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Project\Excel Project\Ecommerce Sales Analysis\"/>
    </mc:Choice>
  </mc:AlternateContent>
  <xr:revisionPtr revIDLastSave="0" documentId="13_ncr:1_{08BAAAB3-90EA-45E4-BA0B-6B70E90E8E6E}" xr6:coauthVersionLast="47" xr6:coauthVersionMax="47" xr10:uidLastSave="{00000000-0000-0000-0000-000000000000}"/>
  <bookViews>
    <workbookView xWindow="-108" yWindow="-108" windowWidth="23256" windowHeight="12456" xr2:uid="{83D1A0F3-243C-4E27-91EC-EC12F5792D83}"/>
  </bookViews>
  <sheets>
    <sheet name="DashBoard" sheetId="1" r:id="rId1"/>
    <sheet name="Sales And Profit" sheetId="4" r:id="rId2"/>
    <sheet name="Catagory Wise profit and sales " sheetId="5" r:id="rId3"/>
    <sheet name="KPI" sheetId="7" r:id="rId4"/>
    <sheet name="State Wise Sales" sheetId="6" r:id="rId5"/>
    <sheet name="Data" sheetId="3" r:id="rId6"/>
  </sheets>
  <definedNames>
    <definedName name="_xlchart.v1.0" hidden="1">'Catagory Wise profit and sales '!$D$4:$D$7</definedName>
    <definedName name="_xlchart.v1.1" hidden="1">'Catagory Wise profit and sales '!$E$3</definedName>
    <definedName name="_xlchart.v1.2" hidden="1">'Catagory Wise profit and sales '!$E$4:$E$7</definedName>
    <definedName name="_xlchart.v5.3" hidden="1">'State Wise Sales'!$D$3</definedName>
    <definedName name="_xlchart.v5.4" hidden="1">'State Wise Sales'!$D$4:$D$52</definedName>
    <definedName name="_xlchart.v5.5" hidden="1">'State Wise Sales'!$E$4:$E$52</definedName>
    <definedName name="_xlchart.v5.6" hidden="1">'State Wise Sales'!$D$3</definedName>
    <definedName name="_xlchart.v5.7" hidden="1">'State Wise Sales'!$D$4:$D$52</definedName>
    <definedName name="_xlchart.v5.8" hidden="1">'State Wise Sales'!$E$3</definedName>
    <definedName name="_xlchart.v5.9" hidden="1">'State Wise Sales'!$E$4:$E$52</definedName>
    <definedName name="ExternalData_1" localSheetId="5" hidden="1">Data!$A$1:$V$9995</definedName>
    <definedName name="Slicer_Region">#N/A</definedName>
    <definedName name="Slicer_Segment">#N/A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7" l="1"/>
  <c r="B32" i="7"/>
  <c r="E32" i="7"/>
  <c r="D32" i="7"/>
  <c r="C32" i="7"/>
  <c r="D41" i="5"/>
  <c r="D42" i="5"/>
  <c r="D43" i="5"/>
  <c r="D44" i="5"/>
  <c r="D40" i="5"/>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13" i="5"/>
  <c r="D14" i="5"/>
  <c r="D12" i="5"/>
  <c r="D7" i="5"/>
  <c r="D5" i="5"/>
  <c r="D6" i="5"/>
  <c r="D4" i="5"/>
  <c r="E38" i="6"/>
  <c r="N17" i="7"/>
  <c r="E47" i="6"/>
  <c r="E10" i="6"/>
  <c r="E12" i="6"/>
  <c r="E14" i="6"/>
  <c r="E51" i="6"/>
  <c r="E11" i="6"/>
  <c r="E16" i="6"/>
  <c r="E13" i="5"/>
  <c r="E18" i="6"/>
  <c r="E17" i="6"/>
  <c r="E32" i="6"/>
  <c r="E49" i="6"/>
  <c r="J17" i="7"/>
  <c r="E5" i="6"/>
  <c r="E23" i="6"/>
  <c r="E40" i="6"/>
  <c r="E34" i="6"/>
  <c r="E37" i="6"/>
  <c r="B17" i="7"/>
  <c r="E8" i="6"/>
  <c r="E25" i="6"/>
  <c r="E5" i="5"/>
  <c r="E39" i="6"/>
  <c r="E24" i="6"/>
  <c r="E50" i="6"/>
  <c r="E27" i="6"/>
  <c r="E20" i="6"/>
  <c r="E15" i="6"/>
  <c r="E4" i="5"/>
  <c r="E26" i="6"/>
  <c r="E22" i="6"/>
  <c r="E42" i="5"/>
  <c r="E13" i="6"/>
  <c r="F17" i="7"/>
  <c r="E21" i="6"/>
  <c r="E44" i="6"/>
  <c r="E31" i="6"/>
  <c r="E43" i="6"/>
  <c r="E28" i="6"/>
  <c r="E40" i="5"/>
  <c r="E35" i="6"/>
  <c r="E52" i="6"/>
  <c r="E42" i="6"/>
  <c r="E19" i="6"/>
  <c r="E33" i="6"/>
  <c r="E4" i="6"/>
  <c r="E12" i="5"/>
  <c r="R17" i="7"/>
  <c r="E30" i="6"/>
  <c r="E6" i="6"/>
  <c r="E45" i="6"/>
  <c r="E48" i="6"/>
  <c r="E6" i="5"/>
  <c r="E7" i="6"/>
  <c r="E41" i="6"/>
  <c r="E46" i="6"/>
  <c r="E9" i="6"/>
  <c r="E7" i="5"/>
  <c r="E14" i="5"/>
  <c r="E43" i="5"/>
  <c r="E29" i="6"/>
  <c r="E41" i="5"/>
  <c r="E36" i="6"/>
  <c r="E4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1C0765-D93E-46E3-8783-9DEBE26BCE48}"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C4AED7D9-B947-472D-95B4-C1BFECAA4623}" keepAlive="1" name="Query - Ecommerce Sales Analysis xlsx" description="Connection to the 'Ecommerce Sales Analysis xlsx' query in the workbook." type="5" refreshedVersion="0" background="1" saveData="1">
    <dbPr connection="Provider=Microsoft.Mashup.OleDb.1;Data Source=$Workbook$;Location=&quot;Ecommerce Sales Analysis xlsx&quot;;Extended Properties=&quot;&quot;" command="SELECT * FROM [Ecommerce Sales Analysis xlsx]"/>
  </connection>
</connections>
</file>

<file path=xl/sharedStrings.xml><?xml version="1.0" encoding="utf-8"?>
<sst xmlns="http://schemas.openxmlformats.org/spreadsheetml/2006/main" count="130134" uniqueCount="10958">
  <si>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</si>
  <si>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</si>
  <si>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</si>
  <si>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</si>
  <si>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</si>
  <si>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</si>
  <si>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</si>
  <si>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</si>
  <si>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</si>
  <si>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</si>
  <si>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</si>
  <si>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</si>
  <si>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</si>
  <si>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</si>
  <si>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</si>
  <si>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</si>
  <si>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</si>
  <si>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</si>
  <si>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</si>
  <si>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</si>
  <si>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</si>
  <si>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</si>
  <si>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</si>
  <si>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</si>
  <si>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</si>
  <si>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</si>
  <si>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</si>
  <si>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</si>
  <si>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</si>
  <si>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</si>
  <si>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</si>
  <si>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</si>
  <si>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</si>
  <si>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</si>
  <si>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</si>
  <si>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</si>
  <si>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</si>
  <si>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</si>
  <si>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</si>
  <si>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</si>
  <si>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</si>
  <si>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</si>
  <si>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</si>
  <si>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</si>
  <si>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</si>
  <si>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</si>
  <si>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</si>
  <si>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</si>
  <si>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</si>
  <si>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</si>
  <si>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</si>
  <si>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</si>
  <si>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</si>
  <si>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</si>
  <si>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</si>
  <si>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</si>
  <si>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</si>
  <si>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</si>
  <si>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</si>
  <si>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</si>
  <si>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</si>
  <si>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</si>
  <si>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</si>
  <si>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</si>
  <si>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</si>
  <si>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</si>
  <si>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</si>
  <si>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</si>
  <si>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</si>
  <si>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</si>
  <si>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</si>
  <si>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</si>
  <si>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</si>
  <si>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</si>
  <si>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</si>
  <si>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</si>
  <si>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</si>
  <si>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</si>
  <si>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</si>
  <si>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</si>
  <si>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</si>
  <si>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</si>
  <si>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</si>
  <si>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</si>
  <si>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</si>
  <si>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</si>
  <si>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</si>
  <si>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</si>
  <si>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</si>
  <si>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</si>
  <si>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</si>
  <si>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</si>
  <si>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</si>
  <si>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</si>
  <si>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</si>
  <si>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</si>
  <si>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</si>
  <si>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</si>
  <si>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</si>
  <si>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</si>
  <si>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</si>
  <si>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</si>
  <si>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</si>
  <si>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</si>
  <si>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</si>
  <si>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</si>
  <si>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</si>
  <si>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</si>
  <si>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</si>
  <si>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</si>
  <si>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</si>
  <si>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</si>
  <si>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</si>
  <si>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</si>
  <si>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</si>
  <si>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</si>
  <si>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</si>
  <si>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</si>
  <si>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</si>
  <si>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</si>
  <si>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</si>
  <si>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</si>
  <si>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</si>
  <si>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</si>
  <si>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</si>
  <si>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</si>
  <si>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</si>
  <si>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</si>
  <si>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</si>
  <si>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</si>
  <si>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</si>
  <si>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</si>
  <si>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</si>
  <si>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</si>
  <si>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</si>
  <si>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</si>
  <si>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</si>
  <si>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</si>
  <si>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</si>
  <si>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</si>
  <si>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</si>
  <si>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</si>
  <si>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</si>
  <si>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</si>
  <si>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</si>
  <si>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</si>
  <si>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</si>
  <si>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</si>
  <si>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</si>
  <si>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</si>
  <si>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</si>
  <si>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</si>
  <si>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</si>
  <si>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</si>
  <si>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</si>
  <si>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</si>
  <si>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</si>
  <si>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</si>
  <si>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</si>
  <si>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</si>
  <si>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</si>
  <si>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</si>
  <si>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</si>
  <si>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</si>
  <si>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</si>
  <si>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</si>
  <si>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</si>
  <si>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</si>
  <si>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</si>
  <si>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</si>
  <si>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</si>
  <si>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</si>
  <si>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</si>
  <si>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</si>
  <si>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</si>
  <si>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</si>
  <si>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</si>
  <si>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</si>
  <si>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</si>
  <si>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</si>
  <si>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</si>
  <si>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</si>
  <si>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</si>
  <si>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</si>
  <si>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</si>
  <si>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</si>
  <si>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</si>
  <si>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</si>
  <si>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</si>
  <si>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</si>
  <si>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</si>
  <si>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</si>
  <si>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</si>
  <si>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</si>
  <si>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</si>
  <si>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</si>
  <si>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</si>
  <si>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</si>
  <si>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</si>
  <si>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</si>
  <si>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</si>
  <si>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</si>
  <si>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</si>
  <si>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</si>
  <si>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</si>
  <si>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</si>
  <si>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</si>
  <si>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</si>
  <si>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</si>
  <si>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</si>
  <si>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</si>
  <si>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</si>
  <si>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</si>
  <si>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</si>
  <si>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</si>
  <si>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</si>
  <si>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</si>
  <si>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</si>
  <si>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</si>
  <si>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</si>
  <si>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</si>
  <si>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</si>
  <si>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</si>
  <si>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</si>
  <si>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</si>
  <si>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</si>
  <si>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</si>
  <si>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</si>
  <si>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</si>
  <si>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</si>
  <si>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</si>
  <si>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</si>
  <si>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</si>
  <si>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</si>
  <si>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</si>
  <si>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</si>
  <si>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</si>
  <si>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</si>
  <si>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</si>
  <si>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</si>
  <si>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</si>
  <si>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</si>
  <si>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</si>
  <si>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</si>
  <si>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</si>
  <si>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</si>
  <si>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</si>
  <si>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</si>
  <si>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</si>
  <si>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</si>
  <si>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</si>
  <si>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</si>
  <si>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</si>
  <si>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</si>
  <si>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</si>
  <si>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</si>
  <si>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</si>
  <si>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</si>
  <si>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</si>
  <si>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</si>
  <si>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</si>
  <si>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</si>
  <si>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</si>
  <si>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</si>
  <si>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</si>
  <si>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</si>
  <si>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</si>
  <si>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</si>
  <si>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</si>
  <si>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</si>
  <si>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</si>
  <si>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</si>
  <si>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</si>
  <si>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</si>
  <si>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</si>
  <si>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</si>
  <si>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</si>
  <si>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</si>
  <si>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</si>
  <si>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</si>
  <si>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</si>
  <si>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</si>
  <si>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</si>
  <si>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</si>
  <si>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</si>
  <si>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</si>
  <si>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</si>
  <si>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</si>
  <si>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</si>
  <si>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</si>
  <si>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</si>
  <si>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</si>
  <si>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</si>
  <si>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</si>
  <si>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</si>
  <si>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</si>
  <si>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</si>
  <si>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</si>
  <si>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</si>
  <si>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</si>
  <si>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</si>
  <si>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</si>
  <si>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</si>
  <si>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</si>
  <si>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</si>
  <si>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</si>
  <si>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</si>
  <si>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</si>
  <si>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</si>
  <si>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</si>
  <si>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</si>
  <si>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</si>
  <si>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</si>
  <si>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</si>
  <si>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</si>
  <si>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</si>
  <si>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</si>
  <si>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</si>
  <si>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</si>
  <si>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</si>
  <si>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</si>
  <si>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</si>
  <si>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</si>
  <si>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</si>
  <si>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</si>
  <si>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</si>
  <si>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</si>
  <si>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</si>
  <si>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</si>
  <si>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</si>
  <si>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</si>
  <si>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</si>
  <si>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</si>
  <si>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</si>
  <si>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</si>
  <si>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</si>
  <si>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</si>
  <si>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</si>
  <si>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</si>
  <si>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</si>
  <si>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</si>
  <si>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</si>
  <si>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</si>
  <si>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</si>
  <si>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</si>
  <si>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</si>
  <si>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</si>
  <si>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</si>
  <si>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</si>
  <si>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</si>
  <si>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</si>
  <si>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</si>
  <si>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</si>
  <si>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</si>
  <si>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</si>
  <si>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</si>
  <si>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</si>
  <si>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</si>
  <si>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</si>
  <si>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</si>
  <si>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</si>
  <si>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</si>
  <si>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</si>
  <si>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</si>
  <si>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</si>
  <si>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</si>
  <si>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</si>
  <si>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</si>
  <si>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</si>
  <si>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</si>
  <si>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</si>
  <si>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</si>
  <si>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</si>
  <si>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</si>
  <si>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</si>
  <si>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</si>
  <si>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</si>
  <si>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</si>
  <si>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</si>
  <si>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</si>
  <si>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</si>
  <si>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</si>
  <si>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</si>
  <si>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</si>
  <si>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</si>
  <si>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</si>
  <si>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</si>
  <si>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</si>
  <si>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</si>
  <si>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</si>
  <si>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</si>
  <si>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</si>
  <si>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</si>
  <si>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</si>
  <si>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</si>
  <si>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</si>
  <si>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</si>
  <si>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</si>
  <si>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</si>
  <si>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</si>
  <si>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</si>
  <si>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</si>
  <si>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</si>
  <si>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</si>
  <si>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</si>
  <si>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</si>
  <si>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</si>
  <si>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</si>
  <si>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</si>
  <si>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</si>
  <si>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</si>
  <si>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</si>
  <si>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</si>
  <si>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</si>
  <si>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</si>
  <si>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</si>
  <si>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</si>
  <si>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</si>
  <si>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</si>
  <si>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</si>
  <si>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</si>
  <si>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</si>
  <si>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</si>
  <si>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</si>
  <si>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</si>
  <si>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</si>
  <si>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</si>
  <si>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</si>
  <si>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</si>
  <si>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</si>
  <si>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</si>
  <si>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</si>
  <si>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</si>
  <si>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</si>
  <si>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</si>
  <si>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</si>
  <si>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</si>
  <si>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</si>
  <si>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</si>
  <si>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</si>
  <si>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</si>
  <si>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</si>
  <si>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</si>
  <si>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</si>
  <si>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</si>
  <si>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</si>
  <si>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</si>
  <si>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</si>
  <si>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</si>
  <si>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</si>
  <si>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</si>
  <si>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</si>
  <si>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</si>
  <si>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</si>
  <si>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</si>
  <si>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</si>
  <si>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</si>
  <si>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</si>
  <si>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</si>
  <si>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</si>
  <si>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</si>
  <si>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</si>
  <si>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</si>
  <si>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</si>
  <si>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</si>
  <si>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</si>
  <si>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</si>
  <si>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</si>
  <si>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</si>
  <si>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</si>
  <si>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</si>
  <si>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</si>
  <si>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</si>
  <si>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</si>
  <si>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</si>
  <si>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</si>
  <si>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</si>
  <si>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</si>
  <si>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</si>
  <si>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</si>
  <si>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</si>
  <si>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</si>
  <si>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</si>
  <si>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</si>
  <si>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</si>
  <si>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</si>
  <si>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</si>
  <si>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</si>
  <si>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</si>
  <si>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</si>
  <si>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</si>
  <si>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</si>
  <si>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</si>
  <si>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</si>
  <si>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</si>
  <si>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</si>
  <si>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</si>
  <si>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</si>
  <si>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</si>
  <si>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</si>
  <si>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</si>
  <si>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</si>
  <si>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</si>
  <si>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</si>
  <si>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</si>
  <si>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</si>
  <si>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</si>
  <si>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</si>
  <si>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</si>
  <si>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</si>
  <si>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</si>
  <si>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</si>
  <si>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</si>
  <si>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</si>
  <si>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</si>
  <si>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</si>
  <si>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</si>
  <si>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</si>
  <si>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</si>
  <si>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</si>
  <si>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</si>
  <si>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</si>
  <si>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</si>
  <si>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</si>
  <si>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</si>
  <si>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</si>
  <si>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</si>
  <si>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</si>
  <si>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</si>
  <si>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</si>
  <si>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</si>
  <si>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</si>
  <si>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</si>
  <si>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</si>
  <si>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</si>
  <si>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</si>
  <si>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</si>
  <si>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</si>
  <si>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</si>
  <si>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</si>
  <si>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</si>
  <si>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</si>
  <si>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</si>
  <si>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</si>
  <si>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</si>
  <si>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</si>
  <si>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</si>
  <si>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</si>
  <si>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</si>
  <si>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</si>
  <si>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</si>
  <si>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</si>
  <si>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</si>
  <si>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</si>
  <si>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</si>
  <si>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</si>
  <si>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</si>
  <si>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</si>
  <si>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</si>
  <si>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</si>
  <si>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</si>
  <si>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</si>
  <si>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</si>
  <si>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</si>
  <si>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</si>
  <si>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</si>
  <si>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</si>
  <si>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</si>
  <si>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</si>
  <si>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</si>
  <si>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</si>
  <si>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</si>
  <si>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</si>
  <si>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</si>
  <si>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</si>
  <si>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</si>
  <si>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</si>
  <si>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</si>
  <si>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</si>
  <si>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</si>
  <si>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</si>
  <si>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</si>
  <si>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</si>
  <si>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</si>
  <si>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</si>
  <si>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</si>
  <si>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</si>
  <si>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</si>
  <si>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</si>
  <si>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</si>
  <si>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</si>
  <si>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</si>
  <si>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</si>
  <si>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</si>
  <si>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</si>
  <si>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</si>
  <si>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</si>
  <si>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</si>
  <si>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</si>
  <si>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</si>
  <si>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</si>
  <si>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</si>
  <si>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</si>
  <si>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</si>
  <si>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</si>
  <si>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</si>
  <si>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</si>
  <si>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</si>
  <si>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</si>
  <si>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</si>
  <si>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</si>
  <si>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</si>
  <si>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</si>
  <si>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</si>
  <si>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</si>
  <si>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</si>
  <si>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</si>
  <si>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</si>
  <si>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</si>
  <si>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</si>
  <si>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</si>
  <si>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</si>
  <si>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</si>
  <si>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</si>
  <si>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</si>
  <si>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</si>
  <si>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</si>
  <si>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</si>
  <si>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</si>
  <si>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</si>
  <si>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</si>
  <si>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</si>
  <si>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</si>
  <si>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</si>
  <si>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</si>
  <si>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</si>
  <si>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</si>
  <si>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</si>
  <si>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</si>
  <si>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</si>
  <si>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</si>
  <si>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</si>
  <si>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</si>
  <si>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</si>
  <si>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</si>
  <si>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</si>
  <si>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</si>
  <si>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</si>
  <si>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</si>
  <si>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</si>
  <si>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</si>
  <si>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</si>
  <si>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</si>
  <si>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</si>
  <si>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</si>
  <si>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</si>
  <si>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</si>
  <si>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</si>
  <si>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</si>
  <si>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</si>
  <si>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</si>
  <si>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</si>
  <si>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</si>
  <si>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</si>
  <si>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</si>
  <si>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</si>
  <si>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</si>
  <si>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</si>
  <si>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</si>
  <si>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</si>
  <si>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</si>
  <si>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</si>
  <si>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</si>
  <si>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</si>
  <si>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</si>
  <si>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</si>
  <si>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</si>
  <si>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</si>
  <si>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</si>
  <si>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</si>
  <si>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</si>
  <si>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</si>
  <si>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</si>
  <si>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</si>
  <si>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</si>
  <si>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</si>
  <si>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</si>
  <si>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</si>
  <si>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</si>
  <si>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</si>
  <si>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</si>
  <si>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</si>
  <si>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</si>
  <si>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</si>
  <si>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</si>
  <si>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</si>
  <si>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</si>
  <si>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</si>
  <si>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</si>
  <si>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</si>
  <si>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</si>
  <si>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</si>
  <si>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</si>
  <si>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</si>
  <si>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</si>
  <si>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</si>
  <si>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</si>
  <si>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</si>
  <si>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</si>
  <si>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</si>
  <si>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</si>
  <si>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</si>
  <si>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</si>
  <si>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</si>
  <si>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</si>
  <si>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</si>
  <si>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</si>
  <si>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</si>
  <si>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</si>
  <si>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</si>
  <si>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</si>
  <si>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</si>
  <si>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</si>
  <si>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</si>
  <si>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</si>
  <si>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</si>
  <si>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</si>
  <si>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</si>
  <si>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</si>
  <si>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</si>
  <si>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</si>
  <si>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</si>
  <si>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</si>
  <si>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</si>
  <si>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</si>
  <si>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</si>
  <si>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</si>
  <si>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</si>
  <si>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</si>
  <si>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</si>
  <si>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</si>
  <si>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</si>
  <si>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</si>
  <si>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</si>
  <si>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</si>
  <si>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</si>
  <si>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</si>
  <si>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</si>
  <si>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</si>
  <si>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</si>
  <si>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</si>
  <si>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</si>
  <si>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</si>
  <si>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</si>
  <si>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</si>
  <si>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</si>
  <si>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</si>
  <si>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</si>
  <si>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</si>
  <si>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</si>
  <si>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</si>
  <si>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</si>
  <si>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</si>
  <si>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</si>
  <si>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</si>
  <si>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</si>
  <si>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</si>
  <si>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</si>
  <si>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</si>
  <si>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</si>
  <si>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</si>
  <si>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</si>
  <si>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</si>
  <si>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</si>
  <si>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</si>
  <si>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</si>
  <si>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</si>
  <si>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</si>
  <si>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</si>
  <si>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</si>
  <si>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</si>
  <si>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</si>
  <si>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</si>
  <si>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</si>
  <si>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</si>
  <si>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</si>
  <si>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</si>
  <si>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</si>
  <si>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</si>
  <si>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</si>
  <si>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</si>
  <si>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</si>
  <si>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</si>
  <si>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</si>
  <si>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</si>
  <si>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</si>
  <si>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</si>
  <si>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</si>
  <si>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</si>
  <si>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</si>
  <si>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</si>
  <si>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</si>
  <si>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</si>
  <si>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</si>
  <si>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</si>
  <si>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</si>
  <si>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</si>
  <si>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</si>
  <si>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</si>
  <si>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</si>
  <si>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</si>
  <si>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</si>
  <si>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</si>
  <si>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</si>
  <si>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</si>
  <si>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</si>
  <si>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</si>
  <si>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</si>
  <si>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</si>
  <si>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</si>
  <si>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</si>
  <si>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</si>
  <si>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</si>
  <si>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</si>
  <si>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</si>
  <si>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</si>
  <si>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</si>
  <si>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</si>
  <si>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</si>
  <si>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</si>
  <si>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</si>
  <si>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</si>
  <si>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</si>
  <si>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</si>
  <si>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</si>
  <si>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</si>
  <si>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</si>
  <si>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</si>
  <si>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</si>
  <si>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</si>
  <si>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</si>
  <si>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</si>
  <si>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</si>
  <si>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</si>
  <si>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</si>
  <si>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</si>
  <si>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</si>
  <si>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</si>
  <si>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</si>
  <si>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</si>
  <si>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</si>
  <si>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</si>
  <si>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</si>
  <si>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</si>
  <si>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</si>
  <si>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</si>
  <si>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</si>
  <si>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</si>
  <si>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</si>
  <si>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</si>
  <si>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</si>
  <si>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</si>
  <si>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</si>
  <si>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</si>
  <si>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</si>
  <si>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</si>
  <si>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</si>
  <si>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</si>
  <si>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</si>
  <si>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</si>
  <si>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</si>
  <si>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</si>
  <si>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</si>
  <si>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</si>
  <si>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</si>
  <si>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</si>
  <si>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</si>
  <si>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</si>
  <si>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</si>
  <si>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</si>
  <si>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</si>
  <si>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</si>
  <si>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</si>
  <si>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</si>
  <si>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</si>
  <si>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</si>
  <si>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</si>
  <si>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</si>
  <si>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</si>
  <si>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</si>
  <si>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</si>
  <si>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</si>
  <si>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</si>
  <si>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</si>
  <si>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</si>
  <si>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</si>
  <si>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</si>
  <si>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</si>
  <si>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</si>
  <si>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</si>
  <si>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</si>
  <si>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</si>
  <si>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</si>
  <si>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</si>
  <si>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</si>
  <si>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</si>
  <si>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</si>
  <si>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</si>
  <si>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</si>
  <si>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</si>
  <si>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</si>
  <si>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</si>
  <si>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</si>
  <si>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</si>
  <si>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</si>
  <si>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</si>
  <si>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</si>
  <si>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</si>
  <si>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</si>
  <si>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</si>
  <si>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</si>
  <si>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</si>
  <si>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</si>
  <si>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</si>
  <si>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</si>
  <si>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</si>
  <si>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</si>
  <si>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</si>
  <si>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</si>
  <si>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</si>
  <si>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</si>
  <si>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</si>
  <si>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</si>
  <si>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</si>
  <si>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</si>
  <si>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</si>
  <si>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</si>
  <si>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</si>
  <si>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</si>
  <si>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</si>
  <si>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</si>
  <si>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</si>
  <si>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</si>
  <si>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</si>
  <si>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</si>
  <si>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</si>
  <si>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</si>
  <si>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</si>
  <si>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</si>
  <si>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</si>
  <si>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</si>
  <si>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</si>
  <si>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</si>
  <si>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</si>
  <si>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</si>
  <si>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</si>
  <si>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</si>
  <si>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</si>
  <si>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</si>
  <si>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</si>
  <si>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</si>
  <si>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</si>
  <si>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</si>
  <si>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</si>
  <si>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</si>
  <si>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</si>
  <si>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</si>
  <si>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</si>
  <si>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</si>
  <si>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</si>
  <si>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</si>
  <si>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</si>
  <si>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</si>
  <si>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</si>
  <si>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</si>
  <si>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</si>
  <si>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</si>
  <si>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</si>
  <si>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</si>
  <si>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</si>
  <si>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</si>
  <si>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</si>
  <si>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</si>
  <si>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</si>
  <si>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</si>
  <si>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</si>
  <si>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</si>
  <si>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</si>
  <si>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</si>
  <si>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</si>
  <si>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</si>
  <si>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</si>
  <si>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</si>
  <si>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</si>
  <si>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</si>
  <si>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</si>
  <si>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</si>
  <si>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</si>
  <si>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</si>
  <si>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</si>
  <si>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</si>
  <si>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</si>
  <si>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</si>
  <si>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</si>
  <si>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</si>
  <si>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</si>
  <si>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</si>
  <si>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</si>
  <si>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</si>
  <si>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</si>
  <si>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</si>
  <si>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</si>
  <si>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</si>
  <si>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</si>
  <si>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</si>
  <si>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</si>
  <si>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</si>
  <si>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</si>
  <si>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</si>
  <si>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</si>
  <si>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</si>
  <si>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</si>
  <si>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</si>
  <si>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</si>
  <si>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</si>
  <si>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</si>
  <si>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</si>
  <si>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</si>
  <si>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</si>
  <si>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</si>
  <si>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</si>
  <si>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</si>
  <si>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</si>
  <si>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</si>
  <si>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</si>
  <si>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</si>
  <si>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</si>
  <si>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</si>
  <si>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</si>
  <si>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</si>
  <si>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</si>
  <si>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</si>
  <si>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</si>
  <si>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</si>
  <si>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</si>
  <si>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</si>
  <si>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</si>
  <si>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</si>
  <si>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</si>
  <si>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</si>
  <si>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</si>
  <si>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</si>
  <si>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</si>
  <si>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</si>
  <si>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</si>
  <si>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</si>
  <si>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</si>
  <si>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</si>
  <si>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</si>
  <si>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</si>
  <si>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</si>
  <si>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</si>
  <si>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</si>
  <si>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</si>
  <si>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</si>
  <si>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</si>
  <si>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</si>
  <si>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</si>
  <si>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</si>
  <si>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</si>
  <si>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</si>
  <si>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</si>
  <si>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</si>
  <si>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</si>
  <si>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</si>
  <si>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</si>
  <si>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</si>
  <si>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</si>
  <si>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</si>
  <si>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</si>
  <si>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</si>
  <si>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</si>
  <si>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</si>
  <si>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</si>
  <si>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</si>
  <si>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</si>
  <si>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</si>
  <si>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</si>
  <si>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</si>
  <si>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</si>
  <si>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</si>
  <si>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</si>
  <si>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</si>
  <si>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</si>
  <si>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</si>
  <si>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</si>
  <si>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</si>
  <si>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</si>
  <si>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</si>
  <si>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</si>
  <si>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</si>
  <si>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</si>
  <si>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</si>
  <si>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</si>
  <si>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</si>
  <si>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</si>
  <si>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</si>
  <si>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</si>
  <si>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</si>
  <si>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</si>
  <si>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</si>
  <si>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</si>
  <si>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</si>
  <si>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</si>
  <si>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</si>
  <si>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</si>
  <si>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</si>
  <si>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</si>
  <si>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</si>
  <si>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</si>
  <si>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</si>
  <si>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</si>
  <si>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</si>
  <si>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</si>
  <si>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</si>
  <si>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</si>
  <si>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</si>
  <si>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</si>
  <si>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</si>
  <si>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</si>
  <si>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</si>
  <si>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</si>
  <si>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</si>
  <si>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</si>
  <si>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</si>
  <si>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</si>
  <si>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</si>
  <si>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</si>
  <si>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</si>
  <si>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</si>
  <si>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</si>
  <si>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</si>
  <si>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</si>
  <si>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</si>
  <si>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</si>
  <si>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</si>
  <si>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</si>
  <si>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</si>
  <si>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</si>
  <si>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</si>
  <si>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</si>
  <si>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</si>
  <si>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</si>
  <si>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</si>
  <si>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</si>
  <si>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</si>
  <si>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</si>
  <si>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</si>
  <si>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</si>
  <si>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</si>
  <si>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</si>
  <si>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</si>
  <si>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</si>
  <si>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</si>
  <si>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</si>
  <si>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</si>
  <si>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</si>
  <si>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</si>
  <si>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</si>
  <si>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</si>
  <si>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</si>
  <si>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</si>
  <si>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</si>
  <si>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</si>
  <si>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</si>
  <si>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</si>
  <si>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</si>
  <si>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</si>
  <si>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</si>
  <si>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</si>
  <si>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</si>
  <si>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</si>
  <si>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</si>
  <si>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</si>
  <si>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</si>
  <si>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</si>
  <si>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</si>
  <si>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</si>
  <si>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</si>
  <si>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</si>
  <si>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</si>
  <si>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</si>
  <si>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</si>
  <si>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</si>
  <si>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</si>
  <si>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</si>
  <si>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</si>
  <si>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</si>
  <si>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</si>
  <si>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</si>
  <si>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</si>
  <si>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</si>
  <si>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</si>
  <si>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</si>
  <si>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</si>
  <si>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</si>
  <si>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</si>
  <si>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</si>
  <si>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</si>
  <si>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</si>
  <si>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</si>
  <si>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</si>
  <si>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</si>
  <si>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</si>
  <si>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</si>
  <si>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</si>
  <si>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</si>
  <si>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</si>
  <si>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</si>
  <si>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</si>
  <si>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</si>
  <si>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</si>
  <si>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</si>
  <si>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</si>
  <si>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</si>
  <si>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</si>
  <si>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</si>
  <si>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</si>
  <si>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</si>
  <si>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</si>
  <si>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</si>
  <si>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</si>
  <si>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</si>
  <si>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</si>
  <si>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</si>
  <si>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</si>
  <si>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</si>
  <si>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</si>
  <si>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</si>
  <si>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</si>
  <si>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</si>
  <si>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</si>
  <si>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</si>
  <si>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</si>
  <si>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</si>
  <si>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</si>
  <si>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</si>
  <si>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</si>
  <si>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</si>
  <si>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</si>
  <si>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</si>
  <si>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</si>
  <si>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</si>
  <si>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</si>
  <si>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</si>
  <si>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</si>
  <si>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</si>
  <si>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</si>
  <si>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</si>
  <si>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</si>
  <si>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</si>
  <si>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</si>
  <si>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</si>
  <si>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</si>
  <si>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</si>
  <si>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</si>
  <si>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</si>
  <si>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</si>
  <si>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</si>
  <si>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</si>
  <si>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</si>
  <si>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</si>
  <si>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</si>
  <si>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</si>
  <si>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</si>
  <si>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</si>
  <si>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</si>
  <si>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</si>
  <si>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</si>
  <si>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</si>
  <si>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</si>
  <si>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</si>
  <si>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</si>
  <si>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</si>
  <si>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</si>
  <si>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</si>
  <si>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</si>
  <si>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</si>
  <si>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</si>
  <si>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</si>
  <si>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</si>
  <si>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</si>
  <si>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</si>
  <si>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</si>
  <si>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</si>
  <si>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</si>
  <si>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</si>
  <si>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</si>
  <si>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</si>
  <si>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</si>
  <si>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</si>
  <si>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</si>
  <si>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</si>
  <si>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</si>
  <si>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</si>
  <si>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</si>
  <si>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</si>
  <si>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</si>
  <si>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</si>
  <si>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</si>
  <si>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</si>
  <si>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</si>
  <si>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</si>
  <si>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</si>
  <si>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</si>
  <si>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</si>
  <si>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</si>
  <si>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</si>
  <si>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</si>
  <si>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</si>
  <si>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</si>
  <si>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</si>
  <si>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</si>
  <si>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</si>
  <si>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</si>
  <si>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</si>
  <si>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</si>
  <si>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</si>
  <si>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</si>
  <si>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</si>
  <si>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</si>
  <si>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</si>
  <si>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</si>
  <si>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</si>
  <si>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</si>
  <si>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</si>
  <si>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</si>
  <si>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</si>
  <si>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</si>
  <si>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</si>
  <si>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</si>
  <si>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</si>
  <si>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</si>
  <si>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</si>
  <si>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</si>
  <si>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</si>
  <si>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</si>
  <si>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</si>
  <si>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</si>
  <si>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</si>
  <si>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</si>
  <si>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</si>
  <si>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</si>
  <si>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</si>
  <si>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</si>
  <si>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</si>
  <si>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</si>
  <si>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</si>
  <si>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</si>
  <si>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</si>
  <si>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</si>
  <si>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</si>
  <si>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</si>
  <si>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</si>
  <si>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</si>
  <si>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</si>
  <si>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</si>
  <si>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</si>
  <si>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</si>
  <si>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</si>
  <si>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</si>
  <si>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</si>
  <si>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</si>
  <si>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</si>
  <si>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</si>
  <si>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</si>
  <si>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</si>
  <si>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</si>
  <si>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</si>
  <si>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</si>
  <si>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</si>
  <si>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</si>
  <si>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</si>
  <si>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</si>
  <si>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</si>
  <si>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</si>
  <si>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</si>
  <si>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</si>
  <si>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</si>
  <si>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</si>
  <si>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</si>
  <si>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</si>
  <si>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</si>
  <si>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</si>
  <si>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</si>
  <si>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</si>
  <si>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</si>
  <si>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</si>
  <si>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</si>
  <si>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</si>
  <si>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</si>
  <si>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</si>
  <si>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</si>
  <si>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</si>
  <si>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</si>
  <si>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</si>
  <si>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</si>
  <si>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</si>
  <si>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</si>
  <si>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</si>
  <si>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</si>
  <si>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</si>
  <si>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</si>
  <si>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</si>
  <si>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</si>
  <si>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</si>
  <si>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</si>
  <si>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</si>
  <si>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</si>
  <si>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</si>
  <si>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</si>
  <si>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</si>
  <si>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</si>
  <si>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</si>
  <si>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</si>
  <si>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</si>
  <si>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</si>
  <si>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</si>
  <si>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</si>
  <si>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</si>
  <si>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</si>
  <si>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</si>
  <si>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</si>
  <si>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</si>
  <si>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</si>
  <si>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</si>
  <si>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</si>
  <si>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</si>
  <si>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</si>
  <si>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</si>
  <si>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</si>
  <si>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</si>
  <si>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</si>
  <si>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</si>
  <si>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</si>
  <si>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</si>
  <si>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</si>
  <si>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</si>
  <si>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</si>
  <si>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</si>
  <si>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</si>
  <si>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</si>
  <si>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</si>
  <si>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</si>
  <si>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</si>
  <si>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</si>
  <si>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</si>
  <si>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</si>
  <si>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</si>
  <si>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</si>
  <si>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</si>
  <si>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</si>
  <si>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</si>
  <si>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</si>
  <si>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</si>
  <si>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</si>
  <si>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</si>
  <si>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</si>
  <si>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</si>
  <si>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</si>
  <si>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</si>
  <si>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</si>
  <si>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</si>
  <si>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</si>
  <si>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</si>
  <si>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</si>
  <si>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</si>
  <si>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</si>
  <si>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</si>
  <si>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</si>
  <si>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</si>
  <si>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</si>
  <si>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</si>
  <si>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</si>
  <si>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</si>
  <si>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</si>
  <si>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</si>
  <si>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</si>
  <si>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</si>
  <si>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</si>
  <si>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</si>
  <si>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</si>
  <si>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</si>
  <si>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</si>
  <si>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</si>
  <si>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</si>
  <si>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</si>
  <si>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</si>
  <si>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</si>
  <si>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</si>
  <si>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</si>
  <si>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</si>
  <si>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</si>
  <si>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</si>
  <si>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</si>
  <si>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</si>
  <si>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</si>
  <si>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</si>
  <si>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</si>
  <si>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</si>
  <si>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</si>
  <si>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</si>
  <si>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</si>
  <si>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</si>
  <si>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</si>
  <si>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</si>
  <si>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</si>
  <si>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</si>
  <si>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</si>
  <si>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</si>
  <si>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</si>
  <si>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</si>
  <si>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</si>
  <si>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</si>
  <si>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</si>
  <si>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</si>
  <si>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</si>
  <si>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</si>
  <si>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</si>
  <si>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</si>
  <si>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</si>
  <si>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</si>
  <si>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</si>
  <si>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</si>
  <si>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</si>
  <si>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</si>
  <si>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</si>
  <si>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</si>
  <si>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</si>
  <si>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</si>
  <si>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</si>
  <si>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</si>
  <si>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</si>
  <si>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</si>
  <si>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</si>
  <si>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</si>
  <si>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</si>
  <si>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</si>
  <si>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</si>
  <si>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</si>
  <si>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</si>
  <si>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</si>
  <si>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</si>
  <si>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</si>
  <si>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</si>
  <si>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</si>
  <si>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</si>
  <si>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</si>
  <si>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</si>
  <si>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</si>
  <si>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</si>
  <si>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</si>
  <si>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</si>
  <si>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</si>
  <si>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</si>
  <si>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</si>
  <si>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</si>
  <si>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</si>
  <si>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</si>
  <si>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</si>
  <si>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</si>
  <si>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</si>
  <si>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</si>
  <si>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</si>
  <si>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</si>
  <si>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</si>
  <si>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</si>
  <si>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</si>
  <si>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</si>
  <si>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</si>
  <si>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</si>
  <si>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</si>
  <si>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</si>
  <si>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</si>
  <si>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</si>
  <si>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</si>
  <si>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</si>
  <si>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</si>
  <si>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</si>
  <si>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</si>
  <si>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</si>
  <si>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</si>
  <si>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</si>
  <si>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</si>
  <si>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</si>
  <si>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</si>
  <si>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</si>
  <si>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</si>
  <si>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</si>
  <si>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</si>
  <si>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</si>
  <si>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</si>
  <si>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</si>
  <si>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</si>
  <si>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</si>
  <si>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</si>
  <si>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</si>
  <si>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</si>
  <si>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</si>
  <si>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</si>
  <si>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</si>
  <si>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</si>
  <si>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</si>
  <si>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</si>
  <si>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</si>
  <si>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</si>
  <si>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</si>
  <si>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</si>
  <si>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</si>
  <si>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</si>
  <si>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</si>
  <si>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</si>
  <si>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</si>
  <si>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</si>
  <si>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</si>
  <si>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</si>
  <si>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</si>
  <si>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</si>
  <si>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</si>
  <si>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</si>
  <si>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</si>
  <si>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</si>
  <si>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</si>
  <si>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</si>
  <si>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</si>
  <si>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</si>
  <si>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</si>
  <si>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</si>
  <si>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</si>
  <si>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</si>
  <si>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</si>
  <si>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</si>
  <si>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</si>
  <si>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</si>
  <si>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</si>
  <si>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</si>
  <si>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</si>
  <si>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</si>
  <si>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</si>
  <si>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</si>
  <si>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</si>
  <si>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</si>
  <si>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</si>
  <si>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</si>
  <si>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</si>
  <si>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</si>
  <si>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</si>
  <si>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</si>
  <si>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</si>
  <si>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</si>
  <si>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</si>
  <si>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</si>
  <si>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</si>
  <si>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</si>
  <si>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</si>
  <si>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</si>
  <si>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</si>
  <si>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</si>
  <si>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</si>
  <si>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</si>
  <si>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</si>
  <si>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</si>
  <si>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</si>
  <si>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</si>
  <si>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</si>
  <si>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</si>
  <si>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</si>
  <si>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</si>
  <si>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</si>
  <si>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</si>
  <si>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</si>
  <si>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</si>
  <si>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</si>
  <si>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</si>
  <si>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</si>
  <si>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</si>
  <si>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</si>
  <si>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</si>
  <si>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</si>
  <si>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</si>
  <si>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</si>
  <si>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</si>
  <si>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</si>
  <si>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</si>
  <si>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</si>
  <si>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</si>
  <si>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</si>
  <si>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</si>
  <si>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</si>
  <si>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</si>
  <si>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</si>
  <si>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</si>
  <si>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</si>
  <si>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</si>
  <si>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</si>
  <si>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</si>
  <si>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</si>
  <si>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</si>
  <si>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</si>
  <si>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</si>
  <si>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</si>
  <si>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</si>
  <si>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</si>
  <si>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</si>
  <si>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</si>
  <si>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</si>
  <si>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</si>
  <si>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</si>
  <si>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</si>
  <si>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</si>
  <si>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</si>
  <si>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</si>
  <si>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</si>
  <si>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</si>
  <si>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</si>
  <si>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</si>
  <si>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</si>
  <si>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</si>
  <si>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</si>
  <si>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</si>
  <si>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</si>
  <si>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</si>
  <si>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</si>
  <si>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</si>
  <si>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</si>
  <si>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</si>
  <si>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</si>
  <si>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</si>
  <si>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</si>
  <si>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</si>
  <si>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</si>
  <si>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</si>
  <si>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</si>
  <si>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</si>
  <si>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</si>
  <si>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</si>
  <si>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</si>
  <si>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</si>
  <si>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</si>
  <si>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</si>
  <si>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</si>
  <si>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</si>
  <si>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</si>
  <si>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</si>
  <si>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</si>
  <si>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</si>
  <si>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</si>
  <si>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</si>
  <si>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</si>
  <si>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</si>
  <si>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</si>
  <si>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</si>
  <si>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</si>
  <si>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</si>
  <si>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</si>
  <si>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</si>
  <si>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</si>
  <si>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</si>
  <si>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</si>
  <si>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</si>
  <si>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</si>
  <si>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</si>
  <si>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</si>
  <si>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</si>
  <si>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</si>
  <si>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</si>
  <si>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</si>
  <si>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</si>
  <si>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</si>
  <si>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</si>
  <si>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</si>
  <si>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</si>
  <si>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</si>
  <si>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</si>
  <si>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</si>
  <si>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</si>
  <si>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</si>
  <si>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</si>
  <si>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</si>
  <si>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</si>
  <si>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</si>
  <si>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</si>
  <si>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</si>
  <si>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</si>
  <si>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</si>
  <si>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</si>
  <si>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</si>
  <si>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</si>
  <si>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</si>
  <si>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</si>
  <si>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</si>
  <si>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</si>
  <si>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</si>
  <si>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</si>
  <si>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</si>
  <si>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</si>
  <si>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</si>
  <si>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</si>
  <si>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</si>
  <si>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</si>
  <si>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</si>
  <si>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</si>
  <si>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</si>
  <si>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</si>
  <si>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</si>
  <si>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</si>
  <si>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</si>
  <si>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</si>
  <si>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</si>
  <si>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</si>
  <si>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</si>
  <si>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</si>
  <si>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</si>
  <si>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</si>
  <si>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</si>
  <si>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</si>
  <si>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</si>
  <si>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</si>
  <si>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</si>
  <si>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</si>
  <si>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</si>
  <si>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</si>
  <si>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</si>
  <si>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</si>
  <si>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</si>
  <si>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</si>
  <si>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</si>
  <si>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</si>
  <si>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</si>
  <si>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</si>
  <si>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</si>
  <si>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</si>
  <si>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</si>
  <si>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</si>
  <si>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</si>
  <si>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</si>
  <si>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</si>
  <si>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</si>
  <si>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</si>
  <si>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</si>
  <si>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</si>
  <si>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</si>
  <si>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</si>
  <si>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</si>
  <si>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</si>
  <si>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</si>
  <si>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</si>
  <si>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</si>
  <si>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</si>
  <si>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</si>
  <si>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</si>
  <si>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</si>
  <si>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</si>
  <si>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</si>
  <si>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</si>
  <si>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</si>
  <si>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</si>
  <si>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</si>
  <si>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</si>
  <si>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</si>
  <si>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</si>
  <si>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</si>
  <si>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</si>
  <si>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</si>
  <si>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</si>
  <si>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</si>
  <si>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</si>
  <si>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</si>
  <si>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</si>
  <si>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</si>
  <si>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</si>
  <si>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</si>
  <si>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</si>
  <si>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</si>
  <si>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</si>
  <si>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</si>
  <si>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</si>
  <si>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</si>
  <si>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</si>
  <si>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</si>
  <si>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</si>
  <si>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</si>
  <si>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</si>
  <si>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</si>
  <si>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</si>
  <si>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</si>
  <si>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</si>
  <si>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</si>
  <si>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</si>
  <si>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</si>
  <si>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</si>
  <si>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</si>
  <si>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</si>
  <si>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</si>
  <si>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</si>
  <si>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</si>
  <si>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</si>
  <si>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</si>
  <si>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</si>
  <si>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</si>
  <si>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</si>
  <si>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</si>
  <si>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</si>
  <si>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</si>
  <si>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</si>
  <si>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</si>
  <si>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</si>
  <si>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</si>
  <si>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</si>
  <si>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</si>
  <si>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</si>
  <si>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</si>
  <si>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</si>
  <si>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</si>
  <si>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</si>
  <si>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</si>
  <si>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</si>
  <si>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</si>
  <si>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</si>
  <si>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</si>
  <si>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</si>
  <si>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</si>
  <si>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</si>
  <si>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</si>
  <si>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</si>
  <si>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</si>
  <si>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</si>
  <si>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</si>
  <si>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</si>
  <si>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</si>
  <si>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</si>
  <si>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</si>
  <si>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</si>
  <si>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</si>
  <si>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</si>
  <si>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</si>
  <si>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</si>
  <si>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</si>
  <si>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</si>
  <si>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</si>
  <si>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</si>
  <si>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</si>
  <si>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</si>
  <si>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</si>
  <si>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</si>
  <si>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</si>
  <si>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</si>
  <si>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</si>
  <si>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</si>
  <si>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</si>
  <si>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</si>
  <si>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</si>
  <si>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</si>
  <si>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</si>
  <si>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</si>
  <si>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</si>
  <si>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</si>
  <si>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</si>
  <si>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</si>
  <si>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</si>
  <si>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</si>
  <si>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</si>
  <si>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</si>
  <si>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</si>
  <si>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</si>
  <si>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</si>
  <si>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</si>
  <si>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</si>
  <si>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</si>
  <si>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</si>
  <si>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</si>
  <si>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</si>
  <si>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</si>
  <si>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</si>
  <si>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</si>
  <si>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</si>
  <si>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</si>
  <si>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</si>
  <si>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</si>
  <si>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</si>
  <si>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</si>
  <si>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</si>
  <si>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</si>
  <si>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</si>
  <si>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</si>
  <si>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</si>
  <si>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</si>
  <si>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</si>
  <si>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</si>
  <si>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</si>
  <si>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</si>
  <si>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</si>
  <si>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</si>
  <si>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</si>
  <si>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</si>
  <si>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</si>
  <si>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</si>
  <si>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</si>
  <si>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</si>
  <si>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</si>
  <si>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</si>
  <si>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</si>
  <si>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</si>
  <si>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</si>
  <si>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</si>
  <si>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</si>
  <si>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</si>
  <si>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</si>
  <si>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</si>
  <si>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</si>
  <si>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</si>
  <si>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</si>
  <si>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</si>
  <si>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</si>
  <si>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</si>
  <si>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</si>
  <si>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</si>
  <si>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</si>
  <si>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</si>
  <si>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</si>
  <si>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</si>
  <si>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</si>
  <si>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</si>
  <si>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</si>
  <si>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</si>
  <si>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</si>
  <si>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</si>
  <si>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</si>
  <si>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</si>
  <si>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</si>
  <si>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</si>
  <si>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</si>
  <si>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</si>
  <si>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</si>
  <si>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</si>
  <si>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</si>
  <si>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</si>
  <si>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</si>
  <si>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</si>
  <si>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</si>
  <si>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</si>
  <si>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</si>
  <si>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</si>
  <si>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</si>
  <si>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</si>
  <si>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</si>
  <si>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</si>
  <si>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</si>
  <si>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</si>
  <si>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</si>
  <si>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</si>
  <si>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</si>
  <si>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</si>
  <si>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</si>
  <si>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</si>
  <si>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</si>
  <si>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</si>
  <si>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</si>
  <si>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</si>
  <si>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</si>
  <si>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</si>
  <si>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</si>
  <si>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</si>
  <si>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</si>
  <si>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</si>
  <si>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</si>
  <si>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</si>
  <si>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</si>
  <si>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</si>
  <si>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</si>
  <si>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</si>
  <si>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</si>
  <si>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</si>
  <si>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</si>
  <si>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</si>
  <si>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</si>
  <si>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</si>
  <si>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</si>
  <si>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</si>
  <si>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</si>
  <si>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</si>
  <si>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</si>
  <si>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</si>
  <si>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</si>
  <si>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</si>
  <si>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</si>
  <si>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</si>
  <si>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</si>
  <si>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</si>
  <si>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</si>
  <si>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</si>
  <si>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</si>
  <si>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</si>
  <si>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</si>
  <si>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</si>
  <si>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</si>
  <si>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</si>
  <si>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</si>
  <si>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</si>
  <si>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</si>
  <si>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</si>
  <si>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</si>
  <si>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</si>
  <si>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</si>
  <si>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</si>
  <si>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</si>
  <si>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</si>
  <si>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</si>
  <si>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</si>
  <si>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</si>
  <si>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</si>
  <si>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</si>
  <si>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</si>
  <si>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</si>
  <si>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</si>
  <si>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</si>
  <si>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</si>
  <si>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</si>
  <si>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</si>
  <si>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</si>
  <si>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</si>
  <si>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</si>
  <si>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</si>
  <si>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</si>
  <si>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</si>
  <si>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</si>
  <si>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</si>
  <si>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</si>
  <si>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</si>
  <si>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</si>
  <si>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</si>
  <si>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</si>
  <si>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</si>
  <si>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</si>
  <si>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</si>
  <si>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</si>
  <si>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</si>
  <si>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</si>
  <si>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</si>
  <si>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</si>
  <si>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</si>
  <si>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</si>
  <si>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</si>
  <si>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</si>
  <si>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</si>
  <si>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</si>
  <si>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</si>
  <si>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</si>
  <si>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</si>
  <si>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</si>
  <si>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</si>
  <si>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</si>
  <si>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</si>
  <si>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</si>
  <si>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</si>
  <si>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</si>
  <si>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</si>
  <si>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</si>
  <si>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</si>
  <si>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</si>
  <si>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</si>
  <si>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</si>
  <si>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</si>
  <si>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</si>
  <si>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</si>
  <si>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</si>
  <si>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</si>
  <si>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</si>
  <si>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</si>
  <si>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</si>
  <si>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</si>
  <si>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</si>
  <si>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</si>
  <si>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</si>
  <si>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</si>
  <si>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</si>
  <si>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</si>
  <si>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</si>
  <si>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</si>
  <si>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</si>
  <si>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</si>
  <si>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</si>
  <si>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</si>
  <si>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</si>
  <si>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</si>
  <si>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</si>
  <si>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</si>
  <si>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</si>
  <si>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</si>
  <si>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</si>
  <si>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</si>
  <si>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</si>
  <si>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</si>
  <si>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</si>
  <si>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</si>
  <si>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</si>
  <si>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</si>
  <si>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</si>
  <si>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</si>
  <si>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</si>
  <si>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</si>
  <si>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</si>
  <si>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</si>
  <si>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</si>
  <si>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</si>
  <si>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</si>
  <si>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</si>
  <si>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</si>
  <si>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</si>
  <si>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</si>
  <si>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</si>
  <si>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</si>
  <si>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</si>
  <si>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</si>
  <si>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</si>
  <si>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</si>
  <si>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</si>
  <si>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</si>
  <si>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</si>
  <si>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</si>
  <si>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</si>
  <si>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</si>
  <si>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</si>
  <si>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</si>
  <si>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</si>
  <si>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</si>
  <si>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</si>
  <si>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</si>
  <si>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</si>
  <si>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</si>
  <si>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</si>
  <si>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</si>
  <si>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</si>
  <si>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</si>
  <si>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</si>
  <si>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</si>
  <si>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</si>
  <si>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</si>
  <si>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</si>
  <si>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</si>
  <si>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</si>
  <si>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</si>
  <si>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</si>
  <si>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</si>
  <si>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</si>
  <si>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</si>
  <si>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</si>
  <si>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</si>
  <si>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</si>
  <si>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</si>
  <si>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</si>
  <si>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</si>
  <si>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</si>
  <si>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</si>
  <si>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</si>
  <si>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</si>
  <si>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</si>
  <si>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</si>
  <si>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</si>
  <si>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</si>
  <si>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</si>
  <si>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</si>
  <si>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</si>
  <si>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</si>
  <si>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</si>
  <si>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</si>
  <si>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</si>
  <si>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</si>
  <si>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</si>
  <si>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</si>
  <si>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</si>
  <si>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</si>
  <si>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</si>
  <si>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</si>
  <si>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</si>
  <si>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</si>
  <si>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</si>
  <si>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</si>
  <si>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</si>
  <si>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</si>
  <si>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</si>
  <si>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</si>
  <si>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</si>
  <si>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</si>
  <si>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</si>
  <si>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</si>
  <si>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</si>
  <si>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</si>
  <si>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</si>
  <si>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</si>
  <si>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</si>
  <si>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</si>
  <si>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</si>
  <si>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</si>
  <si>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</si>
  <si>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</si>
  <si>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</si>
  <si>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</si>
  <si>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</si>
  <si>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</si>
  <si>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</si>
  <si>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</si>
  <si>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</si>
  <si>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</si>
  <si>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</si>
  <si>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</si>
  <si>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</si>
  <si>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</si>
  <si>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</si>
  <si>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</si>
  <si>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</si>
  <si>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</si>
  <si>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</si>
  <si>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</si>
  <si>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</si>
  <si>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</si>
  <si>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</si>
  <si>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</si>
  <si>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</si>
  <si>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</si>
  <si>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</si>
  <si>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</si>
  <si>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</si>
  <si>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</si>
  <si>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</si>
  <si>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</si>
  <si>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</si>
  <si>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</si>
  <si>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</si>
  <si>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</si>
  <si>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</si>
  <si>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</si>
  <si>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</si>
  <si>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</si>
  <si>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</si>
  <si>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</si>
  <si>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</si>
  <si>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</si>
  <si>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</si>
  <si>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</si>
  <si>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</si>
  <si>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</si>
  <si>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</si>
  <si>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</si>
  <si>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</si>
  <si>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</si>
  <si>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</si>
  <si>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</si>
  <si>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</si>
  <si>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</si>
  <si>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</si>
  <si>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</si>
  <si>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</si>
  <si>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</si>
  <si>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</si>
  <si>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</si>
  <si>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</si>
  <si>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</si>
  <si>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</si>
  <si>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</si>
  <si>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</si>
  <si>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</si>
  <si>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</si>
  <si>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</si>
  <si>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</si>
  <si>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</si>
  <si>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</si>
  <si>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</si>
  <si>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</si>
  <si>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</si>
  <si>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</si>
  <si>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</si>
  <si>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</si>
  <si>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</si>
  <si>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</si>
  <si>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</si>
  <si>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</si>
  <si>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</si>
  <si>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</si>
  <si>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</si>
  <si>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</si>
  <si>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</si>
  <si>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</si>
  <si>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</si>
  <si>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</si>
  <si>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</si>
  <si>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</si>
  <si>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</si>
  <si>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</si>
  <si>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</si>
  <si>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</si>
  <si>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</si>
  <si>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</si>
  <si>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</si>
  <si>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</si>
  <si>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</si>
  <si>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</si>
  <si>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</si>
  <si>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</si>
  <si>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</si>
  <si>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</si>
  <si>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</si>
  <si>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</si>
  <si>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</si>
  <si>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</si>
  <si>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</si>
  <si>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</si>
  <si>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</si>
  <si>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</si>
  <si>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</si>
  <si>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</si>
  <si>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</si>
  <si>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</si>
  <si>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</si>
  <si>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</si>
  <si>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</si>
  <si>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</si>
  <si>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</si>
  <si>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</si>
  <si>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</si>
  <si>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</si>
  <si>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</si>
  <si>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</si>
  <si>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</si>
  <si>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</si>
  <si>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</si>
  <si>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</si>
  <si>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</si>
  <si>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</si>
  <si>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</si>
  <si>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</si>
  <si>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</si>
  <si>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</si>
  <si>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</si>
  <si>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</si>
  <si>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</si>
  <si>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</si>
  <si>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</si>
  <si>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</si>
  <si>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</si>
  <si>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</si>
  <si>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</si>
  <si>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</si>
  <si>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</si>
  <si>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</si>
  <si>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</si>
  <si>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</si>
  <si>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</si>
  <si>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</si>
  <si>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</si>
  <si>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</si>
  <si>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</si>
  <si>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</si>
  <si>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</si>
  <si>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</si>
  <si>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</si>
  <si>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</si>
  <si>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</si>
  <si>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</si>
  <si>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</si>
  <si>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</si>
  <si>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</si>
  <si>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</si>
  <si>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</si>
  <si>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</si>
  <si>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</si>
  <si>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</si>
  <si>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</si>
  <si>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</si>
  <si>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</si>
  <si>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</si>
  <si>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</si>
  <si>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</si>
  <si>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</si>
  <si>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</si>
  <si>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</si>
  <si>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</si>
  <si>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</si>
  <si>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</si>
  <si>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</si>
  <si>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</si>
  <si>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</si>
  <si>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</si>
  <si>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</si>
  <si>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</si>
  <si>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</si>
  <si>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</si>
  <si>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</si>
  <si>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</si>
  <si>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</si>
  <si>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</si>
  <si>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</si>
  <si>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</si>
  <si>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</si>
  <si>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</si>
  <si>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</si>
  <si>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</si>
  <si>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</si>
  <si>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</si>
  <si>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</si>
  <si>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</si>
  <si>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</si>
  <si>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</si>
  <si>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</si>
  <si>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</si>
  <si>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</si>
  <si>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</si>
  <si>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</si>
  <si>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</si>
  <si>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</si>
  <si>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</si>
  <si>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</si>
  <si>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</si>
  <si>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</si>
  <si>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</si>
  <si>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</si>
  <si>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</si>
  <si>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</si>
  <si>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</si>
  <si>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</si>
  <si>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</si>
  <si>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</si>
  <si>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</si>
  <si>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</si>
  <si>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</si>
  <si>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</si>
  <si>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</si>
  <si>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</si>
  <si>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</si>
  <si>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</si>
  <si>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</si>
  <si>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</si>
  <si>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</si>
  <si>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</si>
  <si>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</si>
  <si>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</si>
  <si>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</si>
  <si>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</si>
  <si>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</si>
  <si>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</si>
  <si>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</si>
  <si>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</si>
  <si>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</si>
  <si>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</si>
  <si>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</si>
  <si>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</si>
  <si>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</si>
  <si>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</si>
  <si>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</si>
  <si>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</si>
  <si>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</si>
  <si>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</si>
  <si>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</si>
  <si>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</si>
  <si>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</si>
  <si>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</si>
  <si>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</si>
  <si>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</si>
  <si>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</si>
  <si>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</si>
  <si>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</si>
  <si>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</si>
  <si>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</si>
  <si>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</si>
  <si>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</si>
  <si>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</si>
  <si>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</si>
  <si>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</si>
  <si>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</si>
  <si>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</si>
  <si>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</si>
  <si>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</si>
  <si>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</si>
  <si>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</si>
  <si>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</si>
  <si>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</si>
  <si>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</si>
  <si>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</si>
  <si>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</si>
  <si>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</si>
  <si>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</si>
  <si>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</si>
  <si>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</si>
  <si>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</si>
  <si>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</si>
  <si>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</si>
  <si>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</si>
  <si>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</si>
  <si>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</si>
  <si>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</si>
  <si>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</si>
  <si>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</si>
  <si>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</si>
  <si>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</si>
  <si>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</si>
  <si>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</si>
  <si>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</si>
  <si>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</si>
  <si>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</si>
  <si>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</si>
  <si>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</si>
  <si>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</si>
  <si>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</si>
  <si>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</si>
  <si>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</si>
  <si>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</si>
  <si>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</si>
  <si>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</si>
  <si>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</si>
  <si>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</si>
  <si>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</si>
  <si>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</si>
  <si>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</si>
  <si>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</si>
  <si>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</si>
  <si>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</si>
  <si>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</si>
  <si>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</si>
  <si>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</si>
  <si>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</si>
  <si>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</si>
  <si>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</si>
  <si>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</si>
  <si>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</si>
  <si>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</si>
  <si>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</si>
  <si>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</si>
  <si>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</si>
  <si>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</si>
  <si>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</si>
  <si>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</si>
  <si>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</si>
  <si>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</si>
  <si>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</si>
  <si>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</si>
  <si>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</si>
  <si>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</si>
  <si>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</si>
  <si>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</si>
  <si>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</si>
  <si>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</si>
  <si>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</si>
  <si>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</si>
  <si>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</si>
  <si>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</si>
  <si>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</si>
  <si>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</si>
  <si>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</si>
  <si>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</si>
  <si>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</si>
  <si>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</si>
  <si>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</si>
  <si>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</si>
  <si>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</si>
  <si>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</si>
  <si>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</si>
  <si>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</si>
  <si>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</si>
  <si>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</si>
  <si>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</si>
  <si>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</si>
  <si>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</si>
  <si>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</si>
  <si>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</si>
  <si>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</si>
  <si>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</si>
  <si>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</si>
  <si>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</si>
  <si>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</si>
  <si>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</si>
  <si>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</si>
  <si>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</si>
  <si>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</si>
  <si>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</si>
  <si>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</si>
  <si>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</si>
  <si>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</si>
  <si>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</si>
  <si>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</si>
  <si>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</si>
  <si>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</si>
  <si>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</si>
  <si>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</si>
  <si>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</si>
  <si>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</si>
  <si>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</si>
  <si>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</si>
  <si>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</si>
  <si>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</si>
  <si>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</si>
  <si>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</si>
  <si>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</si>
  <si>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</si>
  <si>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</si>
  <si>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</si>
  <si>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</si>
  <si>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</si>
  <si>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</si>
  <si>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</si>
  <si>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</si>
  <si>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</si>
  <si>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</si>
  <si>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</si>
  <si>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</si>
  <si>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</si>
  <si>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</si>
  <si>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</si>
  <si>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</si>
  <si>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</si>
  <si>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</si>
  <si>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</si>
  <si>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</si>
  <si>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</si>
  <si>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</si>
  <si>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</si>
  <si>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</si>
  <si>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</si>
  <si>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</si>
  <si>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</si>
  <si>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</si>
  <si>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</si>
  <si>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</si>
  <si>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</si>
  <si>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</si>
  <si>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</si>
  <si>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</si>
  <si>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</si>
  <si>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</si>
  <si>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</si>
  <si>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</si>
  <si>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</si>
  <si>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</si>
  <si>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</si>
  <si>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</si>
  <si>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</si>
  <si>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</si>
  <si>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</si>
  <si>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</si>
  <si>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</si>
  <si>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</si>
  <si>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</si>
  <si>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</si>
  <si>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</si>
  <si>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</si>
  <si>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</si>
  <si>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</si>
  <si>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</si>
  <si>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</si>
  <si>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</si>
  <si>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</si>
  <si>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</si>
  <si>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</si>
  <si>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</si>
  <si>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</si>
  <si>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</si>
  <si>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</si>
  <si>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</si>
  <si>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</si>
  <si>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</si>
  <si>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</si>
  <si>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</si>
  <si>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</si>
  <si>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</si>
  <si>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</si>
  <si>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</si>
  <si>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</si>
  <si>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</si>
  <si>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</si>
  <si>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</si>
  <si>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</si>
  <si>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</si>
  <si>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</si>
  <si>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</si>
  <si>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</si>
  <si>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</si>
  <si>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</si>
  <si>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</si>
  <si>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</si>
  <si>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</si>
  <si>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</si>
  <si>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</si>
  <si>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</si>
  <si>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</si>
  <si>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</si>
  <si>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</si>
  <si>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</si>
  <si>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</si>
  <si>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</si>
  <si>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</si>
  <si>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</si>
  <si>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</si>
  <si>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</si>
  <si>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</si>
  <si>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</si>
  <si>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</si>
  <si>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</si>
  <si>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</si>
  <si>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</si>
  <si>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</si>
  <si>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</si>
  <si>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</si>
  <si>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</si>
  <si>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</si>
  <si>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</si>
  <si>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</si>
  <si>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</si>
  <si>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</si>
  <si>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</si>
  <si>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</si>
  <si>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</si>
  <si>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</si>
  <si>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</si>
  <si>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</si>
  <si>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</si>
  <si>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</si>
  <si>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</si>
  <si>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</si>
  <si>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</si>
  <si>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</si>
  <si>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</si>
  <si>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</si>
  <si>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</si>
  <si>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</si>
  <si>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</si>
  <si>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</si>
  <si>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</si>
  <si>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</si>
  <si>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</si>
  <si>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</si>
  <si>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</si>
  <si>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</si>
  <si>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</si>
  <si>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</si>
  <si>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</si>
  <si>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</si>
  <si>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</si>
  <si>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</si>
  <si>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</si>
  <si>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</si>
  <si>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</si>
  <si>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</si>
  <si>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</si>
  <si>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</si>
  <si>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</si>
  <si>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</si>
  <si>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</si>
  <si>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</si>
  <si>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</si>
  <si>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</si>
  <si>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</si>
  <si>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</si>
  <si>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</si>
  <si>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</si>
  <si>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</si>
  <si>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</si>
  <si>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</si>
  <si>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</si>
  <si>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</si>
  <si>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</si>
  <si>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</si>
  <si>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</si>
  <si>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</si>
  <si>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</si>
  <si>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</si>
  <si>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</si>
  <si>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</si>
  <si>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</si>
  <si>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</si>
  <si>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</si>
  <si>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</si>
  <si>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</si>
  <si>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</si>
  <si>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</si>
  <si>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</si>
  <si>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</si>
  <si>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</si>
  <si>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</si>
  <si>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</si>
  <si>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</si>
  <si>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</si>
  <si>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</si>
  <si>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</si>
  <si>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</si>
  <si>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</si>
  <si>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</si>
  <si>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</si>
  <si>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</si>
  <si>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</si>
  <si>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</si>
  <si>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</si>
  <si>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</si>
  <si>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</si>
  <si>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</si>
  <si>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</si>
  <si>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</si>
  <si>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</si>
  <si>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</si>
  <si>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</si>
  <si>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</si>
  <si>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</si>
  <si>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</si>
  <si>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</si>
  <si>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</si>
  <si>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</si>
  <si>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</si>
  <si>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</si>
  <si>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</si>
  <si>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</si>
  <si>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</si>
  <si>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</si>
  <si>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</si>
  <si>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</si>
  <si>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</si>
  <si>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</si>
  <si>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</si>
  <si>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</si>
  <si>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</si>
  <si>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</si>
  <si>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</si>
  <si>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</si>
  <si>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</si>
  <si>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</si>
  <si>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</si>
  <si>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</si>
  <si>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</si>
  <si>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</si>
  <si>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</si>
  <si>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</si>
  <si>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</si>
  <si>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</si>
  <si>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</si>
  <si>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</si>
  <si>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</si>
  <si>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</si>
  <si>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</si>
  <si>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</si>
  <si>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</si>
  <si>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</si>
  <si>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</si>
  <si>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</si>
  <si>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</si>
  <si>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</si>
  <si>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</si>
  <si>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</si>
  <si>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</si>
  <si>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</si>
  <si>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</si>
  <si>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</si>
  <si>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</si>
  <si>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</si>
  <si>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</si>
  <si>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</si>
  <si>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</si>
  <si>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</si>
  <si>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</si>
  <si>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</si>
  <si>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</si>
  <si>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</si>
  <si>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</si>
  <si>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</si>
  <si>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</si>
  <si>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</si>
  <si>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</si>
  <si>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</si>
  <si>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</si>
  <si>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</si>
  <si>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</si>
  <si>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</si>
  <si>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</si>
  <si>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</si>
  <si>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</si>
  <si>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</si>
  <si>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</si>
  <si>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</si>
  <si>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</si>
  <si>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</si>
  <si>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</si>
  <si>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</si>
  <si>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</si>
  <si>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</si>
  <si>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</si>
  <si>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</si>
  <si>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</si>
  <si>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</si>
  <si>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</si>
  <si>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</si>
  <si>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</si>
  <si>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</si>
  <si>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</si>
  <si>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</si>
  <si>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</si>
  <si>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</si>
  <si>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</si>
  <si>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</si>
  <si>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</si>
  <si>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</si>
  <si>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</si>
  <si>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</si>
  <si>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</si>
  <si>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</si>
  <si>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</si>
  <si>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</si>
  <si>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</si>
  <si>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</si>
  <si>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</si>
  <si>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</si>
  <si>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</si>
  <si>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</si>
  <si>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</si>
  <si>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</si>
  <si>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</si>
  <si>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</si>
  <si>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</si>
  <si>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</si>
  <si>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</si>
  <si>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</si>
  <si>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</si>
  <si>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</si>
  <si>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</si>
  <si>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</si>
  <si>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</si>
  <si>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</si>
  <si>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</si>
  <si>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</si>
  <si>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</si>
  <si>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</si>
  <si>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</si>
  <si>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</si>
  <si>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</si>
  <si>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</si>
  <si>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</si>
  <si>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</si>
  <si>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</si>
  <si>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</si>
  <si>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</si>
  <si>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</si>
  <si>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</si>
  <si>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</si>
  <si>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</si>
  <si>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</si>
  <si>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</si>
  <si>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</si>
  <si>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</si>
  <si>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</si>
  <si>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</si>
  <si>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</si>
  <si>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</si>
  <si>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</si>
  <si>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</si>
  <si>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</si>
  <si>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</si>
  <si>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</si>
  <si>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</si>
  <si>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</si>
  <si>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</si>
  <si>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</si>
  <si>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</si>
  <si>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</si>
  <si>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</si>
  <si>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</si>
  <si>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</si>
  <si>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</si>
  <si>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</si>
  <si>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</si>
  <si>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</si>
  <si>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</si>
  <si>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</si>
  <si>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</si>
  <si>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</si>
  <si>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</si>
  <si>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</si>
  <si>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</si>
  <si>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</si>
  <si>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</si>
  <si>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</si>
  <si>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</si>
  <si>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</si>
  <si>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</si>
  <si>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</si>
  <si>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</si>
  <si>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</si>
  <si>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</si>
  <si>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</si>
  <si>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</si>
  <si>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</si>
  <si>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</si>
  <si>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</si>
  <si>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</si>
  <si>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</si>
  <si>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</si>
  <si>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</si>
  <si>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</si>
  <si>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</si>
  <si>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</si>
  <si>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</si>
  <si>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</si>
  <si>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</si>
  <si>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</si>
  <si>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</si>
  <si>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</si>
  <si>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</si>
  <si>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</si>
  <si>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</si>
  <si>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</si>
  <si>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</si>
  <si>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</si>
  <si>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</si>
  <si>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</si>
  <si>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</si>
  <si>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</si>
  <si>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</si>
  <si>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</si>
  <si>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</si>
  <si>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</si>
  <si>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</si>
  <si>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</si>
  <si>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</si>
  <si>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</si>
  <si>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</si>
  <si>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</si>
  <si>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</si>
  <si>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</si>
  <si>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</si>
  <si>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</si>
  <si>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</si>
  <si>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</si>
  <si>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</si>
  <si>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</si>
  <si>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</si>
  <si>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</si>
  <si>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</si>
  <si>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</si>
  <si>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</si>
  <si>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</si>
  <si>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</si>
  <si>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</si>
  <si>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</si>
  <si>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</si>
  <si>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</si>
  <si>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</si>
  <si>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</si>
  <si>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</si>
  <si>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</si>
  <si>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</si>
  <si>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</si>
  <si>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</si>
  <si>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</si>
  <si>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</si>
  <si>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</si>
  <si>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</si>
  <si>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</si>
  <si>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</si>
  <si>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</si>
  <si>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</si>
  <si>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</si>
  <si>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</si>
  <si>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</si>
  <si>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</si>
  <si>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</si>
  <si>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</si>
  <si>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</si>
  <si>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</si>
  <si>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</si>
  <si>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</si>
  <si>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</si>
  <si>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</si>
  <si>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</si>
  <si>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</si>
  <si>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</si>
  <si>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</si>
  <si>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</si>
  <si>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</si>
  <si>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</si>
  <si>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</si>
  <si>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</si>
  <si>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</si>
  <si>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</si>
  <si>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</si>
  <si>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</si>
  <si>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</si>
  <si>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</si>
  <si>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</si>
  <si>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</si>
  <si>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</si>
  <si>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</si>
  <si>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</si>
  <si>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</si>
  <si>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</si>
  <si>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</si>
  <si>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</si>
  <si>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</si>
  <si>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</si>
  <si>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</si>
  <si>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</si>
  <si>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</si>
  <si>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</si>
  <si>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</si>
  <si>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</si>
  <si>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</si>
  <si>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</si>
  <si>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</si>
  <si>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</si>
  <si>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</si>
  <si>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</si>
  <si>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</si>
  <si>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</si>
  <si>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</si>
  <si>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</si>
  <si>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</si>
  <si>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</si>
  <si>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</si>
  <si>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</si>
  <si>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</si>
  <si>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</si>
  <si>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</si>
  <si>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</si>
  <si>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</si>
  <si>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</si>
  <si>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</si>
  <si>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</si>
  <si>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</si>
  <si>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</si>
  <si>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</si>
  <si>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</si>
  <si>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</si>
  <si>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</si>
  <si>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</si>
  <si>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</si>
  <si>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</si>
  <si>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</si>
  <si>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</si>
  <si>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</si>
  <si>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</si>
  <si>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</si>
  <si>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</si>
  <si>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</si>
  <si>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</si>
  <si>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</si>
  <si>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</si>
  <si>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</si>
  <si>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</si>
  <si>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</si>
  <si>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</si>
  <si>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</si>
  <si>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</si>
  <si>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</si>
  <si>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</si>
  <si>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</si>
  <si>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</si>
  <si>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</si>
  <si>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</si>
  <si>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</si>
  <si>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</si>
  <si>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</si>
  <si>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</si>
  <si>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</si>
  <si>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</si>
  <si>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</si>
  <si>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</si>
  <si>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</si>
  <si>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</si>
  <si>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</si>
  <si>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</si>
  <si>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</si>
  <si>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</si>
  <si>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</si>
  <si>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</si>
  <si>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</si>
  <si>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</si>
  <si>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</si>
  <si>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</si>
  <si>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</si>
  <si>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</si>
  <si>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</si>
  <si>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</si>
  <si>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</si>
  <si>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</si>
  <si>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</si>
  <si>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</si>
  <si>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</si>
  <si>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</si>
  <si>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</si>
  <si>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</si>
  <si>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</si>
  <si>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</si>
  <si>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</si>
  <si>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</si>
  <si>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</si>
  <si>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</si>
  <si>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</si>
  <si>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</si>
  <si>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</si>
  <si>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</si>
  <si>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</si>
  <si>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</si>
  <si>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</si>
  <si>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</si>
  <si>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</si>
  <si>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</si>
  <si>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</si>
  <si>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</si>
  <si>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</si>
  <si>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</si>
  <si>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</si>
  <si>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</si>
  <si>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</si>
  <si>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</si>
  <si>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</si>
  <si>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</si>
  <si>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</si>
  <si>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</si>
  <si>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</si>
  <si>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</si>
  <si>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</si>
  <si>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</si>
  <si>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</si>
  <si>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</si>
  <si>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</si>
  <si>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</si>
  <si>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</si>
  <si>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</si>
  <si>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</si>
  <si>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</si>
  <si>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</si>
  <si>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</si>
  <si>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</si>
  <si>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</si>
  <si>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</si>
  <si>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</si>
  <si>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</si>
  <si>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</si>
  <si>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</si>
  <si>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</si>
  <si>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</si>
  <si>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</si>
  <si>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</si>
  <si>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</si>
  <si>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</si>
  <si>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</si>
  <si>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</si>
  <si>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</si>
  <si>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</si>
  <si>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</si>
  <si>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</si>
  <si>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</si>
  <si>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</si>
  <si>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</si>
  <si>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</si>
  <si>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</si>
  <si>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</si>
  <si>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</si>
  <si>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</si>
  <si>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</si>
  <si>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</si>
  <si>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</si>
  <si>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</si>
  <si>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</si>
  <si>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</si>
  <si>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</si>
  <si>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</si>
  <si>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</si>
  <si>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</si>
  <si>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</si>
  <si>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</si>
  <si>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</si>
  <si>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</si>
  <si>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</si>
  <si>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</si>
  <si>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</si>
  <si>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</si>
  <si>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</si>
  <si>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</si>
  <si>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</si>
  <si>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</si>
  <si>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</si>
  <si>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</si>
  <si>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</si>
  <si>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</si>
  <si>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</si>
  <si>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</si>
  <si>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</si>
  <si>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</si>
  <si>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</si>
  <si>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</si>
  <si>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</si>
  <si>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</si>
  <si>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</si>
  <si>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</si>
  <si>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</si>
  <si>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</si>
  <si>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</si>
  <si>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</si>
  <si>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</si>
  <si>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</si>
  <si>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</si>
  <si>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</si>
  <si>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</si>
  <si>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</si>
  <si>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</si>
  <si>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</si>
  <si>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</si>
  <si>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</si>
  <si>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</si>
  <si>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</si>
  <si>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</si>
  <si>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</si>
  <si>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</si>
  <si>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</si>
  <si>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</si>
  <si>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</si>
  <si>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</si>
  <si>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</si>
  <si>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</si>
  <si>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</si>
  <si>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</si>
  <si>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</si>
  <si>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</si>
  <si>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</si>
  <si>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</si>
  <si>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</si>
  <si>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</si>
  <si>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</si>
  <si>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</si>
  <si>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</si>
  <si>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</si>
  <si>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</si>
  <si>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</si>
  <si>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</si>
  <si>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</si>
  <si>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</si>
  <si>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</si>
  <si>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</si>
  <si>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</si>
  <si>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</si>
  <si>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</si>
  <si>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</si>
  <si>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</si>
  <si>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</si>
  <si>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</si>
  <si>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</si>
  <si>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</si>
  <si>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</si>
  <si>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</si>
  <si>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</si>
  <si>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</si>
  <si>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</si>
  <si>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</si>
  <si>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</si>
  <si>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</si>
  <si>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</si>
  <si>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</si>
  <si>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</si>
  <si>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</si>
  <si>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</si>
  <si>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</si>
  <si>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</si>
  <si>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</si>
  <si>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</si>
  <si>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</si>
  <si>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</si>
  <si>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</si>
  <si>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</si>
  <si>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</si>
  <si>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</si>
  <si>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</si>
  <si>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</si>
  <si>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</si>
  <si>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</si>
  <si>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</si>
  <si>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</si>
  <si>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</si>
  <si>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</si>
  <si>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</si>
  <si>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</si>
  <si>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</si>
  <si>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</si>
  <si>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</si>
  <si>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</si>
  <si>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</si>
  <si>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</si>
  <si>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</si>
  <si>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</si>
  <si>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</si>
  <si>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</si>
  <si>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</si>
  <si>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</si>
  <si>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</si>
  <si>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</si>
  <si>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</si>
  <si>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</si>
  <si>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</si>
  <si>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</si>
  <si>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</si>
  <si>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</si>
  <si>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</si>
  <si>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</si>
  <si>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</si>
  <si>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</si>
  <si>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</si>
  <si>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</si>
  <si>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</si>
  <si>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</si>
  <si>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</si>
  <si>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</si>
  <si>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</si>
  <si>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</si>
  <si>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</si>
  <si>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</si>
  <si>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</si>
  <si>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</si>
  <si>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</si>
  <si>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</si>
  <si>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</si>
  <si>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</si>
  <si>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</si>
  <si>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</si>
  <si>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</si>
  <si>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</si>
  <si>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</si>
  <si>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</si>
  <si>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</si>
  <si>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</si>
  <si>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</si>
  <si>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</si>
  <si>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</si>
  <si>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</si>
  <si>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</si>
  <si>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</si>
  <si>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</si>
  <si>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</si>
  <si>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</si>
  <si>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</si>
  <si>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</si>
  <si>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</si>
  <si>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</si>
  <si>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</si>
  <si>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</si>
  <si>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</si>
  <si>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</si>
  <si>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</si>
  <si>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</si>
  <si>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</si>
  <si>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</si>
  <si>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</si>
  <si>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</si>
  <si>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</si>
  <si>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</si>
  <si>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</si>
  <si>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</si>
  <si>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</si>
  <si>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</si>
  <si>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</si>
  <si>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</si>
  <si>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</si>
  <si>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</si>
  <si>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</si>
  <si>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</si>
  <si>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</si>
  <si>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</si>
  <si>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</si>
  <si>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</si>
  <si>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</si>
  <si>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</si>
  <si>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</si>
  <si>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</si>
  <si>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</si>
  <si>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</si>
  <si>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</si>
  <si>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</si>
  <si>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</si>
  <si>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</si>
  <si>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</si>
  <si>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</si>
  <si>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</si>
  <si>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</si>
  <si>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</si>
  <si>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</si>
  <si>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</si>
  <si>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</si>
  <si>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</si>
  <si>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</si>
  <si>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</si>
  <si>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</si>
  <si>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</si>
  <si>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</si>
  <si>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</si>
  <si>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</si>
  <si>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</si>
  <si>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</si>
  <si>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</si>
  <si>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</si>
  <si>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</si>
  <si>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</si>
  <si>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</si>
  <si>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</si>
  <si>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</si>
  <si>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</si>
  <si>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</si>
  <si>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</si>
  <si>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</si>
  <si>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</si>
  <si>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</si>
  <si>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</si>
  <si>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</si>
  <si>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</si>
  <si>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</si>
  <si>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</si>
  <si>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</si>
  <si>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</si>
  <si>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</si>
  <si>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</si>
  <si>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</si>
  <si>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</si>
  <si>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</si>
  <si>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</si>
  <si>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</si>
  <si>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</si>
  <si>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</si>
  <si>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</si>
  <si>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</si>
  <si>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</si>
  <si>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</si>
  <si>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</si>
  <si>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</si>
  <si>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</si>
  <si>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</si>
  <si>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</si>
  <si>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</si>
  <si>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</si>
  <si>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</si>
  <si>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</si>
  <si>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</si>
  <si>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</si>
  <si>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</si>
  <si>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</si>
  <si>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</si>
  <si>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</si>
  <si>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</si>
  <si>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</si>
  <si>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</si>
  <si>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</si>
  <si>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</si>
  <si>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</si>
  <si>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</si>
  <si>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</si>
  <si>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</si>
  <si>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</si>
  <si>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</si>
  <si>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</si>
  <si>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</si>
  <si>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</si>
  <si>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</si>
  <si>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</si>
  <si>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</si>
  <si>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</si>
  <si>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</si>
  <si>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</si>
  <si>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</si>
  <si>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</si>
  <si>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</si>
  <si>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</si>
  <si>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</si>
  <si>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</si>
  <si>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</si>
  <si>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</si>
  <si>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</si>
  <si>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</si>
  <si>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</si>
  <si>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</si>
  <si>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</si>
  <si>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</si>
  <si>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</si>
  <si>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</si>
  <si>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</si>
  <si>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</si>
  <si>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</si>
  <si>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</si>
  <si>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</si>
  <si>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</si>
  <si>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</si>
  <si>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</si>
  <si>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</si>
  <si>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</si>
  <si>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</si>
  <si>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</si>
  <si>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</si>
  <si>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</si>
  <si>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</si>
  <si>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</si>
  <si>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</si>
  <si>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</si>
  <si>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</si>
  <si>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</si>
  <si>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</si>
  <si>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</si>
  <si>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</si>
  <si>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</si>
  <si>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</si>
  <si>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</si>
  <si>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</si>
  <si>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</si>
  <si>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</si>
  <si>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</si>
  <si>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</si>
  <si>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</si>
  <si>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</si>
  <si>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</si>
  <si>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</si>
  <si>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</si>
  <si>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</si>
  <si>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</si>
  <si>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</si>
  <si>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</si>
  <si>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</si>
  <si>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</si>
  <si>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</si>
  <si>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</si>
  <si>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</si>
  <si>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</si>
  <si>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</si>
  <si>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</si>
  <si>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</si>
  <si>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</si>
  <si>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</si>
  <si>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</si>
  <si>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</si>
  <si>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</si>
  <si>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</si>
  <si>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</si>
  <si>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</si>
  <si>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</si>
  <si>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</si>
  <si>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</si>
  <si>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</si>
  <si>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</si>
  <si>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</si>
  <si>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</si>
  <si>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</si>
  <si>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</si>
  <si>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</si>
  <si>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</si>
  <si>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</si>
  <si>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</si>
  <si>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</si>
  <si>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</si>
  <si>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</si>
  <si>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</si>
  <si>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</si>
  <si>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</si>
  <si>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</si>
  <si>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</si>
  <si>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</si>
  <si>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</si>
  <si>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</si>
  <si>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</si>
  <si>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</si>
  <si>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</si>
  <si>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</si>
  <si>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</si>
  <si>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</si>
  <si>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</si>
  <si>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</si>
  <si>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</si>
  <si>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</si>
  <si>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</si>
  <si>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</si>
  <si>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</si>
  <si>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</si>
  <si>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</si>
  <si>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</si>
  <si>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</si>
  <si>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</si>
  <si>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</si>
  <si>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</si>
  <si>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</si>
  <si>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</si>
  <si>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</si>
  <si>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</si>
  <si>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</si>
  <si>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</si>
  <si>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</si>
  <si>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</si>
  <si>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</si>
  <si>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</si>
  <si>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</si>
  <si>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</si>
  <si>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</si>
  <si>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</si>
  <si>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</si>
  <si>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</si>
  <si>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</si>
  <si>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</si>
  <si>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</si>
  <si>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</si>
  <si>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</si>
  <si>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</si>
  <si>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</si>
  <si>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</si>
  <si>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</si>
  <si>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</si>
  <si>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</si>
  <si>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</si>
  <si>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</si>
  <si>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</si>
  <si>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</si>
  <si>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</si>
  <si>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</si>
  <si>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</si>
  <si>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</si>
  <si>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</si>
  <si>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</si>
  <si>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</si>
  <si>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</si>
  <si>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</si>
  <si>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</si>
  <si>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</si>
  <si>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</si>
  <si>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</si>
  <si>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</si>
  <si>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</si>
  <si>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</si>
  <si>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</si>
  <si>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</si>
  <si>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</si>
  <si>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</si>
  <si>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</si>
  <si>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</si>
  <si>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</si>
  <si>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</si>
  <si>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</si>
  <si>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</si>
  <si>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</si>
  <si>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</si>
  <si>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</si>
  <si>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</si>
  <si>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</si>
  <si>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</si>
  <si>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</si>
  <si>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</si>
  <si>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</si>
  <si>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</si>
  <si>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</si>
  <si>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</si>
  <si>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</si>
  <si>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</si>
  <si>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</si>
  <si>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</si>
  <si>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</si>
  <si>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</si>
  <si>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</si>
  <si>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</si>
  <si>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</si>
  <si>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</si>
  <si>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</si>
  <si>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</si>
  <si>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</si>
  <si>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</si>
  <si>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</si>
  <si>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</si>
  <si>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</si>
  <si>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</si>
  <si>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</si>
  <si>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</si>
  <si>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</si>
  <si>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</si>
  <si>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</si>
  <si>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</si>
  <si>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</si>
  <si>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</si>
  <si>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</si>
  <si>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</si>
  <si>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</si>
  <si>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</si>
  <si>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</si>
  <si>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</si>
  <si>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</si>
  <si>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</si>
  <si>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</si>
  <si>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</si>
  <si>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</si>
  <si>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</si>
  <si>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</si>
  <si>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</si>
  <si>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</si>
  <si>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</si>
  <si>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</si>
  <si>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</si>
  <si>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</si>
  <si>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</si>
  <si>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</si>
  <si>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</si>
  <si>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</si>
  <si>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</si>
  <si>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</si>
  <si>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</si>
  <si>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</si>
  <si>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</si>
  <si>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</si>
  <si>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</si>
  <si>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</si>
  <si>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</si>
  <si>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</si>
  <si>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</si>
  <si>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</si>
  <si>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</si>
  <si>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</si>
  <si>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</si>
  <si>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</si>
  <si>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</si>
  <si>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</si>
  <si>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</si>
  <si>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</si>
  <si>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</si>
  <si>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</si>
  <si>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</si>
  <si>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</si>
  <si>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</si>
  <si>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</si>
  <si>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</si>
  <si>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</si>
  <si>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</si>
  <si>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</si>
  <si>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</si>
  <si>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</si>
  <si>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</si>
  <si>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</si>
  <si>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</si>
  <si>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</si>
  <si>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</si>
  <si>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</si>
  <si>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</si>
  <si>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</si>
  <si>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</si>
  <si>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</si>
  <si>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</si>
  <si>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</si>
  <si>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</si>
  <si>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</si>
  <si>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</si>
  <si>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</si>
  <si>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</si>
  <si>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</si>
  <si>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</si>
  <si>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</si>
  <si>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</si>
  <si>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</si>
  <si>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</si>
  <si>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</si>
  <si>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</si>
  <si>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</si>
  <si>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</si>
  <si>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</si>
  <si>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</si>
  <si>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</si>
  <si>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</si>
  <si>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</si>
  <si>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</si>
  <si>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</si>
  <si>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</si>
  <si>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</si>
  <si>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</si>
  <si>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</si>
  <si>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</si>
  <si>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</si>
  <si>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</si>
  <si>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</si>
  <si>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</si>
  <si>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</si>
  <si>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</si>
  <si>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</si>
  <si>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</si>
  <si>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</si>
  <si>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</si>
  <si>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</si>
  <si>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</si>
  <si>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</si>
  <si>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</si>
  <si>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</si>
  <si>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</si>
  <si>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</si>
  <si>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</si>
  <si>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</si>
  <si>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</si>
  <si>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</si>
  <si>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</si>
  <si>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</si>
  <si>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</si>
  <si>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</si>
  <si>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</si>
  <si>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</si>
  <si>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</si>
  <si>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</si>
  <si>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</si>
  <si>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</si>
  <si>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</si>
  <si>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</si>
  <si>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</si>
  <si>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</si>
  <si>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</si>
  <si>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</si>
  <si>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</si>
  <si>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</si>
  <si>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</si>
  <si>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</si>
  <si>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</si>
  <si>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</si>
  <si>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</si>
  <si>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</si>
  <si>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</si>
  <si>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</si>
  <si>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</si>
  <si>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</si>
  <si>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</si>
  <si>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</si>
  <si>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</si>
  <si>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</si>
  <si>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</si>
  <si>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</si>
  <si>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</si>
  <si>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</si>
  <si>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</si>
  <si>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</si>
  <si>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</si>
  <si>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</si>
  <si>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</si>
  <si>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</si>
  <si>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</si>
  <si>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</si>
  <si>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</si>
  <si>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</si>
  <si>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</si>
  <si>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</si>
  <si>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</si>
  <si>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</si>
  <si>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</si>
  <si>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</si>
  <si>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</si>
  <si>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</si>
  <si>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</si>
  <si>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</si>
  <si>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</si>
  <si>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</si>
  <si>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</si>
  <si>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</si>
  <si>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</si>
  <si>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</si>
  <si>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</si>
  <si>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</si>
  <si>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</si>
  <si>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</si>
  <si>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</si>
  <si>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</si>
  <si>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</si>
  <si>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</si>
  <si>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</si>
  <si>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</si>
  <si>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</si>
  <si>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</si>
  <si>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</si>
  <si>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</si>
  <si>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</si>
  <si>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</si>
  <si>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</si>
  <si>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</si>
  <si>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</si>
  <si>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</si>
  <si>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</si>
  <si>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</si>
  <si>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</si>
  <si>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</si>
  <si>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</si>
  <si>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</si>
  <si>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</si>
  <si>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</si>
  <si>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</si>
  <si>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</si>
  <si>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</si>
  <si>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</si>
  <si>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</si>
  <si>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</si>
  <si>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</si>
  <si>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</si>
  <si>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</si>
  <si>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</si>
  <si>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</si>
  <si>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</si>
  <si>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</si>
  <si>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</si>
  <si>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</si>
  <si>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</si>
  <si>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</si>
  <si>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</si>
  <si>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</si>
  <si>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</si>
  <si>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</si>
  <si>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</si>
  <si>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</si>
  <si>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</si>
  <si>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</si>
  <si>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</si>
  <si>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</si>
  <si>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</si>
  <si>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</si>
  <si>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</si>
  <si>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</si>
  <si>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</si>
  <si>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</si>
  <si>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</si>
  <si>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</si>
  <si>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</si>
  <si>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</si>
  <si>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</si>
  <si>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</si>
  <si>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</si>
  <si>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</si>
  <si>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</si>
  <si>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</si>
  <si>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</si>
  <si>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</si>
  <si>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</si>
  <si>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</si>
  <si>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</si>
  <si>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</si>
  <si>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</si>
  <si>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</si>
  <si>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</si>
  <si>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</si>
  <si>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</si>
  <si>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</si>
  <si>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</si>
  <si>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</si>
  <si>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</si>
  <si>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</si>
  <si>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</si>
  <si>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</si>
  <si>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</si>
  <si>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</si>
  <si>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</si>
  <si>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</si>
  <si>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</si>
  <si>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</si>
  <si>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</si>
  <si>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</si>
  <si>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</si>
  <si>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</si>
  <si>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</si>
  <si>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</si>
  <si>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</si>
  <si>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</si>
  <si>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</si>
  <si>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</si>
  <si>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</si>
  <si>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</si>
  <si>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</si>
  <si>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</si>
  <si>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</si>
  <si>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</si>
  <si>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</si>
  <si>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</si>
  <si>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</si>
  <si>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</si>
  <si>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</si>
  <si>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</si>
  <si>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</si>
  <si>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</si>
  <si>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</si>
  <si>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</si>
  <si>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</si>
  <si>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</si>
  <si>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</si>
  <si>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</si>
  <si>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</si>
  <si>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</si>
  <si>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</si>
  <si>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</si>
  <si>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</si>
  <si>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</si>
  <si>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</si>
  <si>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</si>
  <si>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</si>
  <si>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</si>
  <si>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</si>
  <si>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</si>
  <si>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</si>
  <si>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</si>
  <si>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</si>
  <si>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</si>
  <si>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</si>
  <si>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</si>
  <si>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</si>
  <si>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</si>
  <si>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</si>
  <si>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</si>
  <si>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</si>
  <si>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</si>
  <si>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</si>
  <si>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</si>
  <si>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</si>
  <si>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</si>
  <si>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</si>
  <si>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</si>
  <si>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</si>
  <si>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</si>
  <si>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</si>
  <si>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</si>
  <si>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</si>
  <si>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</si>
  <si>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</si>
  <si>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</si>
  <si>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</si>
  <si>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</si>
  <si>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</si>
  <si>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</si>
  <si>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</si>
  <si>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</si>
  <si>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</si>
  <si>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</si>
  <si>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</si>
  <si>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</si>
  <si>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</si>
  <si>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</si>
  <si>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</si>
  <si>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</si>
  <si>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</si>
  <si>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</si>
  <si>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</si>
  <si>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</si>
  <si>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</si>
  <si>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</si>
  <si>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</si>
  <si>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</si>
  <si>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</si>
  <si>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</si>
  <si>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</si>
  <si>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</si>
  <si>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</si>
  <si>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</si>
  <si>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</si>
  <si>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</si>
  <si>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</si>
  <si>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</si>
  <si>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</si>
  <si>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</si>
  <si>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</si>
  <si>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</si>
  <si>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</si>
  <si>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</si>
  <si>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</si>
  <si>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</si>
  <si>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</si>
  <si>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</si>
  <si>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</si>
  <si>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</si>
  <si>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</si>
  <si>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</si>
  <si>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</si>
  <si>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</si>
  <si>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</si>
  <si>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</si>
  <si>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</si>
  <si>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</si>
  <si>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</si>
  <si>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</si>
  <si>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</si>
  <si>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</si>
  <si>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</si>
  <si>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</si>
  <si>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</si>
  <si>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</si>
  <si>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</si>
  <si>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</si>
  <si>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</si>
  <si>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</si>
  <si>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</si>
  <si>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</si>
  <si>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</si>
  <si>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</si>
  <si>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</si>
  <si>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</si>
  <si>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</si>
  <si>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</si>
  <si>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</si>
  <si>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</si>
  <si>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</si>
  <si>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</si>
  <si>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</si>
  <si>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</si>
  <si>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</si>
  <si>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</si>
  <si>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</si>
  <si>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</si>
  <si>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</si>
  <si>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</si>
  <si>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</si>
  <si>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</si>
  <si>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</si>
  <si>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</si>
  <si>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</si>
  <si>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</si>
  <si>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</si>
  <si>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</si>
  <si>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</si>
  <si>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</si>
  <si>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</si>
  <si>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</si>
  <si>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</si>
  <si>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</si>
  <si>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</si>
  <si>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</si>
  <si>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</si>
  <si>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</si>
  <si>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</si>
  <si>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</si>
  <si>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</si>
  <si>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</si>
  <si>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</si>
  <si>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</si>
  <si>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</si>
  <si>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</si>
  <si>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</si>
  <si>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</si>
  <si>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</si>
  <si>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</si>
  <si>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</si>
  <si>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</si>
  <si>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</si>
  <si>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</si>
  <si>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</si>
  <si>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</si>
  <si>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</si>
  <si>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</si>
  <si>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</si>
  <si>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</si>
  <si>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</si>
  <si>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</si>
  <si>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</si>
  <si>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</si>
  <si>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</si>
  <si>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</si>
  <si>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</si>
  <si>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</si>
  <si>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</si>
  <si>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</si>
  <si>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</si>
  <si>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</si>
  <si>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</si>
  <si>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</si>
  <si>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</si>
  <si>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</si>
  <si>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</si>
  <si>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</si>
  <si>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</si>
  <si>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</si>
  <si>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</si>
  <si>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</si>
  <si>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</si>
  <si>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</si>
  <si>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</si>
  <si>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</si>
  <si>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</si>
  <si>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</si>
  <si>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</si>
  <si>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</si>
  <si>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</si>
  <si>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</si>
  <si>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</si>
  <si>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</si>
  <si>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</si>
  <si>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</si>
  <si>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</si>
  <si>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</si>
  <si>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</si>
  <si>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</si>
  <si>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</si>
  <si>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</si>
  <si>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</si>
  <si>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</si>
  <si>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</si>
  <si>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</si>
  <si>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</si>
  <si>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</si>
  <si>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</si>
  <si>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</si>
  <si>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</si>
  <si>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</si>
  <si>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</si>
  <si>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</si>
  <si>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</si>
  <si>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</si>
  <si>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</si>
  <si>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</si>
  <si>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</si>
  <si>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</si>
  <si>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</si>
  <si>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</si>
  <si>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</si>
  <si>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</si>
  <si>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</si>
  <si>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</si>
  <si>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</si>
  <si>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</si>
  <si>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</si>
  <si>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</si>
  <si>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</si>
  <si>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</si>
  <si>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</si>
  <si>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</si>
  <si>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</si>
  <si>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</si>
  <si>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</si>
  <si>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</si>
  <si>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</si>
  <si>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</si>
  <si>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</si>
  <si>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</si>
  <si>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</si>
  <si>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</si>
  <si>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</si>
  <si>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</si>
  <si>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</si>
  <si>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</si>
  <si>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</si>
  <si>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</si>
  <si>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</si>
  <si>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</si>
  <si>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</si>
  <si>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</si>
  <si>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</si>
  <si>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</si>
  <si>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</si>
  <si>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</si>
  <si>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</si>
  <si>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</si>
  <si>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</si>
  <si>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</si>
  <si>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</si>
  <si>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</si>
  <si>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</si>
  <si>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</si>
  <si>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</si>
  <si>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</si>
  <si>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</si>
  <si>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</si>
  <si>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</si>
  <si>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</si>
  <si>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</si>
  <si>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</si>
  <si>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</si>
  <si>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</si>
  <si>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</si>
  <si>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</si>
  <si>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</si>
  <si>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</si>
  <si>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</si>
  <si>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</si>
  <si>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</si>
  <si>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</si>
  <si>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</si>
  <si>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</si>
  <si>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</si>
  <si>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</si>
  <si>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</si>
  <si>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</si>
  <si>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</si>
  <si>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</si>
  <si>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</si>
  <si>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</si>
  <si>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</si>
  <si>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</si>
  <si>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</si>
  <si>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</si>
  <si>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</si>
  <si>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</si>
  <si>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</si>
  <si>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</si>
  <si>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</si>
  <si>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</si>
  <si>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</si>
  <si>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</si>
  <si>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</si>
  <si>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</si>
  <si>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</si>
  <si>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</si>
  <si>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</si>
  <si>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</si>
  <si>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</si>
  <si>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</si>
  <si>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</si>
  <si>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</si>
  <si>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</si>
  <si>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</si>
  <si>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</si>
  <si>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</si>
  <si>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</si>
  <si>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</si>
  <si>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</si>
  <si>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</si>
  <si>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</si>
  <si>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</si>
  <si>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</si>
  <si>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</si>
  <si>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</si>
  <si>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</si>
  <si>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</si>
  <si>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</si>
  <si>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</si>
  <si>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</si>
  <si>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</si>
  <si>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</si>
  <si>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</si>
  <si>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</si>
  <si>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</si>
  <si>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</si>
  <si>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</si>
  <si>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</si>
  <si>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</si>
  <si>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</si>
  <si>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</si>
  <si>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</si>
  <si>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</si>
  <si>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</si>
  <si>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</si>
  <si>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</si>
  <si>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</si>
  <si>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</si>
  <si>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</si>
  <si>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</si>
  <si>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</si>
  <si>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</si>
  <si>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</si>
  <si>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</si>
  <si>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</si>
  <si>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</si>
  <si>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</si>
  <si>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</si>
  <si>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</si>
  <si>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</si>
  <si>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</si>
  <si>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</si>
  <si>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</si>
  <si>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</si>
  <si>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</si>
  <si>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</si>
  <si>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</si>
  <si>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</si>
  <si>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</si>
  <si>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</si>
  <si>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</si>
  <si>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</si>
  <si>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</si>
  <si>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</si>
  <si>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</si>
  <si>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</si>
  <si>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</si>
  <si>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</si>
  <si>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</si>
  <si>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</si>
  <si>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</si>
  <si>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</si>
  <si>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</si>
  <si>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</si>
  <si>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</si>
  <si>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</si>
  <si>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</si>
  <si>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</si>
  <si>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</si>
  <si>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</si>
  <si>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</si>
  <si>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</si>
  <si>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</si>
  <si>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</si>
  <si>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</si>
  <si>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</si>
  <si>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</si>
  <si>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</si>
  <si>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</si>
  <si>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</si>
  <si>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</si>
  <si>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</si>
  <si>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</si>
  <si>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</si>
  <si>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</si>
  <si>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</si>
  <si>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</si>
  <si>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</si>
  <si>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</si>
  <si>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</si>
  <si>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</si>
  <si>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</si>
  <si>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</si>
  <si>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</si>
  <si>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</si>
  <si>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</si>
  <si>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</si>
  <si>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</si>
  <si>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</si>
  <si>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</si>
  <si>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</si>
  <si>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</si>
  <si>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</si>
  <si>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</si>
  <si>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</si>
  <si>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</si>
  <si>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</si>
  <si>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</si>
  <si>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</si>
  <si>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</si>
  <si>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</si>
  <si>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</si>
  <si>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</si>
  <si>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</si>
  <si>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</si>
  <si>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</si>
  <si>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</si>
  <si>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</si>
  <si>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</si>
  <si>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</si>
  <si>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</si>
  <si>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</si>
  <si>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</si>
  <si>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</si>
  <si>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</si>
  <si>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</si>
  <si>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</si>
  <si>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</si>
  <si>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</si>
  <si>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</si>
  <si>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</si>
  <si>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</si>
  <si>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</si>
  <si>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</si>
  <si>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</si>
  <si>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</si>
  <si>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</si>
  <si>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</si>
  <si>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</si>
  <si>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</si>
  <si>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</si>
  <si>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</si>
  <si>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</si>
  <si>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</si>
  <si>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</si>
  <si>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</si>
  <si>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</si>
  <si>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</si>
  <si>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</si>
  <si>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</si>
  <si>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</si>
  <si>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</si>
  <si>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</si>
  <si>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</si>
  <si>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</si>
  <si>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</si>
  <si>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</si>
  <si>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</si>
  <si>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</si>
  <si>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</si>
  <si>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</si>
  <si>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</si>
  <si>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</si>
  <si>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</si>
  <si>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</si>
  <si>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</si>
  <si>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</si>
  <si>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</si>
  <si>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</si>
  <si>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</si>
  <si>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</si>
  <si>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</si>
  <si>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</si>
  <si>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</si>
  <si>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</si>
  <si>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</si>
  <si>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</si>
  <si>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</si>
  <si>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</si>
  <si>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</si>
  <si>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</si>
  <si>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</si>
  <si>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</si>
  <si>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</si>
  <si>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</si>
  <si>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</si>
  <si>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</si>
  <si>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</si>
  <si>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</si>
  <si>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</si>
  <si>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</si>
  <si>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</si>
  <si>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</si>
  <si>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</si>
  <si>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</si>
  <si>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</si>
  <si>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</si>
  <si>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</si>
  <si>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</si>
  <si>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</si>
  <si>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</si>
  <si>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</si>
  <si>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</si>
  <si>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</si>
  <si>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</si>
  <si>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</si>
  <si>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</si>
  <si>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</si>
  <si>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</si>
  <si>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</si>
  <si>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</si>
  <si>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</si>
  <si>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</si>
  <si>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</si>
  <si>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</si>
  <si>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</si>
  <si>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</si>
  <si>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</si>
  <si>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</si>
  <si>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</si>
  <si>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</si>
  <si>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</si>
  <si>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</si>
  <si>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</si>
  <si>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</si>
  <si>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</si>
  <si>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</si>
  <si>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</si>
  <si>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</si>
  <si>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</si>
  <si>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</si>
  <si>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</si>
  <si>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</si>
  <si>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</si>
  <si>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</si>
  <si>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</si>
  <si>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</si>
  <si>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</si>
  <si>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</si>
  <si>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</si>
  <si>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</si>
  <si>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</si>
  <si>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</si>
  <si>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</si>
  <si>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</si>
  <si>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</si>
  <si>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</si>
  <si>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</si>
  <si>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</si>
  <si>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</si>
  <si>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</si>
  <si>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</si>
  <si>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</si>
  <si>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</si>
  <si>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</si>
  <si>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</si>
  <si>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</si>
  <si>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</si>
  <si>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</si>
  <si>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</si>
  <si>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</si>
  <si>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</si>
  <si>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</si>
  <si>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</si>
  <si>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</si>
  <si>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</si>
  <si>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</si>
  <si>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</si>
  <si>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</si>
  <si>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</si>
  <si>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</si>
  <si>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</si>
  <si>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</si>
  <si>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</si>
  <si>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</si>
  <si>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</si>
  <si>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</si>
  <si>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</si>
  <si>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</si>
  <si>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</si>
  <si>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</si>
  <si>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</si>
  <si>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</si>
  <si>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</si>
  <si>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</si>
  <si>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</si>
  <si>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</si>
  <si>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</si>
  <si>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</si>
  <si>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</si>
  <si>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</si>
  <si>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</si>
  <si>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</si>
  <si>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</si>
  <si>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</si>
  <si>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</si>
  <si>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</si>
  <si>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</si>
  <si>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</si>
  <si>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</si>
  <si>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</si>
  <si>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</si>
  <si>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</si>
  <si>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</si>
  <si>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</si>
  <si>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</si>
  <si>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</si>
  <si>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</si>
  <si>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</si>
  <si>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</si>
  <si>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</si>
  <si>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</si>
  <si>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</si>
  <si>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</si>
  <si>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</si>
  <si>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</si>
  <si>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</si>
  <si>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</si>
  <si>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</si>
  <si>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</si>
  <si>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</si>
  <si>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</si>
  <si>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</si>
  <si>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</si>
  <si>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</si>
  <si>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</si>
  <si>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</si>
  <si>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</si>
  <si>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</si>
  <si>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</si>
  <si>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</si>
  <si>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</si>
  <si>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</si>
  <si>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</si>
  <si>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</si>
  <si>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</si>
  <si>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</si>
  <si>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</si>
  <si>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</si>
  <si>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</si>
  <si>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</si>
  <si>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</si>
  <si>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</si>
  <si>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</si>
  <si>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</si>
  <si>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</si>
  <si>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</si>
  <si>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</si>
  <si>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</si>
  <si>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</si>
  <si>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</si>
  <si>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</si>
  <si>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</si>
  <si>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</si>
  <si>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</si>
  <si>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</si>
  <si>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</si>
  <si>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</si>
  <si>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</si>
  <si>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</si>
  <si>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</si>
  <si>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</si>
  <si>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</si>
  <si>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</si>
  <si>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</si>
  <si>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</si>
  <si>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</si>
  <si>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</si>
  <si>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</si>
  <si>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</si>
  <si>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</si>
  <si>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</si>
  <si>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</si>
  <si>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</si>
  <si>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</si>
  <si>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</si>
  <si>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</si>
  <si>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</si>
  <si>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</si>
  <si>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</si>
  <si>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</si>
  <si>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</si>
  <si>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</si>
  <si>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</si>
  <si>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</si>
  <si>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</si>
  <si>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</si>
  <si>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</si>
  <si>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</si>
  <si>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</si>
  <si>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</si>
  <si>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</si>
  <si>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</si>
  <si>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</si>
  <si>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</si>
  <si>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</si>
  <si>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</si>
  <si>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</si>
  <si>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</si>
  <si>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</si>
  <si>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</si>
  <si>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</si>
  <si>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</si>
  <si>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</si>
  <si>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</si>
  <si>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</si>
  <si>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</si>
  <si>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</si>
  <si>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</si>
  <si>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</si>
  <si>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</si>
  <si>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</si>
  <si>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</si>
  <si>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</si>
  <si>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</si>
  <si>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</si>
  <si>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</si>
  <si>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</si>
  <si>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</si>
  <si>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</si>
  <si>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</si>
  <si>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</si>
  <si>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</si>
  <si>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</si>
  <si>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</si>
  <si>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</si>
  <si>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</si>
  <si>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</si>
  <si>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</si>
  <si>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</si>
  <si>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</si>
  <si>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</si>
  <si>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</si>
  <si>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</si>
  <si>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</si>
  <si>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</si>
  <si>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</si>
  <si>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</si>
  <si>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</si>
  <si>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</si>
  <si>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</si>
  <si>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</si>
  <si>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</si>
  <si>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</si>
  <si>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</si>
  <si>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</si>
  <si>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</si>
  <si>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</si>
  <si>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</si>
  <si>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</si>
  <si>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</si>
  <si>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</si>
  <si>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</si>
  <si>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</si>
  <si>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</si>
  <si>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</si>
  <si>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</si>
  <si>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</si>
  <si>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</si>
  <si>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</si>
  <si>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</si>
  <si>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</si>
  <si>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</si>
  <si>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</si>
  <si>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</si>
  <si>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</si>
  <si>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</si>
  <si>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</si>
  <si>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</si>
  <si>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</si>
  <si>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</si>
  <si>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</si>
  <si>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</si>
  <si>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</si>
  <si>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</si>
  <si>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</si>
  <si>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</si>
  <si>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</si>
  <si>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</si>
  <si>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</si>
  <si>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</si>
  <si>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</si>
  <si>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</si>
  <si>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</si>
  <si>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</si>
  <si>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</si>
  <si>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</si>
  <si>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</si>
  <si>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</si>
  <si>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</si>
  <si>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</si>
  <si>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</si>
  <si>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</si>
  <si>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</si>
  <si>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</si>
  <si>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</si>
  <si>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</si>
  <si>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</si>
  <si>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</si>
  <si>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</si>
  <si>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</si>
  <si>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</si>
  <si>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</si>
  <si>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</si>
  <si>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</si>
  <si>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</si>
  <si>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</si>
  <si>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</si>
  <si>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</si>
  <si>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</si>
  <si>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</si>
  <si>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</si>
  <si>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</si>
  <si>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</si>
  <si>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</si>
  <si>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</si>
  <si>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</si>
  <si>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</si>
  <si>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</si>
  <si>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</si>
  <si>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</si>
  <si>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</si>
  <si>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</si>
  <si>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</si>
  <si>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</si>
  <si>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</si>
  <si>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</si>
  <si>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</si>
  <si>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</si>
  <si>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</si>
  <si>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</si>
  <si>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</si>
  <si>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</si>
  <si>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</si>
  <si>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</si>
  <si>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</si>
  <si>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</si>
  <si>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</si>
  <si>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</si>
  <si>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</si>
  <si>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</si>
  <si>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</si>
  <si>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</si>
  <si>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</si>
  <si>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</si>
  <si>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</si>
  <si>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</si>
  <si>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</si>
  <si>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</si>
  <si>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</si>
  <si>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</si>
  <si>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</si>
  <si>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</si>
  <si>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</si>
  <si>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</si>
  <si>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</si>
  <si>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</si>
  <si>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</si>
  <si>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</si>
  <si>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</si>
  <si>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</si>
  <si>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</si>
  <si>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</si>
  <si>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</si>
  <si>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</si>
  <si>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</si>
  <si>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</si>
  <si>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</si>
  <si>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</si>
  <si>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</si>
  <si>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</si>
  <si>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</si>
  <si>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</si>
  <si>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</si>
  <si>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</si>
  <si>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</si>
  <si>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</si>
  <si>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</si>
  <si>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</si>
  <si>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</si>
  <si>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</si>
  <si>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</si>
  <si>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</si>
  <si>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</si>
  <si>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</si>
  <si>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</si>
  <si>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</si>
  <si>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</si>
  <si>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</si>
  <si>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</si>
  <si>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</si>
  <si>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</si>
  <si>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</si>
  <si>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</si>
  <si>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</si>
  <si>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</si>
  <si>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</si>
  <si>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</si>
  <si>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</si>
  <si>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</si>
  <si>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</si>
  <si>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</si>
  <si>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</si>
  <si>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</si>
  <si>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</si>
  <si>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</si>
  <si>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</si>
  <si>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</si>
  <si>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</si>
  <si>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</si>
  <si>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</si>
  <si>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</si>
  <si>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</si>
  <si>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</si>
  <si>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</si>
  <si>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</si>
  <si>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</si>
  <si>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</si>
  <si>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</si>
  <si>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</si>
  <si>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</si>
  <si>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</si>
  <si>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</si>
  <si>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</si>
  <si>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</si>
  <si>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</si>
  <si>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</si>
  <si>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</si>
  <si>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</si>
  <si>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</si>
  <si>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</si>
  <si>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</si>
  <si>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</si>
  <si>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</si>
  <si>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</si>
  <si>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</si>
  <si>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</si>
  <si>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</si>
  <si>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</si>
  <si>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</si>
  <si>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</si>
  <si>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</si>
  <si>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</si>
  <si>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</si>
  <si>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</si>
  <si>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</si>
  <si>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</si>
  <si>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</si>
  <si>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</si>
  <si>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</si>
  <si>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</si>
  <si>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</si>
  <si>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</si>
  <si>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</si>
  <si>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</si>
  <si>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</si>
  <si>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</si>
  <si>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</si>
  <si>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</si>
  <si>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</si>
  <si>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</si>
  <si>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</si>
  <si>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</si>
  <si>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</si>
  <si>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</si>
  <si>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</si>
  <si>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</si>
  <si>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</si>
  <si>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</si>
  <si>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</si>
  <si>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</si>
  <si>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</si>
  <si>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</si>
  <si>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</si>
  <si>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</si>
  <si>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</si>
  <si>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</si>
  <si>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</si>
  <si>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</si>
  <si>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</si>
  <si>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</si>
  <si>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</si>
  <si>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</si>
  <si>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</si>
  <si>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</si>
  <si>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</si>
  <si>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</si>
  <si>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</si>
  <si>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</si>
  <si>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</si>
  <si>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</si>
  <si>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</si>
  <si>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</si>
  <si>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</si>
  <si>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</si>
  <si>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</si>
  <si>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</si>
  <si>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</si>
  <si>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</si>
  <si>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</si>
  <si>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</si>
  <si>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</si>
  <si>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</si>
  <si>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</si>
  <si>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</si>
  <si>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</si>
  <si>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</si>
  <si>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</si>
  <si>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</si>
  <si>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</si>
  <si>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</si>
  <si>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</si>
  <si>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</si>
  <si>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</si>
  <si>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</si>
  <si>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</si>
  <si>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</si>
  <si>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</si>
  <si>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</si>
  <si>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</si>
  <si>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</si>
  <si>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</si>
  <si>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</si>
  <si>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</si>
  <si>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</si>
  <si>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</si>
  <si>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</si>
  <si>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</si>
  <si>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</si>
  <si>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</si>
  <si>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</si>
  <si>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</si>
  <si>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</si>
  <si>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</si>
  <si>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</si>
  <si>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</si>
  <si>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</si>
  <si>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</si>
  <si>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</si>
  <si>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</si>
  <si>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</si>
  <si>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</si>
  <si>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</si>
  <si>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</si>
  <si>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</si>
  <si>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</si>
  <si>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</si>
  <si>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</si>
  <si>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</si>
  <si>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</si>
  <si>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</si>
  <si>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</si>
  <si>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</si>
  <si>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</si>
  <si>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</si>
  <si>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</si>
  <si>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</si>
  <si>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</si>
  <si>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</si>
  <si>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</si>
  <si>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</si>
  <si>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</si>
  <si>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</si>
  <si>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</si>
  <si>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</si>
  <si>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</si>
  <si>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</si>
  <si>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</si>
  <si>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</si>
  <si>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</si>
  <si>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</si>
  <si>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</si>
  <si>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</si>
  <si>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</si>
  <si>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</si>
  <si>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</si>
  <si>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</si>
  <si>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</si>
  <si>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</si>
  <si>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</si>
  <si>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</si>
  <si>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</si>
  <si>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</si>
  <si>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</si>
  <si>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</si>
  <si>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</si>
  <si>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</si>
  <si>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</si>
  <si>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</si>
  <si>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</si>
  <si>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</si>
  <si>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</si>
  <si>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</si>
  <si>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</si>
  <si>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</si>
  <si>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</si>
  <si>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</si>
  <si>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</si>
  <si>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</si>
  <si>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</si>
  <si>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</si>
  <si>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</si>
  <si>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</si>
  <si>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</si>
  <si>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</si>
  <si>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</si>
  <si>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</si>
  <si>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</si>
  <si>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</si>
  <si>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</si>
  <si>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</si>
  <si>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</si>
  <si>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</si>
  <si>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</si>
  <si>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</si>
  <si>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</si>
  <si>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</si>
  <si>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</si>
  <si>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</si>
  <si>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</si>
  <si>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</si>
  <si>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</si>
  <si>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</si>
  <si>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</si>
  <si>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</si>
  <si>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</si>
  <si>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</si>
  <si>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</si>
  <si>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</si>
  <si>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</si>
  <si>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</si>
  <si>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</si>
  <si>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</si>
  <si>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</si>
  <si>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</si>
  <si>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</si>
  <si>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</si>
  <si>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</si>
  <si>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</si>
  <si>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</si>
  <si>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</si>
  <si>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</si>
  <si>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</si>
  <si>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</si>
  <si>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</si>
  <si>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</si>
  <si>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</si>
  <si>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</si>
  <si>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</si>
  <si>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</si>
  <si>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</si>
  <si>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</si>
  <si>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</si>
  <si>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</si>
  <si>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</si>
  <si>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</si>
  <si>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</si>
  <si>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</si>
  <si>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</si>
  <si>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</si>
  <si>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</si>
  <si>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</si>
  <si>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</si>
  <si>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</si>
  <si>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</si>
  <si>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</si>
  <si>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</si>
  <si>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</si>
  <si>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</si>
  <si>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</si>
  <si>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</si>
  <si>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</si>
  <si>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</si>
  <si>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</si>
  <si>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</si>
  <si>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</si>
  <si>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</si>
  <si>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</si>
  <si>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</si>
  <si>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</si>
  <si>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</si>
  <si>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</si>
  <si>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</si>
  <si>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</si>
  <si>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</si>
  <si>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</si>
  <si>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</si>
  <si>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</si>
  <si>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</si>
  <si>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</si>
  <si>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</si>
  <si>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</si>
  <si>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</si>
  <si>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</si>
  <si>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</si>
  <si>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</si>
  <si>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</si>
  <si>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</si>
  <si>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</si>
  <si>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</si>
  <si>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</si>
  <si>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</si>
  <si>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</si>
  <si>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</si>
  <si>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</si>
  <si>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</si>
  <si>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</si>
  <si>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</si>
  <si>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</si>
  <si>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</si>
  <si>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</si>
  <si>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</si>
  <si>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</si>
  <si>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</si>
  <si>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</si>
  <si>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</si>
  <si>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</si>
  <si>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</si>
  <si>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</si>
  <si>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</si>
  <si>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</si>
  <si>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</si>
  <si>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</si>
  <si>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</si>
  <si>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</si>
  <si>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</si>
  <si>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</si>
  <si>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</si>
  <si>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</si>
  <si>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</si>
  <si>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</si>
  <si>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</si>
  <si>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</si>
  <si>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</si>
  <si>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</si>
  <si>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</si>
  <si>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</si>
  <si>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</si>
  <si>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</si>
  <si>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</si>
  <si>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</si>
  <si>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</si>
  <si>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</si>
  <si>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</si>
  <si>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</si>
  <si>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</si>
  <si>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</si>
  <si>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</si>
  <si>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</si>
  <si>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</si>
  <si>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</si>
  <si>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</si>
  <si>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</si>
  <si>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</si>
  <si>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</si>
  <si>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</si>
  <si>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</si>
  <si>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</si>
  <si>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</si>
  <si>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</si>
  <si>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</si>
  <si>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</si>
  <si>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</si>
  <si>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</si>
  <si>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</si>
  <si>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</si>
  <si>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</si>
  <si>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</si>
  <si>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</si>
  <si>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</si>
  <si>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</si>
  <si>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</si>
  <si>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</si>
  <si>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</si>
  <si>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</si>
  <si>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</si>
  <si>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</si>
  <si>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</si>
  <si>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</si>
  <si>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</si>
  <si>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</si>
  <si>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</si>
  <si>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</si>
  <si>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</si>
  <si>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</si>
  <si>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</si>
  <si>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</si>
  <si>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</si>
  <si>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</si>
  <si>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</si>
  <si>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</si>
  <si>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</si>
  <si>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</si>
  <si>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</si>
  <si>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</si>
  <si>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</si>
  <si>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</si>
  <si>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</si>
  <si>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</si>
  <si>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</si>
  <si>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</si>
  <si>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</si>
  <si>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</si>
  <si>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</si>
  <si>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</si>
  <si>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</si>
  <si>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</si>
  <si>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</si>
  <si>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</si>
  <si>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</si>
  <si>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</si>
  <si>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</si>
  <si>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</si>
  <si>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</si>
  <si>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</si>
  <si>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</si>
  <si>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</si>
  <si>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</si>
  <si>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</si>
  <si>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</si>
  <si>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</si>
  <si>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</si>
  <si>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</si>
  <si>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</si>
  <si>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</si>
  <si>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</si>
  <si>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</si>
  <si>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</si>
  <si>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</si>
  <si>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</si>
  <si>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</si>
  <si>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</si>
  <si>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</si>
  <si>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</si>
  <si>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</si>
  <si>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</si>
  <si>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</si>
  <si>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</si>
  <si>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</si>
  <si>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</si>
  <si>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</si>
  <si>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</si>
  <si>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</si>
  <si>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</si>
  <si>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</si>
  <si>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</si>
  <si>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</si>
  <si>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</si>
  <si>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</si>
  <si>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</si>
  <si>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</si>
  <si>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</si>
  <si>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</si>
  <si>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</si>
  <si>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</si>
  <si>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</si>
  <si>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</si>
  <si>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</si>
  <si>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</si>
  <si>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</si>
  <si>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</si>
  <si>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</si>
  <si>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</si>
  <si>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</si>
  <si>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</si>
  <si>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</si>
  <si>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</si>
  <si>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</si>
  <si>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</si>
  <si>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</si>
  <si>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</si>
  <si>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</si>
  <si>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</si>
  <si>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</si>
  <si>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</si>
  <si>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</si>
  <si>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</si>
  <si>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</si>
  <si>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</si>
  <si>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</si>
  <si>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</si>
  <si>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</si>
  <si>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</si>
  <si>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</si>
  <si>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</si>
  <si>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</si>
  <si>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</si>
  <si>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</si>
  <si>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</si>
  <si>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</si>
  <si>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</si>
  <si>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</si>
  <si>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</si>
  <si>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</si>
  <si>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</si>
  <si>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</si>
  <si>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</si>
  <si>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</si>
  <si>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</si>
  <si>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</si>
  <si>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</si>
  <si>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</si>
  <si>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</si>
  <si>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</si>
  <si>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</si>
  <si>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</si>
  <si>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</si>
  <si>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</si>
  <si>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</si>
  <si>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</si>
  <si>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</si>
  <si>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</si>
  <si>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</si>
  <si>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</si>
  <si>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</si>
  <si>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</si>
  <si>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</si>
  <si>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</si>
  <si>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</si>
  <si>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</si>
  <si>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</si>
  <si>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</si>
  <si>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</si>
  <si>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</si>
  <si>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</si>
  <si>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</si>
  <si>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</si>
  <si>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</si>
  <si>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</si>
  <si>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</si>
  <si>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</si>
  <si>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</si>
  <si>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</si>
  <si>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</si>
  <si>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</si>
  <si>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</si>
  <si>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</si>
  <si>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</si>
  <si>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</si>
  <si>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</si>
  <si>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</si>
  <si>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</si>
  <si>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</si>
  <si>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</si>
  <si>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</si>
  <si>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</si>
  <si>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</si>
  <si>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</si>
  <si>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</si>
  <si>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</si>
  <si>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</si>
  <si>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</si>
  <si>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</si>
  <si>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</si>
  <si>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</si>
  <si>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</si>
  <si>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</si>
  <si>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</si>
  <si>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</si>
  <si>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</si>
  <si>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</si>
  <si>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</si>
  <si>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</si>
  <si>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</si>
  <si>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</si>
  <si>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</si>
  <si>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</si>
  <si>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</si>
  <si>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</si>
  <si>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</si>
  <si>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</si>
  <si>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</si>
  <si>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</si>
  <si>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</si>
  <si>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</si>
  <si>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</si>
  <si>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</si>
  <si>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</si>
  <si>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</si>
  <si>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</si>
  <si>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</si>
  <si>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</si>
  <si>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</si>
  <si>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</si>
  <si>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</si>
  <si>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</si>
  <si>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</si>
  <si>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</si>
  <si>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</si>
  <si>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</si>
  <si>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</si>
  <si>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</si>
  <si>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</si>
  <si>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</si>
  <si>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</si>
  <si>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</si>
  <si>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</si>
  <si>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</si>
  <si>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</si>
  <si>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</si>
  <si>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</si>
  <si>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</si>
  <si>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</si>
  <si>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</si>
  <si>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</si>
  <si>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</si>
  <si>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</si>
  <si>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</si>
  <si>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</si>
  <si>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</si>
  <si>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</si>
  <si>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</si>
  <si>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</si>
  <si>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</si>
  <si>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</si>
  <si>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</si>
  <si>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</si>
  <si>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</si>
  <si>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</si>
  <si>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</si>
  <si>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</si>
  <si>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</si>
  <si>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</si>
  <si>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</si>
  <si>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</si>
  <si>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</si>
  <si>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</si>
  <si>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</si>
  <si>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</si>
  <si>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</si>
  <si>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</si>
  <si>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</si>
  <si>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</si>
  <si>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</si>
  <si>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</si>
  <si>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</si>
  <si>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</si>
  <si>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</si>
  <si>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</si>
  <si>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</si>
  <si>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</si>
  <si>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</si>
  <si>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</si>
  <si>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</si>
  <si>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</si>
  <si>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</si>
  <si>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</si>
  <si>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</si>
  <si>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</si>
  <si>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</si>
  <si>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</si>
  <si>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</si>
  <si>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</si>
  <si>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</si>
  <si>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</si>
  <si>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</si>
  <si>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</si>
  <si>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</si>
  <si>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</si>
  <si>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</si>
  <si>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</si>
  <si>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</si>
  <si>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</si>
  <si>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</si>
  <si>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</si>
  <si>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</si>
  <si>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</si>
  <si>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</si>
  <si>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</si>
  <si>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</si>
  <si>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</si>
  <si>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</si>
  <si>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</si>
  <si>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</si>
  <si>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</si>
  <si>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</si>
  <si>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</si>
  <si>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</si>
  <si>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</si>
  <si>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</si>
  <si>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</si>
  <si>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</si>
  <si>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</si>
  <si>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</si>
  <si>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</si>
  <si>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</si>
  <si>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</si>
  <si>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</si>
  <si>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</si>
  <si>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</si>
  <si>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</si>
  <si>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</si>
  <si>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</si>
  <si>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</si>
  <si>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</si>
  <si>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</si>
  <si>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</si>
  <si>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</si>
  <si>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</si>
  <si>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</si>
  <si>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</si>
  <si>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</si>
  <si>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</si>
  <si>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</si>
  <si>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</si>
  <si>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</si>
  <si>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</si>
  <si>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</si>
  <si>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</si>
  <si>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</si>
  <si>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</si>
  <si>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</si>
  <si>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</si>
  <si>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</si>
  <si>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</si>
  <si>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</si>
  <si>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</si>
  <si>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</si>
  <si>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</si>
  <si>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</si>
  <si>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</si>
  <si>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</si>
  <si>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</si>
  <si>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</si>
  <si>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</si>
  <si>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</si>
  <si>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</si>
  <si>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</si>
  <si>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</si>
  <si>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</si>
  <si>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</si>
  <si>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</si>
  <si>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</si>
  <si>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</si>
  <si>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</si>
  <si>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</si>
  <si>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</si>
  <si>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</si>
  <si>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</si>
  <si>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</si>
  <si>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</si>
  <si>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</si>
  <si>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</si>
  <si>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</si>
  <si>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</si>
  <si>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</si>
  <si>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</si>
  <si>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</si>
  <si>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</si>
  <si>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</si>
  <si>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</si>
  <si>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</si>
  <si>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</si>
  <si>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</si>
  <si>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</si>
  <si>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</si>
  <si>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</si>
  <si>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</si>
  <si>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</si>
  <si>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</si>
  <si>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</si>
  <si>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</si>
  <si>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</si>
  <si>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</si>
  <si>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</si>
  <si>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</si>
  <si>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</si>
  <si>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</si>
  <si>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</si>
  <si>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</si>
  <si>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</si>
  <si>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</si>
  <si>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</si>
  <si>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</si>
  <si>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</si>
  <si>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</si>
  <si>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</si>
  <si>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</si>
  <si>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</si>
  <si>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</si>
  <si>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</si>
  <si>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</si>
  <si>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</si>
  <si>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</si>
  <si>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</si>
  <si>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</si>
  <si>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</si>
  <si>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</si>
  <si>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</si>
  <si>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</si>
  <si>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</si>
  <si>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</si>
  <si>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</si>
  <si>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</si>
  <si>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</si>
  <si>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</si>
  <si>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</si>
  <si>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</si>
  <si>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</si>
  <si>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</si>
  <si>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</si>
  <si>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</si>
  <si>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</si>
  <si>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</si>
  <si>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</si>
  <si>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</si>
  <si>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</si>
  <si>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</si>
  <si>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</si>
  <si>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</si>
  <si>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</si>
  <si>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</si>
  <si>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</si>
  <si>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</si>
  <si>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</si>
  <si>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</si>
  <si>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</si>
  <si>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</si>
  <si>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</si>
  <si>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</si>
  <si>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</si>
  <si>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</si>
  <si>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</si>
  <si>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</si>
  <si>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</si>
  <si>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</si>
  <si>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</si>
  <si>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</si>
  <si>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</si>
  <si>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</si>
  <si>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</si>
  <si>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</si>
  <si>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</si>
  <si>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</si>
  <si>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</si>
  <si>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</si>
  <si>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</si>
  <si>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</si>
  <si>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</si>
  <si>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</si>
  <si>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</si>
  <si>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</si>
  <si>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</si>
  <si>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</si>
  <si>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</si>
  <si>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</si>
  <si>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</si>
  <si>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</si>
  <si>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</si>
  <si>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</si>
  <si>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</si>
  <si>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</si>
  <si>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</si>
  <si>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</si>
  <si>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</si>
  <si>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</si>
  <si>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</si>
  <si>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</si>
  <si>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</si>
  <si>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</si>
  <si>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</si>
  <si>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</si>
  <si>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</si>
  <si>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</si>
  <si>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</si>
  <si>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</si>
  <si>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</si>
  <si>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</si>
  <si>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</si>
  <si>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</si>
  <si>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</si>
  <si>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</si>
  <si>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</si>
  <si>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</si>
  <si>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</si>
  <si>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</si>
  <si>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</si>
  <si>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</si>
  <si>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</si>
  <si>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</si>
  <si>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</si>
  <si>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</si>
  <si>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</si>
  <si>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</si>
  <si>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</si>
  <si>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</si>
  <si>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</si>
  <si>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</si>
  <si>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</si>
  <si>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</si>
  <si>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</si>
  <si>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</si>
  <si>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</si>
  <si>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</si>
  <si>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</si>
  <si>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</si>
  <si>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</si>
  <si>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</si>
  <si>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</si>
  <si>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</si>
  <si>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</si>
  <si>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</si>
  <si>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</si>
  <si>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</si>
  <si>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</si>
  <si>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</si>
  <si>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</si>
  <si>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</si>
  <si>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</si>
  <si>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</si>
  <si>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</si>
  <si>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</si>
  <si>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</si>
  <si>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</si>
  <si>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</si>
  <si>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</si>
  <si>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</si>
  <si>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</si>
  <si>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</si>
  <si>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</si>
  <si>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</si>
  <si>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</si>
  <si>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</si>
  <si>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</si>
  <si>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</si>
  <si>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</si>
  <si>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</si>
  <si>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</si>
  <si>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</si>
  <si>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</si>
  <si>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</si>
  <si>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</si>
  <si>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</si>
  <si>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</si>
  <si>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</si>
  <si>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</si>
  <si>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</si>
  <si>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</si>
  <si>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</si>
  <si>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</si>
  <si>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</si>
  <si>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</si>
  <si>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</si>
  <si>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</si>
  <si>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</si>
  <si>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</si>
  <si>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</si>
  <si>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</si>
  <si>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</si>
  <si>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</si>
  <si>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</si>
  <si>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</si>
  <si>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</si>
  <si>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</si>
  <si>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</si>
  <si>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</si>
  <si>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</si>
  <si>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</si>
  <si>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</si>
  <si>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</si>
  <si>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</si>
  <si>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</si>
  <si>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</si>
  <si>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</si>
  <si>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</si>
  <si>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</si>
  <si>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</si>
  <si>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</si>
  <si>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</si>
  <si>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</si>
  <si>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</si>
  <si>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</si>
  <si>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</si>
  <si>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</si>
  <si>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</si>
  <si>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</si>
  <si>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</si>
  <si>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</si>
  <si>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</si>
  <si>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</si>
  <si>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</si>
  <si>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</si>
  <si>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</si>
  <si>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</si>
  <si>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</si>
  <si>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</si>
  <si>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</si>
  <si>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</si>
  <si>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</si>
  <si>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</si>
  <si>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</si>
  <si>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</si>
  <si>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</si>
  <si>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</si>
  <si>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</si>
  <si>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</si>
  <si>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</si>
  <si>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</si>
  <si>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</si>
  <si>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</si>
  <si>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</si>
  <si>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</si>
  <si>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</si>
  <si>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</si>
  <si>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</si>
  <si>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</si>
  <si>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</si>
  <si>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</si>
  <si>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</si>
  <si>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</si>
  <si>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</si>
  <si>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</si>
  <si>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</si>
  <si>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</si>
  <si>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</si>
  <si>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</si>
  <si>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</si>
  <si>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</si>
  <si>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</si>
  <si>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</si>
  <si>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</si>
  <si>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</si>
  <si>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</si>
  <si>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</si>
  <si>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</si>
  <si>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</si>
  <si>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</si>
  <si>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</si>
  <si>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</si>
  <si>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</si>
  <si>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</si>
  <si>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</si>
  <si>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</si>
  <si>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</si>
  <si>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</si>
  <si>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</si>
  <si>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</si>
  <si>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</si>
  <si>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</si>
  <si>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</si>
  <si>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</si>
  <si>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</si>
  <si>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</si>
  <si>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</si>
  <si>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</si>
  <si>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</si>
  <si>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</si>
  <si>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</si>
  <si>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</si>
  <si>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</si>
  <si>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</si>
  <si>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</si>
  <si>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</si>
  <si>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</si>
  <si>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</si>
  <si>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</si>
  <si>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</si>
  <si>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</si>
  <si>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</si>
  <si>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</si>
  <si>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</si>
  <si>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</si>
  <si>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</si>
  <si>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</si>
  <si>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</si>
  <si>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</si>
  <si>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</si>
  <si>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</si>
  <si>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</si>
  <si>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</si>
  <si>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</si>
  <si>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</si>
  <si>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</si>
  <si>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</si>
  <si>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</si>
  <si>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</si>
  <si>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</si>
  <si>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</si>
  <si>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</si>
  <si>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</si>
  <si>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</si>
  <si>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</si>
  <si>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</si>
  <si>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</si>
  <si>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</si>
  <si>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</si>
  <si>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</si>
  <si>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</si>
  <si>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</si>
  <si>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</si>
  <si>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</si>
  <si>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</si>
  <si>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</si>
  <si>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</si>
  <si>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</si>
  <si>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</si>
  <si>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</si>
  <si>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</si>
  <si>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</si>
  <si>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</si>
  <si>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</si>
  <si>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</si>
  <si>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</si>
  <si>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</si>
  <si>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</si>
  <si>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</si>
  <si>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</si>
  <si>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</si>
  <si>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</si>
  <si>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</si>
  <si>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</si>
  <si>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</si>
  <si>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</si>
  <si>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</si>
  <si>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</si>
  <si>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</si>
  <si>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</si>
  <si>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</si>
  <si>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</si>
  <si>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</si>
  <si>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</si>
  <si>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</si>
  <si>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</si>
  <si>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</si>
  <si>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</si>
  <si>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</si>
  <si>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</si>
  <si>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</si>
  <si>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</si>
  <si>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</si>
  <si>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</si>
  <si>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</si>
  <si>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</si>
  <si>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</si>
  <si>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</si>
  <si>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</si>
  <si>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</si>
  <si>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</si>
  <si>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</si>
  <si>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</si>
  <si>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</si>
  <si>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</si>
  <si>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</si>
  <si>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</si>
  <si>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</si>
  <si>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</si>
  <si>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</si>
  <si>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</si>
  <si>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</si>
  <si>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</si>
  <si>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</si>
  <si>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</si>
  <si>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</si>
  <si>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</si>
  <si>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</si>
  <si>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</si>
  <si>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</si>
  <si>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</si>
  <si>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</si>
  <si>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</si>
  <si>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</si>
  <si>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</si>
  <si>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</si>
  <si>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</si>
  <si>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</si>
  <si>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</si>
  <si>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</si>
  <si>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</si>
  <si>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</si>
  <si>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</si>
  <si>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</si>
  <si>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</si>
  <si>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</si>
  <si>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</si>
  <si>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</si>
  <si>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</si>
  <si>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</si>
  <si>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</si>
  <si>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</si>
  <si>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</si>
  <si>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</si>
  <si>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</si>
  <si>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</si>
  <si>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</si>
  <si>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</si>
  <si>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</si>
  <si>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</si>
  <si>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</si>
  <si>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</si>
  <si>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</si>
  <si>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</si>
  <si>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</si>
  <si>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</si>
  <si>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</si>
  <si>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</si>
  <si>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</si>
  <si>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</si>
  <si>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</si>
  <si>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</si>
  <si>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</si>
  <si>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</si>
  <si>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</si>
  <si>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</si>
  <si>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</si>
  <si>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</si>
  <si>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</si>
  <si>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</si>
  <si>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</si>
  <si>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</si>
  <si>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</si>
  <si>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</si>
  <si>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</si>
  <si>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</si>
  <si>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</si>
  <si>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</si>
  <si>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</si>
  <si>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</si>
  <si>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</si>
  <si>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</si>
  <si>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</si>
  <si>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</si>
  <si>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</si>
  <si>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</si>
  <si>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</si>
  <si>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</si>
  <si>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</si>
  <si>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</si>
  <si>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</si>
  <si>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</si>
  <si>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</si>
  <si>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</si>
  <si>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</si>
  <si>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</si>
  <si>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</si>
  <si>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</si>
  <si>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</si>
  <si>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</si>
  <si>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</si>
  <si>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</si>
  <si>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</si>
  <si>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</si>
  <si>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</si>
  <si>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</si>
  <si>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</si>
  <si>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</si>
  <si>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</si>
  <si>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</si>
  <si>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</si>
  <si>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</si>
  <si>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</si>
  <si>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</si>
  <si>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</si>
  <si>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</si>
  <si>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</si>
  <si>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</si>
  <si>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</si>
  <si>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</si>
  <si>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</si>
  <si>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</si>
  <si>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</si>
  <si>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</si>
  <si>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</si>
  <si>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</si>
  <si>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</si>
  <si>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</si>
  <si>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</si>
  <si>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</si>
  <si>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</si>
  <si>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</si>
  <si>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</si>
  <si>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</si>
  <si>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</si>
  <si>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</si>
  <si>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</si>
  <si>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</si>
  <si>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</si>
  <si>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</si>
  <si>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</si>
  <si>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</si>
  <si>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</si>
  <si>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</si>
  <si>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</si>
  <si>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</si>
  <si>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</si>
  <si>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</si>
  <si>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</si>
  <si>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</si>
  <si>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</si>
  <si>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</si>
  <si>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</si>
  <si>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</si>
  <si>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</si>
  <si>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</si>
  <si>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</si>
  <si>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</si>
  <si>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</si>
  <si>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</si>
  <si>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</si>
  <si>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</si>
  <si>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</si>
  <si>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</si>
  <si>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</si>
  <si>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</si>
  <si>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</si>
  <si>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</si>
  <si>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</si>
  <si>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</si>
  <si>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</si>
  <si>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</si>
  <si>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</si>
  <si>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</si>
  <si>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</si>
  <si>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</si>
  <si>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</si>
  <si>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</si>
  <si>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</si>
  <si>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</si>
  <si>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</si>
  <si>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</si>
  <si>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</si>
  <si>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</si>
  <si>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</si>
  <si>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</si>
  <si>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</si>
  <si>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</si>
  <si>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</si>
  <si>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</si>
  <si>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</si>
  <si>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</si>
  <si>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</si>
  <si>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</si>
  <si>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</si>
  <si>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</si>
  <si>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</si>
  <si>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</si>
  <si>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</si>
  <si>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</si>
  <si>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</si>
  <si>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</si>
  <si>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</si>
  <si>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</si>
  <si>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</si>
  <si>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</si>
  <si>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</si>
  <si>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</si>
  <si>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</si>
  <si>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</si>
  <si>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</si>
  <si>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</si>
  <si>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</si>
  <si>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</si>
  <si>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</si>
  <si>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</si>
  <si>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</si>
  <si>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</si>
  <si>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</si>
  <si>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</si>
  <si>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</si>
  <si>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</si>
  <si>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</si>
  <si>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</si>
  <si>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</si>
  <si>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</si>
  <si>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</si>
  <si>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</si>
  <si>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</si>
  <si>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</si>
  <si>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</si>
  <si>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</si>
  <si>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</si>
  <si>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</si>
  <si>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</si>
  <si>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</si>
  <si>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</si>
  <si>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</si>
  <si>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</si>
  <si>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</si>
  <si>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</si>
  <si>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</si>
  <si>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</si>
  <si>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</si>
  <si>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</si>
  <si>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</si>
  <si>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</si>
  <si>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</si>
  <si>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</si>
  <si>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</si>
  <si>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</si>
  <si>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</si>
  <si>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</si>
  <si>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</si>
  <si>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</si>
  <si>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</si>
  <si>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</si>
  <si>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</si>
  <si>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</si>
  <si>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</si>
  <si>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</si>
  <si>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</si>
  <si>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</si>
  <si>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</si>
  <si>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</si>
  <si>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</si>
  <si>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</si>
  <si>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</si>
  <si>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</si>
  <si>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</si>
  <si>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</si>
  <si>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</si>
  <si>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</si>
  <si>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</si>
  <si>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</si>
  <si>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</si>
  <si>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</si>
  <si>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</si>
  <si>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</si>
  <si>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</si>
  <si>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</si>
  <si>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</si>
  <si>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</si>
  <si>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</si>
  <si>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</si>
  <si>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</si>
  <si>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</si>
  <si>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</si>
  <si>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</si>
  <si>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</si>
  <si>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</si>
  <si>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</si>
  <si>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</si>
  <si>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</si>
  <si>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</si>
  <si>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</si>
  <si>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</si>
  <si>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</si>
  <si>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</si>
  <si>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</si>
  <si>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</si>
  <si>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</si>
  <si>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</si>
  <si>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</si>
  <si>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</si>
  <si>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</si>
  <si>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</si>
  <si>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</si>
  <si>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</si>
  <si>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</si>
  <si>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</si>
  <si>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</si>
  <si>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</si>
  <si>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</si>
  <si>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</si>
  <si>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</si>
  <si>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</si>
  <si>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</si>
  <si>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</si>
  <si>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</si>
  <si>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</si>
  <si>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</si>
  <si>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</si>
  <si>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</si>
  <si>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</si>
  <si>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</si>
  <si>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</si>
  <si>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</si>
  <si>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</si>
  <si>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</si>
  <si>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</si>
  <si>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</si>
  <si>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</si>
  <si>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</si>
  <si>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</si>
  <si>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</si>
  <si>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</si>
  <si>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</si>
  <si>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</si>
  <si>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</si>
  <si>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</si>
  <si>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</si>
  <si>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</si>
  <si>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</si>
  <si>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</si>
  <si>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</si>
  <si>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</si>
  <si>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</si>
  <si>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</si>
  <si>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</si>
  <si>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</si>
  <si>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</si>
  <si>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</si>
  <si>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</si>
  <si>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</si>
  <si>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</si>
  <si>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</si>
  <si>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</si>
  <si>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</si>
  <si>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</si>
  <si>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</si>
  <si>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</si>
  <si>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</si>
  <si>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</si>
  <si>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</si>
  <si>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</si>
  <si>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</si>
  <si>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</si>
  <si>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</si>
  <si>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</si>
  <si>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</si>
  <si>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</si>
  <si>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</si>
  <si>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</si>
  <si>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</si>
  <si>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</si>
  <si>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</si>
  <si>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</si>
  <si>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</si>
  <si>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</si>
  <si>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</si>
  <si>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</si>
  <si>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</si>
  <si>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</si>
  <si>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</si>
  <si>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</si>
  <si>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</si>
  <si>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</si>
  <si>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</si>
  <si>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</si>
  <si>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</si>
  <si>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</si>
  <si>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</si>
  <si>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</si>
  <si>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</si>
  <si>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</si>
  <si>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</si>
  <si>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</si>
  <si>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</si>
  <si>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</si>
  <si>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</si>
  <si>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</si>
  <si>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</si>
  <si>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</si>
  <si>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</si>
  <si>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</si>
  <si>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</si>
  <si>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</si>
  <si>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</si>
  <si>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</si>
  <si>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</si>
  <si>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</si>
  <si>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</si>
  <si>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</si>
  <si>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</si>
  <si>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</si>
  <si>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</si>
  <si>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</si>
  <si>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</si>
  <si>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</si>
  <si>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</si>
  <si>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</si>
  <si>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</si>
  <si>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</si>
  <si>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</si>
  <si>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</si>
  <si>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</si>
  <si>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</si>
  <si>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</si>
  <si>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</si>
  <si>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</si>
  <si>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</si>
  <si>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</si>
  <si>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</si>
  <si>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</si>
  <si>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</si>
  <si>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</si>
  <si>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</si>
  <si>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</si>
  <si>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</si>
  <si>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</si>
  <si>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</si>
  <si>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</si>
  <si>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</si>
  <si>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</si>
  <si>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</si>
  <si>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</si>
  <si>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</si>
  <si>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</si>
  <si>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</si>
  <si>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</si>
  <si>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</si>
  <si>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</si>
  <si>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</si>
  <si>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</si>
  <si>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</si>
  <si>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</si>
  <si>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</si>
  <si>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</si>
  <si>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</si>
  <si>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</si>
  <si>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</si>
  <si>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</si>
  <si>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</si>
  <si>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</si>
  <si>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</si>
  <si>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</si>
  <si>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</si>
  <si>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</si>
  <si>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</si>
  <si>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</si>
  <si>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</si>
  <si>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</si>
  <si>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</si>
  <si>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</si>
  <si>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</si>
  <si>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</si>
  <si>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</si>
  <si>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</si>
  <si>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</si>
  <si>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</si>
  <si>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</si>
  <si>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</si>
  <si>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</si>
  <si>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</si>
  <si>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</si>
  <si>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</si>
  <si>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</si>
  <si>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</si>
  <si>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</si>
  <si>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</si>
  <si>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</si>
  <si>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</si>
  <si>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</si>
  <si>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</si>
  <si>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</si>
  <si>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</si>
  <si>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</si>
  <si>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</si>
  <si>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</si>
  <si>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</si>
  <si>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</si>
  <si>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</si>
  <si>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</si>
  <si>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</si>
  <si>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</si>
  <si>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</si>
  <si>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</si>
  <si>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</si>
  <si>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</si>
  <si>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</si>
  <si>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</si>
  <si>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</si>
  <si>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</si>
  <si>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</si>
  <si>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</si>
  <si>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</si>
  <si>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</si>
  <si>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</si>
  <si>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</si>
  <si>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</si>
  <si>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</si>
  <si>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</si>
  <si>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</si>
  <si>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</si>
  <si>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</si>
  <si>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</si>
  <si>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</si>
  <si>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</si>
  <si>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</si>
  <si>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</si>
  <si>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</si>
  <si>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</si>
  <si>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</si>
  <si>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</si>
  <si>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</si>
  <si>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</si>
  <si>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</si>
  <si>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</si>
  <si>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</si>
  <si>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</si>
  <si>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</si>
  <si>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</si>
  <si>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</si>
  <si>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</si>
  <si>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</si>
  <si>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</si>
  <si>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</si>
  <si>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</si>
  <si>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</si>
  <si>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</si>
  <si>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</si>
  <si>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</si>
  <si>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</si>
  <si>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</si>
  <si>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</si>
  <si>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</si>
  <si>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</si>
  <si>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</si>
  <si>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</si>
  <si>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</si>
  <si>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</si>
  <si>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</si>
  <si>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</si>
  <si>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</si>
  <si>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</si>
  <si>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</si>
  <si>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</si>
  <si>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</si>
  <si>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</si>
  <si>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</si>
  <si>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</si>
  <si>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</si>
  <si>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</si>
  <si>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</si>
  <si>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</si>
  <si>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</si>
  <si>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</si>
  <si>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</si>
  <si>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</si>
  <si>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</si>
  <si>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</si>
  <si>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</si>
  <si>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</si>
  <si>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</si>
  <si>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</si>
  <si>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</si>
  <si>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</si>
  <si>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</si>
  <si>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</si>
  <si>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</si>
  <si>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</si>
  <si>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</si>
  <si>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</si>
  <si>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</si>
  <si>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</si>
  <si>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</si>
  <si>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</si>
  <si>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</si>
  <si>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</si>
  <si>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</si>
  <si>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</si>
  <si>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</si>
  <si>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</si>
  <si>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</si>
  <si>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</si>
  <si>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</si>
  <si>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</si>
  <si>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</si>
  <si>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</si>
  <si>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</si>
  <si>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</si>
  <si>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</si>
  <si>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</si>
  <si>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</si>
  <si>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</si>
  <si>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</si>
  <si>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</si>
  <si>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</si>
  <si>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</si>
  <si>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</si>
  <si>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</si>
  <si>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</si>
  <si>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</si>
  <si>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</si>
  <si>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</si>
  <si>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</si>
  <si>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</si>
  <si>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</si>
  <si>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</si>
  <si>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</si>
  <si>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</si>
  <si>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</si>
  <si>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</si>
  <si>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</si>
  <si>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</si>
  <si>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</si>
  <si>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</si>
  <si>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</si>
  <si>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</si>
  <si>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</si>
  <si>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</si>
  <si>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</si>
  <si>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</si>
  <si>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</si>
  <si>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</si>
  <si>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</si>
  <si>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</si>
  <si>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</si>
  <si>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</si>
  <si>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</si>
  <si>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</si>
  <si>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</si>
  <si>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</si>
  <si>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</si>
  <si>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</si>
  <si>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</si>
  <si>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</si>
  <si>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</si>
  <si>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</si>
  <si>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</si>
  <si>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</si>
  <si>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</si>
  <si>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</si>
  <si>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</si>
  <si>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</si>
  <si>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</si>
  <si>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</si>
  <si>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</si>
  <si>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</si>
  <si>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</si>
  <si>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</si>
  <si>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</si>
  <si>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</si>
  <si>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</si>
  <si>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</si>
  <si>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</si>
  <si>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</si>
  <si>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</si>
  <si>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</si>
  <si>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</si>
  <si>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</si>
  <si>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</si>
  <si>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</si>
  <si>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</si>
  <si>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</si>
  <si>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</si>
  <si>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</si>
  <si>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</si>
  <si>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</si>
  <si>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</si>
  <si>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</si>
  <si>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</si>
  <si>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</si>
  <si>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</si>
  <si>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</si>
  <si>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</si>
  <si>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</si>
  <si>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</si>
  <si>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</si>
  <si>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</si>
  <si>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</si>
  <si>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</si>
  <si>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</si>
  <si>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</si>
  <si>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</si>
  <si>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</si>
  <si>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</si>
  <si>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</si>
  <si>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</si>
  <si>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</si>
  <si>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</si>
  <si>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</si>
  <si>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</si>
  <si>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</si>
  <si>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</si>
  <si>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</si>
  <si>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</si>
  <si>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</si>
  <si>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</si>
  <si>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</si>
  <si>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</si>
  <si>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</si>
  <si>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</si>
  <si>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</si>
  <si>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</si>
  <si>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</si>
  <si>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</si>
  <si>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</si>
  <si>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</si>
  <si>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</si>
  <si>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</si>
  <si>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</si>
  <si>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</si>
  <si>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</si>
  <si>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</si>
  <si>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</si>
  <si>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</si>
  <si>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</si>
  <si>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</si>
  <si>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</si>
  <si>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</si>
  <si>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</si>
  <si>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</si>
  <si>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</si>
  <si>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</si>
  <si>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</si>
  <si>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</si>
  <si>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</si>
  <si>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</si>
  <si>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</si>
  <si>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</si>
  <si>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</si>
  <si>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</si>
  <si>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</si>
  <si>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</si>
  <si>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</si>
  <si>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</si>
  <si>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</si>
  <si>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</si>
  <si>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</si>
  <si>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</si>
  <si>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</si>
  <si>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</si>
  <si>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</si>
  <si>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</si>
  <si>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</si>
  <si>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</si>
  <si>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</si>
  <si>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</si>
  <si>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</si>
  <si>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</si>
  <si>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</si>
  <si>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</si>
  <si>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</si>
  <si>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</si>
  <si>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</si>
  <si>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</si>
  <si>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</si>
  <si>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</si>
  <si>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</si>
  <si>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</si>
  <si>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</si>
  <si>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</si>
  <si>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</si>
  <si>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</si>
  <si>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</si>
  <si>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</si>
  <si>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</si>
  <si>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</si>
  <si>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</si>
  <si>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</si>
  <si>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</si>
  <si>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</si>
  <si>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</si>
  <si>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</si>
  <si>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</si>
  <si>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</si>
  <si>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</si>
  <si>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</si>
  <si>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</si>
  <si>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</si>
  <si>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</si>
  <si>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</si>
  <si>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</si>
  <si>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</si>
  <si>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</si>
  <si>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</si>
  <si>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</si>
  <si>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</si>
  <si>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</si>
  <si>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</si>
  <si>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</si>
  <si>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</si>
  <si>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</si>
  <si>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</si>
  <si>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</si>
  <si>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</si>
  <si>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</si>
  <si>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</si>
  <si>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</si>
  <si>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</si>
  <si>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</si>
  <si>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</si>
  <si>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</si>
  <si>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</si>
  <si>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</si>
  <si>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</si>
  <si>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</si>
  <si>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</si>
  <si>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</si>
  <si>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</si>
  <si>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</si>
  <si>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</si>
  <si>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</si>
  <si>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</si>
  <si>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</si>
  <si>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</si>
  <si>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</si>
  <si>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</si>
  <si>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</si>
  <si>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</si>
  <si>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</si>
  <si>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</si>
  <si>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</si>
  <si>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</si>
  <si>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</si>
  <si>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</si>
  <si>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</si>
  <si>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</si>
  <si>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</si>
  <si>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</si>
  <si>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</si>
  <si>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</si>
  <si>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</si>
  <si>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</si>
  <si>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</si>
  <si>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</si>
  <si>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</si>
  <si>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</si>
  <si>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</si>
  <si>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</si>
  <si>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</si>
  <si>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</si>
  <si>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</si>
  <si>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</si>
  <si>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</si>
  <si>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</si>
  <si>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</si>
  <si>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</si>
  <si>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</si>
  <si>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</si>
  <si>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</si>
  <si>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</si>
  <si>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</si>
  <si>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</si>
  <si>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</si>
  <si>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</si>
  <si>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</si>
  <si>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</si>
  <si>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</si>
  <si>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</si>
  <si>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</si>
  <si>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</si>
  <si>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</si>
  <si>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</si>
  <si>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</si>
  <si>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</si>
  <si>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</si>
  <si>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</si>
  <si>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</si>
  <si>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</si>
  <si>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</si>
  <si>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</si>
  <si>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</si>
  <si>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</si>
  <si>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</si>
  <si>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</si>
  <si>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</si>
  <si>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</si>
  <si>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</si>
  <si>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</si>
  <si>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</si>
  <si>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</si>
  <si>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</si>
  <si>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</si>
  <si>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</si>
  <si>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</si>
  <si>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</si>
  <si>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</si>
  <si>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</si>
  <si>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</si>
  <si>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</si>
  <si>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</si>
  <si>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</si>
  <si>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</si>
  <si>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</si>
  <si>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</si>
  <si>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</si>
  <si>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</si>
  <si>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</si>
  <si>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</si>
  <si>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</si>
  <si>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</si>
  <si>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</si>
  <si>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</si>
  <si>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</si>
  <si>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</si>
  <si>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</si>
  <si>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</si>
  <si>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</si>
  <si>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</si>
  <si>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</si>
  <si>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</si>
  <si>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</si>
  <si>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</si>
  <si>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</si>
  <si>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</si>
  <si>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</si>
  <si>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</si>
  <si>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</si>
  <si>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</si>
  <si>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</si>
  <si>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</si>
  <si>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</si>
  <si>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</si>
  <si>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</si>
  <si>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</si>
  <si>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</si>
  <si>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</si>
  <si>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</si>
  <si>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</si>
  <si>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</si>
  <si>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</si>
  <si>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</si>
  <si>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</si>
  <si>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</si>
  <si>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</si>
  <si>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</si>
  <si>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</si>
  <si>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</si>
  <si>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</si>
  <si>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</si>
  <si>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</si>
  <si>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</si>
  <si>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</si>
  <si>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</si>
  <si>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</si>
  <si>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</si>
  <si>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</si>
  <si>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</si>
  <si>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</si>
  <si>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</si>
  <si>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</si>
  <si>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</si>
  <si>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</si>
  <si>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</si>
  <si>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</si>
  <si>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</si>
  <si>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</si>
  <si>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</si>
  <si>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</si>
  <si>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</si>
  <si>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</si>
  <si>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</si>
  <si>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</si>
  <si>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</si>
  <si>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</si>
  <si>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</si>
  <si>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</si>
  <si>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</si>
  <si>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</si>
  <si>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</si>
  <si>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</si>
  <si>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</si>
  <si>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</si>
  <si>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</si>
  <si>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</si>
  <si>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</si>
  <si>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</si>
  <si>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</si>
  <si>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</si>
  <si>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</si>
  <si>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</si>
  <si>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</si>
  <si>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</si>
  <si>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</si>
  <si>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</si>
  <si>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</si>
  <si>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</si>
  <si>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</si>
  <si>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</si>
  <si>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</si>
  <si>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</si>
  <si>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</si>
  <si>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</si>
  <si>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</si>
  <si>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</si>
  <si>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</si>
  <si>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</si>
  <si>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</si>
  <si>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</si>
  <si>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</si>
  <si>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</si>
  <si>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</si>
  <si>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</si>
  <si>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</si>
  <si>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</si>
  <si>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</si>
  <si>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</si>
  <si>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</si>
  <si>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</si>
  <si>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</si>
  <si>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</si>
  <si>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</si>
  <si>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</si>
  <si>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</si>
  <si>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</si>
  <si>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</si>
  <si>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</si>
  <si>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</si>
  <si>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</si>
  <si>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</si>
  <si>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</si>
  <si>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</si>
  <si>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</si>
  <si>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</si>
  <si>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</si>
  <si>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</si>
  <si>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</si>
  <si>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</si>
  <si>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</si>
  <si>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</si>
  <si>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</si>
  <si>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</si>
  <si>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</si>
  <si>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</si>
  <si>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</si>
  <si>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</si>
  <si>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</si>
  <si>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</si>
  <si>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</si>
  <si>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</si>
  <si>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</si>
  <si>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</si>
  <si>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</si>
  <si>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</si>
  <si>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</si>
  <si>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</si>
  <si>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</si>
  <si>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</si>
  <si>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</si>
  <si>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</si>
  <si>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</si>
  <si>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</si>
  <si>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</si>
  <si>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</si>
  <si>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</si>
  <si>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</si>
  <si>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</si>
  <si>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</si>
  <si>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</si>
  <si>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</si>
  <si>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</si>
  <si>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</si>
  <si>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</si>
  <si>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</si>
  <si>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</si>
  <si>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</si>
  <si>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</si>
  <si>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</si>
  <si>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</si>
  <si>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</si>
  <si>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</si>
  <si>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</si>
  <si>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</si>
  <si>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</si>
  <si>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</si>
  <si>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</si>
  <si>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</si>
  <si>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</si>
  <si>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</si>
  <si>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</si>
  <si>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</si>
  <si>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</si>
  <si>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</si>
  <si>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</si>
  <si>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</si>
  <si>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</si>
  <si>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</si>
  <si>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</si>
  <si>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</si>
  <si>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</si>
  <si>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</si>
  <si>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</si>
  <si>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</si>
  <si>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</si>
  <si>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</si>
  <si>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</si>
  <si>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</si>
  <si>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</si>
  <si>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</si>
  <si>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</si>
  <si>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</si>
  <si>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</si>
  <si>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</si>
  <si>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</si>
  <si>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</si>
  <si>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</si>
  <si>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</si>
  <si>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</si>
  <si>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</si>
  <si>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</si>
  <si>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</si>
  <si>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</si>
  <si>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</si>
  <si>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</si>
  <si>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</si>
  <si>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</si>
  <si>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</si>
  <si>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</si>
  <si>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</si>
  <si>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</si>
  <si>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</si>
  <si>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</si>
  <si>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</si>
  <si>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</si>
  <si>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</si>
  <si>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</si>
  <si>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</si>
  <si>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</si>
  <si>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</si>
  <si>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</si>
  <si>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</si>
  <si>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</si>
  <si>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</si>
  <si>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</si>
  <si>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</si>
  <si>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</si>
  <si>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</si>
  <si>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</si>
  <si>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</si>
  <si>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</si>
  <si>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</si>
  <si>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</si>
  <si>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</si>
  <si>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</si>
  <si>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</si>
  <si>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</si>
  <si>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</si>
  <si>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</si>
  <si>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</si>
  <si>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</si>
  <si>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</si>
  <si>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</si>
  <si>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</si>
  <si>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</si>
  <si>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</si>
  <si>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</si>
  <si>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</si>
  <si>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</si>
  <si>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</si>
  <si>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</si>
  <si>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</si>
  <si>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</si>
  <si>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</si>
  <si>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</si>
  <si>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</si>
  <si>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</si>
  <si>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</si>
  <si>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</si>
  <si>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</si>
  <si>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</si>
  <si>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</si>
  <si>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</si>
  <si>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</si>
  <si>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</si>
  <si>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</si>
  <si>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</si>
  <si>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</si>
  <si>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</si>
  <si>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</si>
  <si>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</si>
  <si>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</si>
  <si>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</si>
  <si>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</si>
  <si>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</si>
  <si>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</si>
  <si>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</si>
  <si>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</si>
  <si>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</si>
  <si>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</si>
  <si>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</si>
  <si>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</si>
  <si>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</si>
  <si>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</si>
  <si>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</si>
  <si>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</si>
  <si>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</si>
  <si>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</si>
  <si>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</si>
  <si>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</si>
  <si>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</si>
  <si>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</si>
  <si>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</si>
  <si>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</si>
  <si>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</si>
  <si>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</si>
  <si>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</si>
  <si>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</si>
  <si>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</si>
  <si>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</si>
  <si>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</si>
  <si>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</si>
  <si>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</si>
  <si>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</si>
  <si>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</si>
  <si>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</si>
  <si>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</si>
  <si>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</si>
  <si>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</si>
  <si>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</si>
  <si>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</si>
  <si>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</si>
  <si>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</si>
  <si>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</si>
  <si>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</si>
  <si>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</si>
  <si>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</si>
  <si>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</si>
  <si>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</si>
  <si>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</si>
  <si>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</si>
  <si>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</si>
  <si>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</si>
  <si>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</si>
  <si>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</si>
  <si>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</si>
  <si>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</si>
  <si>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</si>
  <si>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</si>
  <si>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</si>
  <si>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</si>
  <si>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</si>
  <si>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</si>
  <si>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</si>
  <si>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</si>
  <si>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</si>
  <si>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</si>
  <si>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</si>
  <si>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</si>
  <si>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</si>
  <si>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</si>
  <si>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</si>
  <si>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</si>
  <si>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</si>
  <si>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</si>
  <si>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</si>
  <si>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</si>
  <si>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</si>
  <si>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</si>
  <si>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</si>
  <si>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</si>
  <si>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</si>
  <si>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</si>
  <si>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</si>
  <si>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</si>
  <si>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</si>
  <si>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</si>
  <si>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</si>
  <si>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</si>
  <si>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</si>
  <si>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</si>
  <si>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</si>
  <si>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</si>
  <si>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</si>
  <si>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</si>
  <si>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</si>
  <si>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</si>
  <si>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</si>
  <si>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</si>
  <si>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</si>
  <si>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</si>
  <si>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</si>
  <si>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</si>
  <si>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</si>
  <si>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</si>
  <si>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</si>
  <si>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</si>
  <si>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</si>
  <si>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</si>
  <si>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</si>
  <si>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</si>
  <si>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</si>
  <si>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</si>
  <si>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</si>
  <si>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</si>
  <si>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</si>
  <si>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</si>
  <si>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</si>
  <si>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</si>
  <si>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</si>
  <si>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</si>
  <si>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</si>
  <si>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</si>
  <si>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</si>
  <si>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</si>
  <si>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</si>
  <si>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</si>
  <si>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</si>
  <si>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</si>
  <si>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</si>
  <si>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</si>
  <si>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</si>
  <si>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</si>
  <si>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</si>
  <si>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</si>
  <si>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</si>
  <si>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</si>
  <si>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</si>
  <si>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</si>
  <si>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</si>
  <si>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</si>
  <si>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</si>
  <si>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</si>
  <si>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</si>
  <si>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</si>
  <si>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</si>
  <si>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</si>
  <si>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</si>
  <si>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</si>
  <si>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</si>
  <si>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</si>
  <si>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</si>
  <si>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</si>
  <si>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</si>
  <si>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</si>
  <si>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</si>
  <si>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</si>
  <si>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</si>
  <si>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</si>
  <si>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</si>
  <si>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</si>
  <si>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</si>
  <si>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</si>
  <si>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</si>
  <si>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</si>
  <si>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</si>
  <si>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</si>
  <si>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</si>
  <si>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</si>
  <si>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</si>
  <si>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</si>
  <si>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</si>
  <si>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</si>
  <si>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</si>
  <si>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</si>
  <si>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</si>
  <si>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</si>
  <si>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</si>
  <si>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</si>
  <si>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</si>
  <si>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</si>
  <si>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</si>
  <si>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</si>
  <si>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</si>
  <si>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</si>
  <si>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</si>
  <si>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</si>
  <si>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</si>
  <si>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</si>
  <si>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</si>
  <si>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</si>
  <si>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</si>
  <si>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</si>
  <si>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</si>
  <si>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</si>
  <si>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</si>
  <si>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</si>
  <si>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</si>
  <si>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</si>
  <si>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</si>
  <si>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</si>
  <si>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</si>
  <si>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</si>
  <si>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</si>
  <si>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</si>
  <si>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</si>
  <si>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</si>
  <si>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</si>
  <si>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</si>
  <si>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</si>
  <si>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</si>
  <si>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</si>
  <si>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</si>
  <si>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</si>
  <si>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</si>
  <si>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</si>
  <si>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</si>
  <si>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</si>
  <si>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</si>
  <si>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</si>
  <si>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</si>
  <si>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</si>
  <si>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</si>
  <si>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</si>
  <si>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</si>
  <si>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</si>
  <si>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</si>
  <si>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</si>
  <si>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</si>
  <si>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</si>
  <si>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</si>
  <si>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</si>
  <si>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</si>
  <si>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</si>
  <si>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</si>
  <si>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</si>
  <si>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</si>
  <si>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</si>
  <si>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</si>
  <si>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</si>
  <si>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</si>
  <si>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</si>
  <si>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</si>
  <si>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</si>
  <si>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</si>
  <si>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</si>
  <si>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</si>
  <si>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</si>
  <si>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</si>
  <si>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</si>
  <si>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</si>
  <si>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</si>
  <si>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</si>
  <si>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</si>
  <si>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</si>
  <si>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</si>
  <si>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</si>
  <si>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</si>
  <si>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</si>
  <si>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</si>
  <si>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</si>
  <si>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</si>
  <si>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</si>
  <si>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</si>
  <si>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</si>
  <si>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</si>
  <si>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</si>
  <si>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</si>
  <si>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</si>
  <si>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</si>
  <si>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</si>
  <si>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</si>
  <si>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</si>
  <si>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</si>
  <si>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</si>
  <si>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</si>
  <si>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</si>
  <si>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</si>
  <si>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</si>
  <si>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</si>
  <si>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</si>
  <si>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</si>
  <si>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</si>
  <si>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</si>
  <si>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</si>
  <si>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</si>
  <si>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</si>
  <si>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</si>
  <si>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</si>
  <si>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</si>
  <si>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</si>
  <si>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</si>
  <si>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</si>
  <si>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</si>
  <si>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</si>
  <si>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</si>
  <si>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</si>
  <si>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</si>
  <si>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</si>
  <si>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</si>
  <si>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</si>
  <si>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</si>
  <si>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</si>
  <si>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</si>
  <si>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</si>
  <si>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</si>
  <si>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</si>
  <si>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</si>
  <si>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</si>
  <si>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</si>
  <si>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</si>
  <si>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</si>
  <si>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</si>
  <si>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</si>
  <si>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</si>
  <si>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</si>
  <si>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</si>
  <si>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</si>
  <si>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</si>
  <si>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</si>
  <si>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</si>
  <si>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</si>
  <si>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</si>
  <si>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</si>
  <si>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</si>
  <si>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</si>
  <si>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</si>
  <si>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</si>
  <si>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</si>
  <si>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</si>
  <si>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</si>
  <si>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</si>
  <si>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</si>
  <si>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</si>
  <si>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</si>
  <si>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</si>
  <si>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</si>
  <si>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</si>
  <si>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</si>
  <si>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</si>
  <si>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</si>
  <si>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</si>
  <si>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</si>
  <si>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</si>
  <si>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</si>
  <si>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</si>
  <si>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</si>
  <si>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</si>
  <si>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</si>
  <si>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</si>
  <si>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</si>
  <si>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</si>
  <si>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</si>
  <si>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</si>
  <si>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</si>
  <si>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</si>
  <si>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</si>
  <si>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</si>
  <si>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</si>
  <si>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</si>
  <si>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</si>
  <si>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</si>
  <si>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</si>
  <si>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</si>
  <si>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</si>
  <si>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</si>
  <si>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</si>
  <si>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</si>
  <si>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</si>
  <si>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</si>
  <si>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</si>
  <si>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</si>
  <si>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</si>
  <si>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</si>
  <si>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</si>
  <si>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</si>
  <si>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</si>
  <si>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</si>
  <si>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</si>
  <si>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</si>
  <si>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</si>
  <si>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</si>
  <si>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</si>
  <si>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</si>
  <si>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</si>
  <si>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</si>
  <si>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</si>
  <si>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</si>
  <si>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</si>
  <si>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</si>
  <si>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</si>
  <si>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</si>
  <si>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</si>
  <si>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</si>
  <si>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</si>
  <si>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</si>
  <si>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</si>
  <si>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</si>
  <si>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</si>
  <si>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</si>
  <si>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</si>
  <si>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</si>
  <si>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</si>
  <si>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</si>
  <si>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</si>
  <si>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</si>
  <si>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</si>
  <si>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</si>
  <si>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</si>
  <si>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</si>
  <si>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</si>
  <si>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</si>
  <si>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</si>
  <si>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</si>
  <si>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</si>
  <si>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</si>
  <si>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</si>
  <si>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</si>
  <si>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</si>
  <si>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</si>
  <si>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</si>
  <si>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</si>
  <si>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</si>
  <si>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</si>
  <si>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</si>
  <si>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</si>
  <si>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</si>
  <si>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</si>
  <si>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</si>
  <si>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</si>
  <si>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</si>
  <si>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</si>
  <si>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</si>
  <si>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</si>
  <si>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</si>
  <si>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</si>
  <si>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</si>
  <si>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</si>
  <si>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</si>
  <si>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</si>
  <si>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</si>
  <si>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</si>
  <si>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</si>
  <si>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</si>
  <si>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</si>
  <si>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</si>
  <si>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</si>
  <si>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</si>
  <si>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</si>
  <si>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</si>
  <si>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</si>
  <si>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</si>
  <si>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</si>
  <si>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</si>
  <si>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</si>
  <si>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</si>
  <si>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</si>
  <si>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</si>
  <si>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</si>
  <si>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</si>
  <si>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</si>
  <si>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</si>
  <si>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</si>
  <si>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</si>
  <si>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</si>
  <si>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</si>
  <si>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</si>
  <si>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</si>
  <si>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</si>
  <si>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</si>
  <si>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</si>
  <si>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</si>
  <si>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</si>
  <si>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</si>
  <si>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</si>
  <si>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</si>
  <si>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</si>
  <si>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</si>
  <si>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</si>
  <si>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</si>
  <si>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</si>
  <si>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</si>
  <si>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</si>
  <si>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</si>
  <si>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</si>
  <si>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</si>
  <si>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</si>
  <si>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</si>
  <si>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</si>
  <si>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</si>
  <si>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</si>
  <si>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</si>
  <si>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</si>
  <si>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</si>
  <si>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</si>
  <si>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</si>
  <si>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</si>
  <si>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</si>
  <si>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</si>
  <si>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</si>
  <si>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</si>
  <si>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</si>
  <si>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</si>
  <si>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</si>
  <si>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</si>
  <si>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</si>
  <si>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</si>
  <si>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</si>
  <si>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</si>
  <si>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</si>
  <si>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</si>
  <si>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</si>
  <si>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</si>
  <si>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</si>
  <si>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</si>
  <si>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</si>
  <si>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</si>
  <si>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</si>
  <si>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</si>
  <si>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</si>
  <si>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</si>
  <si>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</si>
  <si>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</si>
  <si>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</si>
  <si>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</si>
  <si>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</si>
  <si>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</si>
  <si>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</si>
  <si>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</si>
  <si>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</si>
  <si>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</si>
  <si>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</si>
  <si>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</si>
  <si>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</si>
  <si>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</si>
  <si>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</si>
  <si>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</si>
  <si>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</si>
  <si>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</si>
  <si>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</si>
  <si>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</si>
  <si>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</si>
  <si>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</si>
  <si>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</si>
  <si>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</si>
  <si>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</si>
  <si>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</si>
  <si>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</si>
  <si>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</si>
  <si>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</si>
  <si>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</si>
  <si>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</si>
  <si>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</si>
  <si>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</si>
  <si>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</si>
  <si>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</si>
  <si>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</si>
  <si>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</si>
  <si>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</si>
  <si>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</si>
  <si>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</si>
  <si>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</si>
  <si>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</si>
  <si>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</si>
  <si>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</si>
  <si>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</si>
  <si>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</si>
  <si>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</si>
  <si>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</si>
  <si>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</si>
  <si>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</si>
  <si>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</si>
  <si>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</si>
  <si>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</si>
  <si>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</si>
  <si>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</si>
  <si>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</si>
  <si>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</si>
  <si>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</si>
  <si>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</si>
  <si>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</si>
  <si>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</si>
  <si>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</si>
  <si>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</si>
  <si>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</si>
  <si>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</si>
  <si>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</si>
  <si>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</si>
  <si>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</si>
  <si>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</si>
  <si>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</si>
  <si>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</si>
  <si>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</si>
  <si>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</si>
  <si>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</si>
  <si>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</si>
  <si>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</si>
  <si>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</si>
  <si>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</si>
  <si>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</si>
  <si>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</si>
  <si>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</si>
  <si>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</si>
  <si>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</si>
  <si>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</si>
  <si>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</si>
  <si>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</si>
  <si>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</si>
  <si>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</si>
  <si>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</si>
  <si>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</si>
  <si>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</si>
  <si>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</si>
  <si>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</si>
  <si>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</si>
  <si>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</si>
  <si>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</si>
  <si>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</si>
  <si>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</si>
  <si>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</si>
  <si>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</si>
  <si>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</si>
  <si>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</si>
  <si>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</si>
  <si>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</si>
  <si>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</si>
  <si>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</si>
  <si>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</si>
  <si>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</si>
  <si>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</si>
  <si>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</si>
  <si>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</si>
  <si>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</si>
  <si>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</si>
  <si>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</si>
  <si>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</si>
  <si>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</si>
  <si>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</si>
  <si>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</si>
  <si>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</si>
  <si>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</si>
  <si>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</si>
  <si>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</si>
  <si>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</si>
  <si>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</si>
  <si>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</si>
  <si>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</si>
  <si>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</si>
  <si>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</si>
  <si>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</si>
  <si>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</si>
  <si>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</si>
  <si>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</si>
  <si>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</si>
  <si>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</si>
  <si>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</si>
  <si>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</si>
  <si>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</si>
  <si>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</si>
  <si>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</si>
  <si>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</si>
  <si>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</si>
  <si>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</si>
  <si>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</si>
  <si>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</si>
  <si>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</si>
  <si>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</si>
  <si>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</si>
  <si>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</si>
  <si>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</si>
  <si>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</si>
  <si>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</si>
  <si>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</si>
  <si>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</si>
  <si>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</si>
  <si>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</si>
  <si>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</si>
  <si>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</si>
  <si>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</si>
  <si>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</si>
  <si>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</si>
  <si>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</si>
  <si>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</si>
  <si>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</si>
  <si>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</si>
  <si>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</si>
  <si>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</si>
  <si>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</si>
  <si>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</si>
  <si>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</si>
  <si>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</si>
  <si>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</si>
  <si>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</si>
  <si>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</si>
  <si>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</si>
  <si>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</si>
  <si>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</si>
  <si>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</si>
  <si>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</si>
  <si>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</si>
  <si>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</si>
  <si>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</si>
  <si>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</si>
  <si>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</si>
  <si>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</si>
  <si>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</si>
  <si>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</si>
  <si>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</si>
  <si>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</si>
  <si>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</si>
  <si>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</si>
  <si>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</si>
  <si>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</si>
  <si>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</si>
  <si>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</si>
  <si>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</si>
  <si>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</si>
  <si>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</si>
  <si>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</si>
  <si>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</si>
  <si>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</si>
  <si>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</si>
  <si>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</si>
  <si>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</si>
  <si>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</si>
  <si>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</si>
  <si>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</si>
  <si>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</si>
  <si>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</si>
  <si>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</si>
  <si>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</si>
  <si>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</si>
  <si>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</si>
  <si>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</si>
  <si>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</si>
  <si>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</si>
  <si>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</si>
  <si>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</si>
  <si>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</si>
  <si>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</si>
  <si>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</si>
  <si>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</si>
  <si>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</si>
  <si>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</si>
  <si>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</si>
  <si>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</si>
  <si>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</si>
  <si>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</si>
  <si>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</si>
  <si>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</si>
  <si>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</si>
  <si>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</si>
  <si>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</si>
  <si>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</si>
  <si>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</si>
  <si>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</si>
  <si>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</si>
  <si>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</si>
  <si>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</si>
  <si>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</si>
  <si>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</si>
  <si>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</si>
  <si>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</si>
  <si>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</si>
  <si>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</si>
  <si>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</si>
  <si>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</si>
  <si>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</si>
  <si>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</si>
  <si>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</si>
  <si>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</si>
  <si>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</si>
  <si>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</si>
  <si>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</si>
  <si>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</si>
  <si>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</si>
  <si>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</si>
  <si>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</si>
  <si>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</si>
  <si>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</si>
  <si>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</si>
  <si>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</si>
  <si>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</si>
  <si>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</si>
  <si>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</si>
  <si>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</si>
  <si>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</si>
  <si>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</si>
  <si>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</si>
  <si>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</si>
  <si>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</si>
  <si>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</si>
  <si>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</si>
  <si>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</si>
  <si>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</si>
  <si>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</si>
  <si>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</si>
  <si>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</si>
  <si>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</si>
  <si>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</si>
  <si>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</si>
  <si>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</si>
  <si>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</si>
  <si>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</si>
  <si>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</si>
  <si>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</si>
  <si>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</si>
  <si>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</si>
  <si>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</si>
  <si>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</si>
  <si>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</si>
  <si>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</si>
  <si>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</si>
  <si>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</si>
  <si>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</si>
  <si>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</si>
  <si>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</si>
  <si>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</si>
  <si>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</si>
  <si>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</si>
  <si>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</si>
  <si>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</si>
  <si>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</si>
  <si>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</si>
  <si>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</si>
  <si>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</si>
  <si>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</si>
  <si>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</si>
  <si>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</si>
  <si>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</si>
  <si>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</si>
  <si>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</si>
  <si>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</si>
  <si>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</si>
  <si>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</si>
  <si>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</si>
  <si>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</si>
  <si>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</si>
  <si>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</si>
  <si>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</si>
  <si>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</si>
  <si>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</si>
  <si>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</si>
  <si>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</si>
  <si>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</si>
  <si>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</si>
  <si>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</si>
  <si>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</si>
  <si>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</si>
  <si>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</si>
  <si>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</si>
  <si>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</si>
  <si>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</si>
  <si>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</si>
  <si>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</si>
  <si>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</si>
  <si>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</si>
  <si>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</si>
  <si>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</si>
  <si>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</si>
  <si>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</si>
  <si>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</si>
  <si>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</si>
  <si>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</si>
  <si>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</si>
  <si>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</si>
  <si>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</si>
  <si>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</si>
  <si>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</si>
  <si>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</si>
  <si>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</si>
  <si>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</si>
  <si>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</si>
  <si>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</si>
  <si>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</si>
  <si>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</si>
  <si>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</si>
  <si>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</si>
  <si>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</si>
  <si>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</si>
  <si>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</si>
  <si>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</si>
  <si>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</si>
  <si>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</si>
  <si>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</si>
  <si>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</si>
  <si>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</si>
  <si>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</si>
  <si>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</si>
  <si>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</si>
  <si>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</si>
  <si>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</si>
  <si>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</si>
  <si>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</si>
  <si>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</si>
  <si>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</si>
  <si>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</si>
  <si>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</si>
  <si>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</si>
  <si>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</si>
  <si>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</si>
  <si>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</si>
  <si>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</si>
  <si>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</si>
  <si>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</si>
  <si>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</si>
  <si>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</si>
  <si>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</si>
  <si>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</si>
  <si>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</si>
  <si>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</si>
  <si>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</si>
  <si>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</si>
  <si>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</si>
  <si>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</si>
  <si>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</si>
  <si>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</si>
  <si>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</si>
  <si>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</si>
  <si>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</si>
  <si>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</si>
  <si>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</si>
  <si>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</si>
  <si>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</si>
  <si>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</si>
  <si>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</si>
  <si>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</si>
  <si>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</si>
  <si>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</si>
  <si>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</si>
  <si>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</si>
  <si>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</si>
  <si>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</si>
  <si>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</si>
  <si>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</si>
  <si>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</si>
  <si>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</si>
  <si>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</si>
  <si>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</si>
  <si>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</si>
  <si>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</si>
  <si>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</si>
  <si>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</si>
  <si>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</si>
  <si>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</si>
  <si>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</si>
  <si>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</si>
  <si>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</si>
  <si>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</si>
  <si>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</si>
  <si>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</si>
  <si>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</si>
  <si>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</si>
  <si>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</si>
  <si>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</si>
  <si>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</si>
  <si>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</si>
  <si>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</si>
  <si>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</si>
  <si>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</si>
  <si>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</si>
  <si>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</si>
  <si>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</si>
  <si>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</si>
  <si>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</si>
  <si>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</si>
  <si>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</si>
  <si>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</si>
  <si>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</si>
  <si>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</si>
  <si>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</si>
  <si>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</si>
  <si>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</si>
  <si>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</si>
  <si>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</si>
  <si>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</si>
  <si>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</si>
  <si>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</si>
  <si>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</si>
  <si>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</si>
  <si>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</si>
  <si>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</si>
  <si>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</si>
  <si>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</si>
  <si>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</si>
  <si>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</si>
  <si>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</si>
  <si>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</si>
  <si>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</si>
  <si>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</si>
  <si>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</si>
  <si>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</si>
  <si>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</si>
  <si>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</si>
  <si>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</si>
  <si>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</si>
  <si>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</si>
  <si>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</si>
  <si>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</si>
  <si>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</si>
  <si>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</si>
  <si>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</si>
  <si>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</si>
  <si>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</si>
  <si>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</si>
  <si>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</si>
  <si>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</si>
  <si>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</si>
  <si>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</si>
  <si>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</si>
  <si>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</si>
  <si>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</si>
  <si>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</si>
  <si>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</si>
  <si>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</si>
  <si>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</si>
  <si>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</si>
  <si>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</si>
  <si>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</si>
  <si>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</si>
  <si>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</si>
  <si>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</si>
  <si>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</si>
  <si>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</si>
  <si>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</si>
  <si>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</si>
  <si>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</si>
  <si>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</si>
  <si>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</si>
  <si>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</si>
  <si>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</si>
  <si>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</si>
  <si>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</si>
  <si>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</si>
  <si>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</si>
  <si>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</si>
  <si>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</si>
  <si>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</si>
  <si>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</si>
  <si>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</si>
  <si>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</si>
  <si>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</si>
  <si>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</si>
  <si>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</si>
  <si>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</si>
  <si>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</si>
  <si>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</si>
  <si>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</si>
  <si>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</si>
  <si>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</si>
  <si>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</si>
  <si>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</si>
  <si>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</si>
  <si>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</si>
  <si>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</si>
  <si>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</si>
  <si>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</si>
  <si>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</si>
  <si>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</si>
  <si>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</si>
  <si>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</si>
  <si>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</si>
  <si>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</si>
  <si>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</si>
  <si>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</si>
  <si>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</si>
  <si>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</si>
  <si>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</si>
  <si>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</si>
  <si>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</si>
  <si>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</si>
  <si>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</si>
  <si>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</si>
  <si>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</si>
  <si>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</si>
  <si>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</si>
  <si>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</si>
  <si>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</si>
  <si>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</si>
  <si>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</si>
  <si>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</si>
  <si>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</si>
  <si>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</si>
  <si>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</si>
  <si>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</si>
  <si>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</si>
  <si>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</si>
  <si>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</si>
  <si>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</si>
  <si>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</si>
  <si>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</si>
  <si>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</si>
  <si>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</si>
  <si>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</si>
  <si>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</si>
  <si>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</si>
  <si>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</si>
  <si>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</si>
  <si>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</si>
  <si>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</si>
  <si>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</si>
  <si>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</si>
  <si>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</si>
  <si>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</si>
  <si>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</si>
  <si>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</si>
  <si>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</si>
  <si>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</si>
  <si>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</si>
  <si>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</si>
  <si>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</si>
  <si>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</si>
  <si>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</si>
  <si>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</si>
  <si>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</si>
  <si>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</si>
  <si>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</si>
  <si>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</si>
  <si>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</si>
  <si>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</si>
  <si>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</si>
  <si>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</si>
  <si>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</si>
  <si>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</si>
  <si>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</si>
  <si>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</si>
  <si>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</si>
  <si>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</si>
  <si>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</si>
  <si>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</si>
  <si>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</si>
  <si>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</si>
  <si>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</si>
  <si>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</si>
  <si>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</si>
  <si>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</si>
  <si>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</si>
  <si>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</si>
  <si>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</si>
  <si>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</si>
  <si>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</si>
  <si>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</si>
  <si>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</si>
  <si>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</si>
  <si>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</si>
  <si>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</si>
  <si>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</si>
  <si>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</si>
  <si>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</si>
  <si>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</si>
  <si>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</si>
  <si>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</si>
  <si>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</si>
  <si>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</si>
  <si>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</si>
  <si>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</si>
  <si>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</si>
  <si>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</si>
  <si>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</si>
  <si>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</si>
  <si>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</si>
  <si>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</si>
  <si>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</si>
  <si>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</si>
  <si>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</si>
  <si>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</si>
  <si>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</si>
  <si>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</si>
  <si>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</si>
  <si>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</si>
  <si>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</si>
  <si>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</si>
  <si>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</si>
  <si>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</si>
  <si>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</si>
  <si>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</si>
  <si>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</si>
  <si>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</si>
  <si>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</si>
  <si>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</si>
  <si>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</si>
  <si>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</si>
  <si>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</si>
  <si>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</si>
  <si>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</si>
  <si>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</si>
  <si>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</si>
  <si>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</si>
  <si>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</si>
  <si>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</si>
  <si>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</si>
  <si>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</si>
  <si>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</si>
  <si>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</si>
  <si>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</si>
  <si>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</si>
  <si>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</si>
  <si>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</si>
  <si>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</si>
  <si>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</si>
  <si>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</si>
  <si>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</si>
  <si>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</si>
  <si>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</si>
  <si>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</si>
  <si>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</si>
  <si>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</si>
  <si>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</si>
  <si>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</si>
  <si>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</si>
  <si>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</si>
  <si>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</si>
  <si>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</si>
  <si>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</si>
  <si>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</si>
  <si>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</si>
  <si>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</si>
  <si>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</si>
  <si>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</si>
  <si>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</si>
  <si>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</si>
  <si>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</si>
  <si>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</si>
  <si>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</si>
  <si>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</si>
  <si>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</si>
  <si>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</si>
  <si>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</si>
  <si>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</si>
  <si>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</si>
  <si>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</si>
  <si>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</si>
  <si>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</si>
  <si>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</si>
  <si>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</si>
  <si>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</si>
  <si>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</si>
  <si>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</si>
  <si>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</si>
  <si>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</si>
  <si>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</si>
  <si>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</si>
  <si>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</si>
  <si>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</si>
  <si>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</si>
  <si>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</si>
  <si>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</si>
  <si>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</si>
  <si>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</si>
  <si>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</si>
  <si>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</si>
  <si>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</si>
  <si>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</si>
  <si>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</si>
  <si>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</si>
  <si>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</si>
  <si>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</si>
  <si>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</si>
  <si>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</si>
  <si>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</si>
  <si>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</si>
  <si>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</si>
  <si>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</si>
  <si>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</si>
  <si>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</si>
  <si>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</si>
  <si>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</si>
  <si>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</si>
  <si>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</si>
  <si>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</si>
  <si>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</si>
  <si>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</si>
  <si>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</si>
  <si>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</si>
  <si>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</si>
  <si>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</si>
  <si>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</si>
  <si>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</si>
  <si>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</si>
  <si>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</si>
  <si>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</si>
  <si>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</si>
  <si>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</si>
  <si>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</si>
  <si>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</si>
  <si>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</si>
  <si>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</si>
  <si>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</si>
  <si>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</si>
  <si>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</si>
  <si>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</si>
  <si>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</si>
  <si>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</si>
  <si>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</si>
  <si>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</si>
  <si>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</si>
  <si>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</si>
  <si>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</si>
  <si>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</si>
  <si>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</si>
  <si>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</si>
  <si>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</si>
  <si>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</si>
  <si>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</si>
  <si>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</si>
  <si>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</si>
  <si>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</si>
  <si>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</si>
  <si>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</si>
  <si>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</si>
  <si>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</si>
  <si>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</si>
  <si>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</si>
  <si>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</si>
  <si>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</si>
  <si>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</si>
  <si>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</si>
  <si>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</si>
  <si>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</si>
  <si>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</si>
  <si>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</si>
  <si>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</si>
  <si>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</si>
  <si>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</si>
  <si>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</si>
  <si>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</si>
  <si>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</si>
  <si>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</si>
  <si>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</si>
  <si>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</si>
  <si>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</si>
  <si>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</si>
  <si>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</si>
  <si>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</si>
  <si>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</si>
  <si>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</si>
  <si>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</si>
  <si>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</si>
  <si>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</si>
  <si>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</si>
  <si>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</si>
  <si>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</si>
  <si>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</si>
  <si>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</si>
  <si>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</si>
  <si>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</si>
  <si>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</si>
  <si>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</si>
  <si>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</si>
  <si>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</si>
  <si>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</si>
  <si>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</si>
  <si>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</si>
  <si>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</si>
  <si>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</si>
  <si>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</si>
  <si>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</si>
  <si>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</si>
  <si>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</si>
  <si>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</si>
  <si>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</si>
  <si>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</si>
  <si>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</si>
  <si>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</si>
  <si>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</si>
  <si>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</si>
  <si>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</si>
  <si>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</si>
  <si>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</si>
  <si>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</si>
  <si>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</si>
  <si>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</si>
  <si>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</si>
  <si>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</si>
  <si>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</si>
  <si>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</si>
  <si>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</si>
  <si>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</si>
  <si>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</si>
  <si>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</si>
  <si>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</si>
  <si>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</si>
  <si>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</si>
  <si>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</si>
  <si>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</si>
  <si>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</si>
  <si>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</si>
  <si>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</si>
  <si>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</si>
  <si>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</si>
  <si>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</si>
  <si>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</si>
  <si>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</si>
  <si>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</si>
  <si>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</si>
  <si>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</si>
  <si>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</si>
  <si>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</si>
  <si>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</si>
  <si>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</si>
  <si>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</si>
  <si>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</si>
  <si>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</si>
  <si>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</si>
  <si>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</si>
  <si>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</si>
  <si>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</si>
  <si>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</si>
  <si>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</si>
  <si>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</si>
  <si>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</si>
  <si>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</si>
  <si>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</si>
  <si>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</si>
  <si>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</si>
  <si>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</si>
  <si>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</si>
  <si>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</si>
  <si>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</si>
  <si>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</si>
  <si>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</si>
  <si>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</si>
  <si>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</si>
  <si>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</si>
  <si>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</si>
  <si>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</si>
  <si>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</si>
  <si>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</si>
  <si>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</si>
  <si>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</si>
  <si>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</si>
  <si>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</si>
  <si>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</si>
  <si>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</si>
  <si>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</si>
  <si>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</si>
  <si>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</si>
  <si>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</si>
  <si>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</si>
  <si>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</si>
  <si>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</si>
  <si>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</si>
  <si>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</si>
  <si>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</si>
  <si>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</si>
  <si>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</si>
  <si>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</si>
  <si>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</si>
  <si>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</si>
  <si>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</si>
  <si>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</si>
  <si>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</si>
  <si>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</si>
  <si>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</si>
  <si>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</si>
  <si>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</si>
  <si>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</si>
  <si>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</si>
  <si>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</si>
  <si>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</si>
  <si>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</si>
  <si>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</si>
  <si>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</si>
  <si>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</si>
  <si>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</si>
  <si>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</si>
  <si>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</si>
  <si>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</si>
  <si>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</si>
  <si>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</si>
  <si>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</si>
  <si>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</si>
  <si>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</si>
  <si>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</si>
  <si>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</si>
  <si>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</si>
  <si>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</si>
  <si>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</si>
  <si>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</si>
  <si>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</si>
  <si>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</si>
  <si>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</si>
  <si>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</si>
  <si>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</si>
  <si>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</si>
  <si>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</si>
  <si>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</si>
  <si>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</si>
  <si>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</si>
  <si>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</si>
  <si>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</si>
  <si>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</si>
  <si>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</si>
  <si>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</si>
  <si>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</si>
  <si>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</si>
  <si>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</si>
  <si>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</si>
  <si>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</si>
  <si>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</si>
  <si>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</si>
  <si>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</si>
  <si>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</si>
  <si>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</si>
  <si>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</si>
  <si>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</si>
  <si>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</si>
  <si>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</si>
  <si>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</si>
  <si>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</si>
  <si>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</si>
  <si>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</si>
  <si>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</si>
  <si>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</si>
  <si>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</si>
  <si>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</si>
  <si>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</si>
  <si>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</si>
  <si>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</si>
  <si>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</si>
  <si>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</si>
  <si>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</si>
  <si>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</si>
  <si>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</si>
  <si>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</si>
  <si>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</si>
  <si>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</si>
  <si>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</si>
  <si>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</si>
  <si>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</si>
  <si>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</si>
  <si>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</si>
  <si>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</si>
  <si>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</si>
  <si>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</si>
  <si>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</si>
  <si>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</si>
  <si>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</si>
  <si>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</si>
  <si>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</si>
  <si>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</si>
  <si>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</si>
  <si>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</si>
  <si>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</si>
  <si>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</si>
  <si>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</si>
  <si>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</si>
  <si>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</si>
  <si>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</si>
  <si>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</si>
  <si>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</si>
  <si>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</si>
  <si>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</si>
  <si>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</si>
  <si>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</si>
  <si>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</si>
  <si>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</si>
  <si>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</si>
  <si>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</si>
  <si>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</si>
  <si>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</si>
  <si>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</si>
  <si>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</si>
  <si>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</si>
  <si>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</si>
  <si>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</si>
  <si>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</si>
  <si>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</si>
  <si>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</si>
  <si>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</si>
  <si>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</si>
  <si>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</si>
  <si>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</si>
  <si>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</si>
  <si>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</si>
  <si>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</si>
  <si>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</si>
  <si>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</si>
  <si>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</si>
  <si>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</si>
  <si>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</si>
  <si>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</si>
  <si>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</si>
  <si>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</si>
  <si>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</si>
  <si>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</si>
  <si>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</si>
  <si>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</si>
  <si>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</si>
  <si>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</si>
  <si>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</si>
  <si>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</si>
  <si>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</si>
  <si>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</si>
  <si>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</si>
  <si>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</si>
  <si>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</si>
  <si>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</si>
  <si>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</si>
  <si>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</si>
  <si>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</si>
  <si>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</si>
  <si>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</si>
  <si>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</si>
  <si>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</si>
  <si>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</si>
  <si>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</si>
  <si>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</si>
  <si>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</si>
  <si>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</si>
  <si>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</si>
  <si>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</si>
  <si>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</si>
  <si>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</si>
  <si>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</si>
  <si>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</si>
  <si>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</si>
  <si>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</si>
  <si>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</si>
  <si>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</si>
  <si>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</si>
  <si>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</si>
  <si>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</si>
  <si>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</si>
  <si>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</si>
  <si>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</si>
  <si>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</si>
  <si>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</si>
  <si>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</si>
  <si>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</si>
  <si>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</si>
  <si>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</si>
  <si>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</si>
  <si>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</si>
  <si>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</si>
  <si>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</si>
  <si>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</si>
  <si>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</si>
  <si>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</si>
  <si>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</si>
  <si>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</si>
  <si>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</si>
  <si>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</si>
  <si>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</si>
  <si>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</si>
  <si>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</si>
  <si>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</si>
  <si>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</si>
  <si>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</si>
  <si>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</si>
  <si>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</si>
  <si>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</si>
  <si>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</si>
  <si>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</si>
  <si>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</si>
  <si>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</si>
  <si>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</si>
  <si>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</si>
  <si>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</si>
  <si>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</si>
  <si>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</si>
  <si>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</si>
  <si>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</si>
  <si>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</si>
  <si>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</si>
  <si>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</si>
  <si>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</si>
  <si>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</si>
  <si>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</si>
  <si>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</si>
  <si>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</si>
  <si>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</si>
  <si>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</si>
  <si>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</si>
  <si>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</si>
  <si>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</si>
  <si>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</si>
  <si>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</si>
  <si>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</si>
  <si>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</si>
  <si>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</si>
  <si>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</si>
  <si>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</si>
  <si>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</si>
  <si>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</si>
  <si>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</si>
  <si>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</si>
  <si>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</si>
  <si>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</si>
  <si>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</si>
  <si>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</si>
  <si>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</si>
  <si>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</si>
  <si>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</si>
  <si>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</si>
  <si>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</si>
  <si>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</si>
  <si>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</si>
  <si>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</si>
  <si>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</si>
  <si>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</si>
  <si>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</si>
  <si>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</si>
  <si>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</si>
  <si>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</si>
  <si>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</si>
  <si>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</si>
  <si>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</si>
  <si>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</si>
  <si>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</si>
  <si>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</si>
  <si>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</si>
  <si>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</si>
  <si>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</si>
  <si>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</si>
  <si>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</si>
  <si>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</si>
  <si>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</si>
  <si>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</si>
  <si>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</si>
  <si>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</si>
  <si>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</si>
  <si>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</si>
  <si>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</si>
  <si>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</si>
  <si>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</si>
  <si>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</si>
  <si>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</si>
  <si>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</si>
  <si>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</si>
  <si>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</si>
  <si>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</si>
  <si>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</si>
  <si>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</si>
  <si>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</si>
  <si>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</si>
  <si>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</si>
  <si>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</si>
  <si>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</si>
  <si>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</si>
  <si>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</si>
  <si>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</si>
  <si>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</si>
  <si>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</si>
  <si>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</si>
  <si>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</si>
  <si>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</si>
  <si>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</si>
  <si>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</si>
  <si>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</si>
  <si>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</si>
  <si>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</si>
  <si>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</si>
  <si>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</si>
  <si>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</si>
  <si>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</si>
  <si>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</si>
  <si>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</si>
  <si>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</si>
  <si>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</si>
  <si>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</si>
  <si>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</si>
  <si>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</si>
  <si>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</si>
  <si>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</si>
  <si>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</si>
  <si>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</si>
  <si>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</si>
  <si>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</si>
  <si>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</si>
  <si>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</si>
  <si>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</si>
  <si>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</si>
  <si>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</si>
  <si>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</si>
  <si>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</si>
  <si>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</si>
  <si>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</si>
  <si>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</si>
  <si>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</si>
  <si>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</si>
  <si>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</si>
  <si>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</si>
  <si>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</si>
  <si>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</si>
  <si>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</si>
  <si>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</si>
  <si>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</si>
  <si>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</si>
  <si>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</si>
  <si>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</si>
  <si>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</si>
  <si>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</si>
  <si>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</si>
  <si>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</si>
  <si>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</si>
  <si>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</si>
  <si>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</si>
  <si>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</si>
  <si>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</si>
  <si>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</si>
  <si>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</si>
  <si>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</si>
  <si>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</si>
  <si>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</si>
  <si>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</si>
  <si>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</si>
  <si>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</si>
  <si>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</si>
  <si>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</si>
  <si>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</si>
  <si>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</si>
  <si>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</si>
  <si>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</si>
  <si>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</si>
  <si>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</si>
  <si>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</si>
  <si>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</si>
  <si>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</si>
  <si>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</si>
  <si>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</si>
  <si>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</si>
  <si>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</si>
  <si>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</si>
  <si>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</si>
  <si>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</si>
  <si>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</si>
  <si>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</si>
  <si>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</si>
  <si>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</si>
  <si>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</si>
  <si>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</si>
  <si>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</si>
  <si>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</si>
  <si>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</si>
  <si>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</si>
  <si>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</si>
  <si>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</si>
  <si>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</si>
  <si>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</si>
  <si>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</si>
  <si>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</si>
  <si>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</si>
  <si>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</si>
  <si>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</si>
  <si>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</si>
  <si>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</si>
  <si>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</si>
  <si>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</si>
  <si>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</si>
  <si>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</si>
  <si>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</si>
  <si>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</si>
  <si>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</si>
  <si>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</si>
  <si>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</si>
  <si>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</si>
  <si>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</si>
  <si>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</si>
  <si>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</si>
  <si>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</si>
  <si>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</si>
  <si>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</si>
  <si>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</si>
  <si>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</si>
  <si>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</si>
  <si>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</si>
  <si>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</si>
  <si>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</si>
  <si>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</si>
  <si>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</si>
  <si>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</si>
  <si>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</si>
  <si>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</si>
  <si>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</si>
  <si>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</si>
  <si>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</si>
  <si>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</si>
  <si>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</si>
  <si>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</si>
  <si>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</si>
  <si>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</si>
  <si>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</si>
  <si>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</si>
  <si>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</si>
  <si>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</si>
  <si>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</si>
  <si>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</si>
  <si>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</si>
  <si>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</si>
  <si>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</si>
  <si>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</si>
  <si>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</si>
  <si>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</si>
  <si>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</si>
  <si>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</si>
  <si>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</si>
  <si>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</si>
  <si>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</si>
  <si>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</si>
  <si>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</si>
  <si>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</si>
  <si>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</si>
  <si>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</si>
  <si>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</si>
  <si>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</si>
  <si>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</si>
  <si>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</si>
  <si>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</si>
  <si>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</si>
  <si>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</si>
  <si>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</si>
  <si>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</si>
  <si>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</si>
  <si>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</si>
  <si>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</si>
  <si>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</si>
  <si>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</si>
  <si>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</si>
  <si>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</si>
  <si>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</si>
  <si>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</si>
  <si>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</si>
  <si>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</si>
  <si>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</si>
  <si>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</si>
  <si>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</si>
  <si>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</si>
  <si>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</si>
  <si>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</si>
  <si>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</si>
  <si>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</si>
  <si>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</si>
  <si>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</si>
  <si>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</si>
  <si>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</si>
  <si>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</si>
  <si>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</si>
  <si>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</si>
  <si>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</si>
  <si>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</si>
  <si>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</si>
  <si>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</si>
  <si>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</si>
  <si>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</si>
  <si>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</si>
  <si>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</si>
  <si>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</si>
  <si>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</si>
  <si>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</si>
  <si>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</si>
  <si>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</si>
  <si>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</si>
  <si>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</si>
  <si>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</si>
  <si>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</si>
  <si>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</si>
  <si>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</si>
  <si>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</si>
  <si>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</si>
  <si>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</si>
  <si>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</si>
  <si>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</si>
  <si>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</si>
  <si>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</si>
  <si>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</si>
  <si>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</si>
  <si>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</si>
  <si>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</si>
  <si>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</si>
  <si>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</si>
  <si>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</si>
  <si>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</si>
  <si>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</si>
  <si>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</si>
  <si>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</si>
  <si>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</si>
  <si>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</si>
  <si>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</si>
  <si>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</si>
  <si>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</si>
  <si>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</si>
  <si>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</si>
  <si>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</si>
  <si>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</si>
  <si>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</si>
  <si>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</si>
  <si>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</si>
  <si>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</si>
  <si>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</si>
  <si>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</si>
  <si>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</si>
  <si>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</si>
  <si>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</si>
  <si>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</si>
  <si>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</si>
  <si>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</si>
  <si>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</si>
  <si>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</si>
  <si>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</si>
  <si>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</si>
  <si>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</si>
  <si>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</si>
  <si>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</si>
  <si>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</si>
  <si>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</si>
  <si>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</si>
  <si>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</si>
  <si>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</si>
  <si>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</si>
  <si>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</si>
  <si>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</si>
  <si>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</si>
  <si>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</si>
  <si>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</si>
  <si>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</si>
  <si>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</si>
  <si>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</si>
  <si>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</si>
  <si>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</si>
  <si>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</si>
  <si>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</si>
  <si>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</si>
  <si>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</si>
  <si>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</si>
  <si>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</si>
  <si>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</si>
  <si>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</si>
  <si>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</si>
  <si>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</si>
  <si>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</si>
  <si>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</si>
  <si>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</si>
  <si>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</si>
  <si>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</si>
  <si>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</si>
  <si>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</si>
  <si>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</si>
  <si>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</si>
  <si>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</si>
  <si>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</si>
  <si>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</si>
  <si>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</si>
  <si>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</si>
  <si>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</si>
  <si>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</si>
  <si>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</si>
  <si>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</si>
  <si>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</si>
  <si>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</si>
  <si>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</si>
  <si>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</si>
  <si>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</si>
  <si>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</si>
  <si>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</si>
  <si>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</si>
  <si>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</si>
  <si>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</si>
  <si>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</si>
  <si>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</si>
  <si>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</si>
  <si>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</si>
  <si>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</si>
  <si>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</si>
  <si>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</si>
  <si>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</si>
  <si>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</si>
  <si>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</si>
  <si>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</si>
  <si>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</si>
  <si>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</si>
  <si>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</si>
  <si>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</si>
  <si>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</si>
  <si>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</si>
  <si>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</si>
  <si>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</si>
  <si>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</si>
  <si>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</si>
  <si>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</si>
  <si>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</si>
  <si>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</si>
  <si>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</si>
  <si>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</si>
  <si>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</si>
  <si>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</si>
  <si>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</si>
  <si>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</si>
  <si>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</si>
  <si>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</si>
  <si>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</si>
  <si>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</si>
  <si>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</si>
  <si>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</si>
  <si>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</si>
  <si>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</si>
  <si>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</si>
  <si>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</si>
  <si>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</si>
  <si>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</si>
  <si>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</si>
  <si>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</si>
  <si>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</si>
  <si>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</si>
  <si>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</si>
  <si>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</si>
  <si>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</si>
  <si>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</si>
  <si>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</si>
  <si>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</si>
  <si>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</si>
  <si>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</si>
  <si>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</si>
  <si>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</si>
  <si>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</si>
  <si>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</si>
  <si>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</si>
  <si>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</si>
  <si>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</si>
  <si>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</si>
  <si>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</si>
  <si>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</si>
  <si>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</si>
  <si>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</si>
  <si>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</si>
  <si>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</si>
  <si>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</si>
  <si>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</si>
  <si>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</si>
  <si>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</si>
  <si>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</si>
  <si>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</si>
  <si>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</si>
  <si>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</si>
  <si>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</si>
  <si>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</si>
  <si>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</si>
  <si>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</si>
  <si>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</si>
  <si>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</si>
  <si>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</si>
  <si>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</si>
  <si>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</si>
  <si>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</si>
  <si>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</si>
  <si>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</si>
  <si>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</si>
  <si>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</si>
  <si>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</si>
  <si>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</si>
  <si>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</si>
  <si>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</si>
  <si>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</si>
  <si>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</si>
  <si>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</si>
  <si>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</si>
  <si>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</si>
  <si>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</si>
  <si>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</si>
  <si>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</si>
  <si>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</si>
  <si>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</si>
  <si>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</si>
  <si>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</si>
  <si>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</si>
  <si>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</si>
  <si>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</si>
  <si>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</si>
  <si>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</si>
  <si>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</si>
  <si>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</si>
  <si>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</si>
  <si>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</si>
  <si>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</si>
  <si>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</si>
  <si>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</si>
  <si>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</si>
  <si>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</si>
  <si>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</si>
  <si>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</si>
  <si>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</si>
  <si>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</si>
  <si>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</si>
  <si>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</si>
  <si>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</si>
  <si>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</si>
  <si>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</si>
  <si>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</si>
  <si>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</si>
  <si>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</si>
  <si>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</si>
  <si>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</si>
  <si>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</si>
  <si>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</si>
  <si>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</si>
  <si>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</si>
  <si>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</si>
  <si>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</si>
  <si>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</si>
  <si>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</si>
  <si>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</si>
  <si>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</si>
  <si>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</si>
  <si>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</si>
  <si>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</si>
  <si>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</si>
  <si>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</si>
  <si>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</si>
  <si>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</si>
  <si>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</si>
  <si>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</si>
  <si>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</si>
  <si>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</si>
  <si>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</si>
  <si>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</si>
  <si>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</si>
  <si>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</si>
  <si>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</si>
  <si>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</si>
  <si>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</si>
  <si>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</si>
  <si>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</si>
  <si>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</si>
  <si>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</si>
  <si>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</si>
  <si>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</si>
  <si>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</si>
  <si>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</si>
  <si>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</si>
  <si>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</si>
  <si>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</si>
  <si>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</si>
  <si>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</si>
  <si>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</si>
  <si>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</si>
  <si>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</si>
  <si>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</si>
  <si>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</si>
  <si>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</si>
  <si>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</si>
  <si>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</si>
  <si>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</si>
  <si>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</si>
  <si>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</si>
  <si>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</si>
  <si>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</si>
  <si>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</si>
  <si>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</si>
  <si>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</si>
  <si>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</si>
  <si>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</si>
  <si>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</si>
  <si>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</si>
  <si>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</si>
  <si>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</si>
  <si>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</si>
  <si>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</si>
  <si>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</si>
  <si>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</si>
  <si>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</si>
  <si>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</si>
  <si>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</si>
  <si>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</si>
  <si>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</si>
  <si>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</si>
  <si>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</si>
  <si>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</si>
  <si>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</si>
  <si>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</si>
  <si>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</si>
  <si>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</si>
  <si>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</si>
  <si>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</si>
  <si>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</si>
  <si>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</si>
  <si>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</si>
  <si>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</si>
  <si>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</si>
  <si>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</si>
  <si>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</si>
  <si>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</si>
  <si>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</si>
  <si>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</si>
  <si>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</si>
  <si>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</si>
  <si>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</si>
  <si>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</si>
  <si>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</si>
  <si>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</si>
  <si>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</si>
  <si>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</si>
  <si>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</si>
  <si>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</si>
  <si>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</si>
  <si>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</si>
  <si>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</si>
  <si>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</si>
  <si>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</si>
  <si>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</si>
  <si>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</si>
  <si>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</si>
  <si>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</si>
  <si>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</si>
  <si>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</si>
  <si>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</si>
  <si>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</si>
  <si>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</si>
  <si>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</si>
  <si>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</si>
  <si>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</si>
  <si>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</si>
  <si>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</si>
  <si>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</si>
  <si>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</si>
  <si>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</si>
  <si>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</si>
  <si>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</si>
  <si>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</si>
  <si>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</si>
  <si>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</si>
  <si>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</si>
  <si>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</si>
  <si>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</si>
  <si>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</si>
  <si>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</si>
  <si>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</si>
  <si>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</si>
  <si>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</si>
  <si>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</si>
  <si>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</si>
  <si>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</si>
  <si>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</si>
  <si>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</si>
  <si>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</si>
  <si>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</si>
  <si>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</si>
  <si>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</si>
  <si>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</si>
  <si>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</si>
  <si>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</si>
  <si>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</si>
  <si>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</si>
  <si>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</si>
  <si>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</si>
  <si>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</si>
  <si>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</si>
  <si>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</si>
  <si>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</si>
  <si>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</si>
  <si>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</si>
  <si>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</si>
  <si>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</si>
  <si>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</si>
  <si>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</si>
  <si>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</si>
  <si>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</si>
  <si>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</si>
  <si>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</si>
  <si>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</si>
  <si>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</si>
  <si>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</si>
  <si>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</si>
  <si>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</si>
  <si>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</si>
  <si>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</si>
  <si>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</si>
  <si>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</si>
  <si>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</si>
  <si>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</si>
  <si>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</si>
  <si>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</si>
  <si>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</si>
  <si>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</si>
  <si>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</si>
  <si>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</si>
  <si>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</si>
  <si>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</si>
  <si>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</si>
  <si>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</si>
  <si>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</si>
  <si>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</si>
  <si>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</si>
  <si>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</si>
  <si>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</si>
  <si>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</si>
  <si>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</si>
  <si>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</si>
  <si>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</si>
  <si>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</si>
  <si>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</si>
  <si>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</si>
  <si>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</si>
  <si>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</si>
  <si>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</si>
  <si>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</si>
  <si>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</si>
  <si>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</si>
  <si>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</si>
  <si>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</si>
  <si>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</si>
  <si>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</si>
  <si>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</si>
  <si>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</si>
  <si>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</si>
  <si>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</si>
  <si>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</si>
  <si>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</si>
  <si>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</si>
  <si>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</si>
  <si>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</si>
  <si>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</si>
  <si>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</si>
  <si>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</si>
  <si>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</si>
  <si>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</si>
  <si>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</si>
  <si>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</si>
  <si>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</si>
  <si>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</si>
  <si>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</si>
  <si>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</si>
  <si>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</si>
  <si>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</si>
  <si>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</si>
  <si>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</si>
  <si>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</si>
  <si>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</si>
  <si>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</si>
  <si>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</si>
  <si>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</si>
  <si>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</si>
  <si>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</si>
  <si>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</si>
  <si>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</si>
  <si>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</si>
  <si>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</si>
  <si>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</si>
  <si>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</si>
  <si>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</si>
  <si>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</si>
  <si>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</si>
  <si>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</si>
  <si>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</si>
  <si>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</si>
  <si>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</si>
  <si>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</si>
  <si>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</si>
  <si>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</si>
  <si>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</si>
  <si>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</si>
  <si>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</si>
  <si>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</si>
  <si>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</si>
  <si>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</si>
  <si>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</si>
  <si>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</si>
  <si>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</si>
  <si>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</si>
  <si>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</si>
  <si>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</si>
  <si>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</si>
  <si>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</si>
  <si>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</si>
  <si>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</si>
  <si>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</si>
  <si>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</si>
  <si>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</si>
  <si>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</si>
  <si>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</si>
  <si>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</si>
  <si>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</si>
  <si>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</si>
  <si>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</si>
  <si>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</si>
  <si>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</si>
  <si>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</si>
  <si>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</si>
  <si>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</si>
  <si>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</si>
  <si>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</si>
  <si>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</si>
  <si>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</si>
  <si>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</si>
  <si>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</si>
  <si>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</si>
  <si>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</si>
  <si>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</si>
  <si>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</si>
  <si>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</si>
  <si>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</si>
  <si>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</si>
  <si>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</si>
  <si>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</si>
  <si>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</si>
  <si>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</si>
  <si>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</si>
  <si>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</si>
  <si>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</si>
  <si>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</si>
  <si>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</si>
  <si>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</si>
  <si>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</si>
  <si>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</si>
  <si>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</si>
  <si>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</si>
  <si>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</si>
  <si>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</si>
  <si>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</si>
  <si>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</si>
  <si>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</si>
  <si>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</si>
  <si>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</si>
  <si>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</si>
  <si>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</si>
  <si>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</si>
  <si>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</si>
  <si>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</si>
  <si>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</si>
  <si>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</si>
  <si>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</si>
  <si>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</si>
  <si>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</si>
  <si>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</si>
  <si>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</si>
  <si>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</si>
  <si>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</si>
  <si>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</si>
  <si>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</si>
  <si>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</si>
  <si>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</si>
  <si>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</si>
  <si>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</si>
  <si>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</si>
  <si>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</si>
  <si>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</si>
  <si>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</si>
  <si>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</si>
  <si>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</si>
  <si>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</si>
  <si>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</si>
  <si>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</si>
  <si>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</si>
  <si>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</si>
  <si>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</si>
  <si>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</si>
  <si>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</si>
  <si>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</si>
  <si>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</si>
  <si>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</si>
  <si>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</si>
  <si>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</si>
  <si>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</si>
  <si>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</si>
  <si>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</si>
  <si>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</si>
  <si>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</si>
  <si>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</si>
  <si>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</si>
  <si>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</si>
  <si>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</si>
  <si>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</si>
  <si>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</si>
  <si>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</si>
  <si>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</si>
  <si>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</si>
  <si>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</si>
  <si>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</si>
  <si>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</si>
  <si>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</si>
  <si>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</si>
  <si>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</si>
  <si>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</si>
  <si>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</si>
  <si>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</si>
  <si>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</si>
  <si>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</si>
  <si>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</si>
  <si>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</si>
  <si>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</si>
  <si>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</si>
  <si>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</si>
  <si>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</si>
  <si>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</si>
  <si>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</si>
  <si>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</si>
  <si>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</si>
  <si>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</si>
  <si>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</si>
  <si>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</si>
  <si>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</si>
  <si>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</si>
  <si>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</si>
  <si>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</si>
  <si>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</si>
  <si>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</si>
  <si>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</si>
  <si>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</si>
  <si>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</si>
  <si>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</si>
  <si>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</si>
  <si>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</si>
  <si>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</si>
  <si>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</si>
  <si>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</si>
  <si>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</si>
  <si>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</si>
  <si>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</si>
  <si>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</si>
  <si>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</si>
  <si>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</si>
  <si>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</si>
  <si>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</si>
  <si>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</si>
  <si>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</si>
  <si>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</si>
  <si>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</si>
  <si>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</si>
  <si>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</si>
  <si>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</si>
  <si>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</si>
  <si>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</si>
  <si>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</si>
  <si>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</si>
  <si>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</si>
  <si>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</si>
  <si>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</si>
  <si>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</si>
  <si>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</si>
  <si>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</si>
  <si>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</si>
  <si>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</si>
  <si>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</si>
  <si>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</si>
  <si>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</si>
  <si>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</si>
  <si>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</si>
  <si>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</si>
  <si>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</si>
  <si>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</si>
  <si>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</si>
  <si>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</si>
  <si>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</si>
  <si>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</si>
  <si>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</si>
  <si>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</si>
  <si>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</si>
  <si>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</si>
  <si>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</si>
  <si>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</si>
  <si>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</si>
  <si>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</si>
  <si>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</si>
  <si>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</si>
  <si>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</si>
  <si>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</si>
  <si>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</si>
  <si>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</si>
  <si>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</si>
  <si>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</si>
  <si>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</si>
  <si>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</si>
  <si>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</si>
  <si>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</si>
  <si>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</si>
  <si>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</si>
  <si>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</si>
  <si>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</si>
  <si>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</si>
  <si>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</si>
  <si>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</si>
  <si>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</si>
  <si>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</si>
  <si>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</si>
  <si>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</si>
  <si>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</si>
  <si>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</si>
  <si>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</si>
  <si>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</si>
  <si>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</si>
  <si>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</si>
  <si>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</si>
  <si>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</si>
  <si>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</si>
  <si>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</si>
  <si>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</si>
  <si>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</si>
  <si>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</si>
  <si>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</si>
  <si>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</si>
  <si>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</si>
  <si>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</si>
  <si>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</si>
  <si>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</si>
  <si>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</si>
  <si>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</si>
  <si>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</si>
  <si>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</si>
  <si>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</si>
  <si>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</si>
  <si>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</si>
  <si>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</si>
  <si>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</si>
  <si>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</si>
  <si>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</si>
  <si>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</si>
  <si>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</si>
  <si>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</si>
  <si>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</si>
  <si>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</si>
  <si>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</si>
  <si>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</si>
  <si>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</si>
  <si>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</si>
  <si>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</si>
  <si>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</si>
  <si>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</si>
  <si>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</si>
  <si>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</si>
  <si>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</si>
  <si>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</si>
  <si>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</si>
  <si>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</si>
  <si>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</si>
  <si>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</si>
  <si>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</si>
  <si>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</si>
  <si>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</si>
  <si>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</si>
  <si>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</si>
  <si>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</si>
  <si>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</si>
  <si>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</si>
  <si>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</si>
  <si>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</si>
  <si>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</si>
  <si>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</si>
  <si>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</si>
  <si>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</si>
  <si>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</si>
  <si>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</si>
  <si>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</si>
  <si>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</si>
  <si>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</si>
  <si>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</si>
  <si>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</si>
  <si>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</si>
  <si>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</si>
  <si>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</si>
  <si>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</si>
  <si>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</si>
  <si>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</si>
  <si>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</si>
  <si>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</si>
  <si>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</si>
  <si>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</si>
  <si>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</si>
  <si>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</si>
  <si>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</si>
  <si>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</si>
  <si>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</si>
  <si>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</si>
  <si>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</si>
  <si>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</si>
  <si>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</si>
  <si>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</si>
  <si>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</si>
  <si>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</si>
  <si>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</si>
  <si>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</si>
  <si>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</si>
  <si>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</si>
  <si>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</si>
  <si>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</si>
  <si>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</si>
  <si>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</si>
  <si>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</si>
  <si>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</si>
  <si>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</si>
  <si>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</si>
  <si>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</si>
  <si>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</si>
  <si>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</si>
  <si>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</si>
  <si>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</si>
  <si>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</si>
  <si>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</si>
  <si>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</si>
  <si>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</si>
  <si>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</si>
  <si>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</si>
  <si>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</si>
  <si>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</si>
  <si>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</si>
  <si>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</si>
  <si>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</si>
  <si>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</si>
  <si>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</si>
  <si>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</si>
  <si>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</si>
  <si>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</si>
  <si>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</si>
  <si>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</si>
  <si>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</si>
  <si>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</si>
  <si>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</si>
  <si>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</si>
  <si>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</si>
  <si>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</si>
  <si>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</si>
  <si>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</si>
  <si>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</si>
  <si>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</si>
  <si>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</si>
  <si>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</si>
  <si>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</si>
  <si>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</si>
  <si>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</si>
  <si>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</si>
  <si>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</si>
  <si>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</si>
  <si>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</si>
  <si>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</si>
  <si>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</si>
  <si>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</si>
  <si>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</si>
  <si>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</si>
  <si>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</si>
  <si>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</si>
  <si>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</si>
  <si>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</si>
  <si>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</si>
  <si>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</si>
  <si>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</si>
  <si>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</si>
  <si>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</si>
  <si>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</si>
  <si>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</si>
  <si>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</si>
  <si>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</si>
  <si>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</si>
  <si>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</si>
  <si>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</si>
  <si>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</si>
  <si>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</si>
  <si>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</si>
  <si>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</si>
  <si>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</si>
  <si>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</si>
  <si>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</si>
  <si>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</si>
  <si>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</si>
  <si>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</si>
  <si>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</si>
  <si>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</si>
  <si>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</si>
  <si>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</si>
  <si>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</si>
  <si>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</si>
  <si>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</si>
  <si>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</si>
  <si>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</si>
  <si>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</si>
  <si>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</si>
  <si>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</si>
  <si>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</si>
  <si>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</si>
  <si>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</si>
  <si>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</si>
  <si>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</si>
  <si>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</si>
  <si>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</si>
  <si>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</si>
  <si>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</si>
  <si>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</si>
  <si>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</si>
  <si>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</si>
  <si>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</si>
  <si>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</si>
  <si>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</si>
  <si>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</si>
  <si>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</si>
  <si>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</si>
  <si>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</si>
  <si>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</si>
  <si>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</si>
  <si>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</si>
  <si>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</si>
  <si>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</si>
  <si>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</si>
  <si>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</si>
  <si>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</si>
  <si>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</si>
  <si>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</si>
  <si>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</si>
  <si>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</si>
  <si>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</si>
  <si>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</si>
  <si>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</si>
  <si>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</si>
  <si>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</si>
  <si>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</si>
  <si>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</si>
  <si>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</si>
  <si>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</si>
  <si>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</si>
  <si>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</si>
  <si>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</si>
  <si>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</si>
  <si>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</si>
  <si>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</si>
  <si>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</si>
  <si>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</si>
  <si>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</si>
  <si>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</si>
  <si>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</si>
  <si>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</si>
  <si>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</si>
  <si>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</si>
  <si>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</si>
  <si>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</si>
  <si>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</si>
  <si>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</si>
  <si>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</si>
  <si>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</si>
  <si>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</si>
  <si>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</si>
  <si>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</si>
  <si>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</si>
  <si>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</si>
  <si>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</si>
  <si>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</si>
  <si>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</si>
  <si>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</si>
  <si>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</si>
  <si>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</si>
  <si>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</si>
  <si>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</si>
  <si>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</si>
  <si>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</si>
  <si>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</si>
  <si>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</si>
  <si>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</si>
  <si>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</si>
  <si>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</si>
  <si>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</si>
  <si>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</si>
  <si>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</si>
  <si>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</si>
  <si>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</si>
  <si>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</si>
  <si>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</si>
  <si>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</si>
  <si>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</si>
  <si>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</si>
  <si>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</si>
  <si>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</si>
  <si>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</si>
  <si>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</si>
  <si>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</si>
  <si>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</si>
  <si>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</si>
  <si>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</si>
  <si>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</si>
  <si>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</si>
  <si>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</si>
  <si>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</si>
  <si>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</si>
  <si>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</si>
  <si>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</si>
  <si>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</si>
  <si>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</si>
  <si>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</si>
  <si>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</si>
  <si>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</si>
  <si>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</si>
  <si>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</si>
  <si>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</si>
  <si>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</si>
  <si>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</si>
  <si>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</si>
  <si>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</si>
  <si>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</si>
  <si>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</si>
  <si>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</si>
  <si>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</si>
  <si>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</si>
  <si>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</si>
  <si>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</si>
  <si>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</si>
  <si>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</si>
  <si>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</si>
  <si>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</si>
  <si>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</si>
  <si>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</si>
  <si>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</si>
  <si>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</si>
  <si>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</si>
  <si>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</si>
  <si>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</si>
  <si>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</si>
  <si>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</si>
  <si>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</si>
  <si>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</si>
  <si>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</si>
  <si>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</si>
  <si>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</si>
  <si>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</si>
  <si>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</si>
  <si>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</si>
  <si>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</si>
  <si>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</si>
  <si>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</si>
  <si>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</si>
  <si>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</si>
  <si>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</si>
  <si>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</si>
  <si>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</si>
  <si>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</si>
  <si>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</si>
  <si>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</si>
  <si>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</si>
  <si>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</si>
  <si>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</si>
  <si>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</si>
  <si>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</si>
  <si>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</si>
  <si>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</si>
  <si>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</si>
  <si>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</si>
  <si>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</si>
  <si>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</si>
  <si>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</si>
  <si>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</si>
  <si>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</si>
  <si>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</si>
  <si>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</si>
  <si>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</si>
  <si>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</si>
  <si>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</si>
  <si>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</si>
  <si>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</si>
  <si>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</si>
  <si>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</si>
  <si>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</si>
  <si>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</si>
  <si>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</si>
  <si>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</si>
  <si>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</si>
  <si>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</si>
  <si>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</si>
  <si>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</si>
  <si>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</si>
  <si>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</si>
  <si>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</si>
  <si>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</si>
  <si>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</si>
  <si>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</si>
  <si>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</si>
  <si>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</si>
  <si>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</si>
  <si>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</si>
  <si>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</si>
  <si>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</si>
  <si>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</si>
  <si>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</si>
  <si>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</si>
  <si>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</si>
  <si>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</si>
  <si>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</si>
  <si>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</si>
  <si>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</si>
  <si>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</si>
  <si>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</si>
  <si>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</si>
  <si>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</si>
  <si>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</si>
  <si>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</si>
  <si>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</si>
  <si>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</si>
  <si>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</si>
  <si>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</si>
  <si>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</si>
  <si>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</si>
  <si>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</si>
  <si>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</si>
  <si>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</si>
  <si>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</si>
  <si>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</si>
  <si>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</si>
  <si>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</si>
  <si>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</si>
  <si>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</si>
  <si>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</si>
  <si>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</si>
  <si>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</si>
  <si>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</si>
  <si>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</si>
  <si>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</si>
  <si>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</si>
  <si>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</si>
  <si>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</si>
  <si>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</si>
  <si>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</si>
  <si>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</si>
  <si>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</si>
  <si>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</si>
  <si>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</si>
  <si>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</si>
  <si>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</si>
  <si>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</si>
  <si>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</si>
  <si>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</si>
  <si>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</si>
  <si>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</si>
  <si>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</si>
  <si>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</si>
  <si>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</si>
  <si>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</si>
  <si>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</si>
  <si>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</si>
  <si>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</si>
  <si>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</si>
  <si>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</si>
  <si>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</si>
  <si>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</si>
  <si>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</si>
  <si>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</si>
  <si>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</si>
  <si>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</si>
  <si>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</si>
  <si>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</si>
  <si>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</si>
  <si>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</si>
  <si>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</si>
  <si>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</si>
  <si>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</si>
  <si>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</si>
  <si>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</si>
  <si>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</si>
  <si>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</si>
  <si>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</si>
  <si>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</si>
  <si>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</si>
  <si>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</si>
  <si>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</si>
  <si>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</si>
  <si>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</si>
  <si>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</si>
  <si>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</si>
  <si>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</si>
  <si>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</si>
  <si>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</si>
  <si>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</si>
  <si>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</si>
  <si>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</si>
  <si>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</si>
  <si>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</si>
  <si>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</si>
  <si>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</si>
  <si>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</si>
  <si>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</si>
  <si>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</si>
  <si>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</si>
  <si>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</si>
  <si>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</si>
  <si>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</si>
  <si>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</si>
  <si>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</si>
  <si>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</si>
  <si>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</si>
  <si>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</si>
  <si>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</si>
  <si>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</si>
  <si>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</si>
  <si>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</si>
  <si>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</si>
  <si>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</si>
  <si>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</si>
  <si>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</si>
  <si>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</si>
  <si>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</si>
  <si>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</si>
  <si>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</si>
  <si>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</si>
  <si>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</si>
  <si>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</si>
  <si>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</si>
  <si>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</si>
  <si>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</si>
  <si>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</si>
  <si>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</si>
  <si>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</si>
  <si>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</si>
  <si>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</si>
  <si>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</si>
  <si>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</si>
  <si>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</si>
  <si>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</si>
  <si>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</si>
  <si>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</si>
  <si>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</si>
  <si>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</si>
  <si>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</si>
  <si>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</si>
  <si>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</si>
  <si>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</si>
  <si>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</si>
  <si>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</si>
  <si>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</si>
  <si>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</si>
  <si>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</si>
  <si>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</si>
  <si>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</si>
  <si>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</si>
  <si>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</si>
  <si>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</si>
  <si>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</si>
  <si>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</si>
  <si>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</si>
  <si>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</si>
  <si>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</si>
  <si>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</si>
  <si>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</si>
  <si>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</si>
  <si>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</si>
  <si>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</si>
  <si>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</si>
  <si>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</si>
  <si>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</si>
  <si>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</si>
  <si>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</si>
  <si>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</si>
  <si>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</si>
  <si>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</si>
  <si>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</si>
  <si>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</si>
  <si>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</si>
  <si>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</si>
  <si>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</si>
  <si>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</si>
  <si>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</si>
  <si>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</si>
  <si>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</si>
  <si>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</si>
  <si>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</si>
  <si>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</si>
  <si>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</si>
  <si>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</si>
  <si>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</si>
  <si>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</si>
  <si>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</si>
  <si>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</si>
  <si>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</si>
  <si>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</si>
  <si>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</si>
  <si>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</si>
  <si>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</si>
  <si>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</si>
  <si>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</si>
  <si>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</si>
  <si>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</si>
  <si>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</si>
  <si>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</si>
  <si>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</si>
  <si>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</si>
  <si>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</si>
  <si>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</si>
  <si>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</si>
  <si>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</si>
  <si>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</si>
  <si>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</si>
  <si>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</si>
  <si>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</si>
  <si>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</si>
  <si>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</si>
  <si>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</si>
  <si>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</si>
  <si>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</si>
  <si>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</si>
  <si>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</si>
  <si>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</si>
  <si>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</si>
  <si>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</si>
  <si>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</si>
  <si>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</si>
  <si>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</si>
  <si>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</si>
  <si>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</si>
  <si>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</si>
  <si>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</si>
  <si>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</si>
  <si>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</si>
  <si>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</si>
  <si>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</si>
  <si>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</si>
  <si>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</si>
  <si>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</si>
  <si>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</si>
  <si>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</si>
  <si>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</si>
  <si>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</si>
  <si>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</si>
  <si>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</si>
  <si>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</si>
  <si>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</si>
  <si>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</si>
  <si>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</si>
  <si>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</si>
  <si>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</si>
  <si>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</si>
  <si>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</si>
  <si>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</si>
  <si>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</si>
  <si>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</si>
  <si>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</si>
  <si>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</si>
  <si>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</si>
  <si>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</si>
  <si>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</si>
  <si>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</si>
  <si>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</si>
  <si>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</si>
  <si>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</si>
  <si>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</si>
  <si>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</si>
  <si>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</si>
  <si>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</si>
  <si>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</si>
  <si>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</si>
  <si>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</si>
  <si>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</si>
  <si>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</si>
  <si>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</si>
  <si>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</si>
  <si>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</si>
  <si>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</si>
  <si>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</si>
  <si>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</si>
  <si>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</si>
  <si>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</si>
  <si>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</si>
  <si>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</si>
  <si>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</si>
  <si>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</si>
  <si>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</si>
  <si>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</si>
  <si>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</si>
  <si>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</si>
  <si>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</si>
  <si>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</si>
  <si>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</si>
  <si>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</si>
  <si>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</si>
  <si>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</si>
  <si>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</si>
  <si>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</si>
  <si>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</si>
  <si>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</si>
  <si>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</si>
  <si>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</si>
  <si>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</si>
  <si>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</si>
  <si>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</si>
  <si>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</si>
  <si>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</si>
  <si>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</si>
  <si>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</si>
  <si>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</si>
  <si>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</si>
  <si>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</si>
  <si>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</si>
  <si>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</si>
  <si>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</si>
  <si>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</si>
  <si>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</si>
  <si>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</si>
  <si>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</si>
  <si>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</si>
  <si>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</si>
  <si>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</si>
  <si>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</si>
  <si>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</si>
  <si>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</si>
  <si>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</si>
  <si>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</si>
  <si>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</si>
  <si>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</si>
  <si>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</si>
  <si>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</si>
  <si>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</si>
  <si>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</si>
  <si>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</si>
  <si>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</si>
  <si>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</si>
  <si>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</si>
  <si>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</si>
  <si>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</si>
  <si>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</si>
  <si>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</si>
  <si>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</si>
  <si>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</si>
  <si>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</si>
  <si>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</si>
  <si>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</si>
  <si>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</si>
  <si>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</si>
  <si>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</si>
  <si>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</si>
  <si>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</si>
  <si>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</si>
  <si>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</si>
  <si>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</si>
  <si>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</si>
  <si>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</si>
  <si>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</si>
  <si>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</si>
  <si>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</si>
  <si>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</si>
  <si>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</si>
  <si>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</si>
  <si>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</si>
  <si>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</si>
  <si>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</si>
  <si>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</si>
  <si>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</si>
  <si>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</si>
  <si>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</si>
  <si>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</si>
  <si>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</si>
  <si>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</si>
  <si>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</si>
  <si>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</si>
  <si>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</si>
  <si>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</si>
  <si>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</si>
  <si>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</si>
  <si>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</si>
  <si>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</si>
  <si>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</si>
  <si>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</si>
  <si>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</si>
  <si>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</si>
  <si>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</si>
  <si>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</si>
  <si>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</si>
  <si>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</si>
  <si>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</si>
  <si>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</si>
  <si>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</si>
  <si>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</si>
  <si>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</si>
  <si>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</si>
  <si>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</si>
  <si>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</si>
  <si>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</si>
  <si>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</si>
  <si>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</si>
  <si>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</si>
  <si>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</si>
  <si>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</si>
  <si>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</si>
  <si>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</si>
  <si>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</si>
  <si>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</si>
  <si>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</si>
  <si>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</si>
  <si>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</si>
  <si>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</si>
  <si>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</si>
  <si>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</si>
  <si>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</si>
  <si>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</si>
  <si>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</si>
  <si>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</si>
  <si>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</si>
  <si>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</si>
  <si>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</si>
  <si>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</si>
  <si>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</si>
  <si>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</si>
  <si>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</si>
  <si>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</si>
  <si>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</si>
  <si>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</si>
  <si>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</si>
  <si>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</si>
  <si>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</si>
  <si>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</si>
  <si>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</si>
  <si>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profit</t>
  </si>
  <si>
    <t>Jan</t>
  </si>
  <si>
    <t>Feb</t>
  </si>
  <si>
    <t>Mar</t>
  </si>
  <si>
    <t>Apr</t>
  </si>
  <si>
    <t>May</t>
  </si>
  <si>
    <t>Jun</t>
  </si>
  <si>
    <t>Jul</t>
  </si>
  <si>
    <t>Aug</t>
  </si>
  <si>
    <t>Sep</t>
  </si>
  <si>
    <t>Oct</t>
  </si>
  <si>
    <t>Nov</t>
  </si>
  <si>
    <t>Dec</t>
  </si>
  <si>
    <t>Sparline of Month Wise Sales</t>
  </si>
  <si>
    <t>Sparline of Month Wise Profit</t>
  </si>
  <si>
    <t>Sum of Quantity</t>
  </si>
  <si>
    <t>Sparline of Month Wise Quantity</t>
  </si>
  <si>
    <t>Count of Order ID</t>
  </si>
  <si>
    <t>Sparline of Month Wise Order</t>
  </si>
  <si>
    <t>Sum of Profit margin</t>
  </si>
  <si>
    <t>Sparline of Month Wise Profit Margin</t>
  </si>
  <si>
    <t>yoy Growth</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</si>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</sst>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quot;K&quot;"/>
    <numFmt numFmtId="165" formatCode="[Green]\▲\ 0.00%;[Red]\▼\ \-0.00%"/>
    <numFmt numFmtId="166" formatCode="&quot;#&quot;\ 0.00,\ &quot;K&quot;"/>
  </numFmts>
  <fonts count="5" x14ac:knownFonts="1">
    <font>
      <sz val="11"/>
      <color theme="1"/>
      <name val="Calibri"/>
      <family val="2"/>
      <scheme val="minor"/>
    </font>
    <font>
      <sz val="11"/>
      <color theme="1"/>
      <name val="Roboto"/>
    </font>
    <font>
      <sz val="11"/>
      <color theme="1"/>
      <name val="Calibri"/>
      <family val="2"/>
      <scheme val="minor"/>
    </font>
    <font>
      <b/>
      <sz val="11"/>
      <color theme="1"/>
      <name val="Calibri"/>
      <family val="2"/>
      <scheme val="minor"/>
    </font>
    <font>
      <sz val="11"/>
      <color theme="1"/>
      <name val="Wingdings 3"/>
      <family val="1"/>
      <charset val="2"/>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4" fontId="0" fillId="0" borderId="0" xfId="0" applyNumberFormat="1"/>
    <xf numFmtId="0" fontId="0" fillId="2" borderId="0" xfId="0" applyFill="1"/>
    <xf numFmtId="0" fontId="1" fillId="2" borderId="0" xfId="0" applyFont="1" applyFill="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10" fontId="0" fillId="0" borderId="0" xfId="0" applyNumberFormat="1"/>
    <xf numFmtId="10" fontId="0" fillId="0" borderId="0" xfId="1" applyNumberFormat="1" applyFont="1"/>
    <xf numFmtId="0" fontId="4" fillId="0" borderId="0" xfId="0" applyFont="1"/>
    <xf numFmtId="165" fontId="0" fillId="0" borderId="0" xfId="0" applyNumberFormat="1"/>
    <xf numFmtId="10" fontId="3" fillId="3" borderId="1" xfId="0" applyNumberFormat="1" applyFont="1" applyFill="1" applyBorder="1"/>
    <xf numFmtId="166" fontId="0" fillId="0" borderId="0" xfId="0" applyNumberFormat="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76">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border diagonalUp="0" diagonalDown="0">
        <left/>
        <right/>
        <top/>
        <bottom/>
        <vertical/>
        <horizontal/>
      </border>
    </dxf>
  </dxfs>
  <tableStyles count="3" defaultTableStyle="TableStyleMedium2" defaultPivotStyle="PivotStyleLight16">
    <tableStyle name="Slicer Style 1" pivot="0" table="0" count="0" xr9:uid="{FB440958-591D-43CE-8A3E-5C73590B2B9B}"/>
    <tableStyle name="Slicer Style 2" pivot="0" table="0" count="1" xr9:uid="{9FD7F889-7FC4-42C8-AAC9-D5E23A93A07B}">
      <tableStyleElement type="wholeTable" dxfId="75"/>
    </tableStyle>
    <tableStyle name="Slicer Style 3" pivot="0" table="0" count="1" xr9:uid="{9AFCB552-3195-49AC-8152-548E704247FA}"/>
  </tableStyles>
  <colors>
    <mruColors>
      <color rgb="FF00FFFF"/>
      <color rgb="FF37D9E1"/>
      <color rgb="FF5DE2E7"/>
    </mruColors>
  </colors>
  <extLst>
    <ext xmlns:x14="http://schemas.microsoft.com/office/spreadsheetml/2009/9/main" uri="{46F421CA-312F-682f-3DD2-61675219B42D}">
      <x14:dxfs count="1">
        <dxf>
          <fill>
            <patternFill>
              <bgColor rgb="FF00FFFF"/>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Dashboard.xlsx]Sales And Profit!PivotTable1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 And Profit'!$C$3</c:f>
              <c:strCache>
                <c:ptCount val="1"/>
                <c:pt idx="0">
                  <c:v>Sum of Profit</c:v>
                </c:pt>
              </c:strCache>
            </c:strRef>
          </c:tx>
          <c:spPr>
            <a:solidFill>
              <a:schemeClr val="accent2"/>
            </a:solidFill>
            <a:ln>
              <a:noFill/>
            </a:ln>
            <a:effectLst/>
          </c:spPr>
          <c:cat>
            <c:strRef>
              <c:f>'Sales And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4168-4BCA-A323-77EB445774C1}"/>
            </c:ext>
          </c:extLst>
        </c:ser>
        <c:dLbls>
          <c:showLegendKey val="0"/>
          <c:showVal val="0"/>
          <c:showCatName val="0"/>
          <c:showSerName val="0"/>
          <c:showPercent val="0"/>
          <c:showBubbleSize val="0"/>
        </c:dLbls>
        <c:axId val="1452713551"/>
        <c:axId val="1452721231"/>
      </c:areaChart>
      <c:barChart>
        <c:barDir val="col"/>
        <c:grouping val="clustered"/>
        <c:varyColors val="0"/>
        <c:ser>
          <c:idx val="0"/>
          <c:order val="0"/>
          <c:tx>
            <c:strRef>
              <c:f>'Sales And Profit'!$B$3</c:f>
              <c:strCache>
                <c:ptCount val="1"/>
                <c:pt idx="0">
                  <c:v>Sum of Sales</c:v>
                </c:pt>
              </c:strCache>
            </c:strRef>
          </c:tx>
          <c:spPr>
            <a:solidFill>
              <a:schemeClr val="accent1"/>
            </a:solidFill>
            <a:ln>
              <a:noFill/>
            </a:ln>
            <a:effectLst/>
          </c:spPr>
          <c:invertIfNegative val="0"/>
          <c:cat>
            <c:strRef>
              <c:f>'Sales And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168-4BCA-A323-77EB445774C1}"/>
            </c:ext>
          </c:extLst>
        </c:ser>
        <c:dLbls>
          <c:showLegendKey val="0"/>
          <c:showVal val="0"/>
          <c:showCatName val="0"/>
          <c:showSerName val="0"/>
          <c:showPercent val="0"/>
          <c:showBubbleSize val="0"/>
        </c:dLbls>
        <c:gapWidth val="150"/>
        <c:axId val="694703615"/>
        <c:axId val="1411165631"/>
      </c:barChart>
      <c:catAx>
        <c:axId val="69470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65631"/>
        <c:crosses val="autoZero"/>
        <c:auto val="1"/>
        <c:lblAlgn val="ctr"/>
        <c:lblOffset val="100"/>
        <c:noMultiLvlLbl val="0"/>
      </c:catAx>
      <c:valAx>
        <c:axId val="1411165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703615"/>
        <c:crosses val="autoZero"/>
        <c:crossBetween val="between"/>
      </c:valAx>
      <c:valAx>
        <c:axId val="14527212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713551"/>
        <c:crosses val="max"/>
        <c:crossBetween val="between"/>
      </c:valAx>
      <c:catAx>
        <c:axId val="1452713551"/>
        <c:scaling>
          <c:orientation val="minMax"/>
        </c:scaling>
        <c:delete val="1"/>
        <c:axPos val="b"/>
        <c:numFmt formatCode="General" sourceLinked="1"/>
        <c:majorTickMark val="out"/>
        <c:minorTickMark val="none"/>
        <c:tickLblPos val="nextTo"/>
        <c:crossAx val="14527212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3B-4697-942E-5AFF85D33D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3B-4697-942E-5AFF85D33D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3B-4697-942E-5AFF85D33D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'Catagory Wise profit and sales '!$D$12:$D$14</c:f>
              <c:strCache>
                <c:ptCount val="3"/>
                <c:pt idx="0">
                  <c:v>Furniture</c:v>
                </c:pt>
                <c:pt idx="1">
                  <c:v>Office Supplies</c:v>
                </c:pt>
                <c:pt idx="2">
                  <c:v>Technology</c:v>
                </c:pt>
              </c:strCache>
            </c:strRef>
          </c:cat>
          <c:val>
            <c:numRef>
              <c:f>'Catagory Wise profit and sales '!$E$12:$E$14</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253B-4697-942E-5AFF85D33D2B}"/>
            </c:ext>
          </c:extLst>
        </c:ser>
        <c:dLbls>
          <c:showLegendKey val="0"/>
          <c:showVal val="1"/>
          <c:showCatName val="0"/>
          <c:showSerName val="0"/>
          <c:showPercent val="0"/>
          <c:showBubbleSize val="0"/>
          <c:showLeaderLines val="1"/>
        </c:dLbls>
        <c:firstSliceAng val="3"/>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63500">
                        <a:schemeClr val="accent1">
                          <a:satMod val="175000"/>
                          <a:alpha val="40000"/>
                        </a:schemeClr>
                      </a:glow>
                      <a:outerShdw blurRad="50800" dist="38100" dir="2700000" algn="tl" rotWithShape="0">
                        <a:prstClr val="black">
                          <a:alpha val="40000"/>
                        </a:prst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profit and sales '!$D$40:$D$44</c:f>
              <c:strCache>
                <c:ptCount val="5"/>
                <c:pt idx="0">
                  <c:v>Phones</c:v>
                </c:pt>
                <c:pt idx="1">
                  <c:v>Chairs</c:v>
                </c:pt>
                <c:pt idx="2">
                  <c:v>Storage</c:v>
                </c:pt>
                <c:pt idx="3">
                  <c:v>Tables</c:v>
                </c:pt>
                <c:pt idx="4">
                  <c:v>Binders</c:v>
                </c:pt>
              </c:strCache>
            </c:strRef>
          </c:cat>
          <c:val>
            <c:numRef>
              <c:f>'Catagory Wise profit and sales '!$E$40:$E$44</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F0A7-4D9C-B095-37169AB0C3EF}"/>
            </c:ext>
          </c:extLst>
        </c:ser>
        <c:dLbls>
          <c:dLblPos val="inEnd"/>
          <c:showLegendKey val="0"/>
          <c:showVal val="1"/>
          <c:showCatName val="0"/>
          <c:showSerName val="0"/>
          <c:showPercent val="0"/>
          <c:showBubbleSize val="0"/>
        </c:dLbls>
        <c:gapWidth val="182"/>
        <c:axId val="1782866431"/>
        <c:axId val="1782878431"/>
      </c:barChart>
      <c:catAx>
        <c:axId val="178286643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2878431"/>
        <c:crosses val="autoZero"/>
        <c:auto val="1"/>
        <c:lblAlgn val="ctr"/>
        <c:lblOffset val="100"/>
        <c:noMultiLvlLbl val="0"/>
      </c:catAx>
      <c:valAx>
        <c:axId val="17828784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664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Dashboard.xlsx]KPI!PivotTable9</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44450"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4D47-4B49-9B28-A79580ADEBCC}"/>
            </c:ext>
          </c:extLst>
        </c:ser>
        <c:dLbls>
          <c:showLegendKey val="0"/>
          <c:showVal val="0"/>
          <c:showCatName val="0"/>
          <c:showSerName val="0"/>
          <c:showPercent val="0"/>
          <c:showBubbleSize val="0"/>
        </c:dLbls>
        <c:smooth val="0"/>
        <c:axId val="1807795423"/>
        <c:axId val="1807792063"/>
      </c:lineChart>
      <c:catAx>
        <c:axId val="1807795423"/>
        <c:scaling>
          <c:orientation val="minMax"/>
        </c:scaling>
        <c:delete val="1"/>
        <c:axPos val="b"/>
        <c:numFmt formatCode="General" sourceLinked="1"/>
        <c:majorTickMark val="none"/>
        <c:minorTickMark val="none"/>
        <c:tickLblPos val="nextTo"/>
        <c:crossAx val="1807792063"/>
        <c:crosses val="autoZero"/>
        <c:auto val="1"/>
        <c:lblAlgn val="ctr"/>
        <c:lblOffset val="100"/>
        <c:noMultiLvlLbl val="0"/>
      </c:catAx>
      <c:valAx>
        <c:axId val="1807792063"/>
        <c:scaling>
          <c:orientation val="minMax"/>
        </c:scaling>
        <c:delete val="1"/>
        <c:axPos val="l"/>
        <c:numFmt formatCode="General" sourceLinked="1"/>
        <c:majorTickMark val="none"/>
        <c:minorTickMark val="none"/>
        <c:tickLblPos val="nextTo"/>
        <c:crossAx val="180779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Dashboard.xlsx]KPI!PivotTable12</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44450"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066-4B74-A0D4-F8995034D84C}"/>
            </c:ext>
          </c:extLst>
        </c:ser>
        <c:dLbls>
          <c:showLegendKey val="0"/>
          <c:showVal val="0"/>
          <c:showCatName val="0"/>
          <c:showSerName val="0"/>
          <c:showPercent val="0"/>
          <c:showBubbleSize val="0"/>
        </c:dLbls>
        <c:smooth val="0"/>
        <c:axId val="1807802623"/>
        <c:axId val="1807788223"/>
      </c:lineChart>
      <c:catAx>
        <c:axId val="1807802623"/>
        <c:scaling>
          <c:orientation val="minMax"/>
        </c:scaling>
        <c:delete val="1"/>
        <c:axPos val="b"/>
        <c:numFmt formatCode="General" sourceLinked="1"/>
        <c:majorTickMark val="none"/>
        <c:minorTickMark val="none"/>
        <c:tickLblPos val="nextTo"/>
        <c:crossAx val="1807788223"/>
        <c:crosses val="autoZero"/>
        <c:auto val="1"/>
        <c:lblAlgn val="ctr"/>
        <c:lblOffset val="100"/>
        <c:noMultiLvlLbl val="0"/>
      </c:catAx>
      <c:valAx>
        <c:axId val="1807788223"/>
        <c:scaling>
          <c:orientation val="minMax"/>
        </c:scaling>
        <c:delete val="1"/>
        <c:axPos val="l"/>
        <c:numFmt formatCode="General" sourceLinked="1"/>
        <c:majorTickMark val="none"/>
        <c:minorTickMark val="none"/>
        <c:tickLblPos val="nextTo"/>
        <c:crossAx val="180780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Dashboard.xlsx]KPI!PivotTable13</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KPI!$J$3</c:f>
              <c:strCache>
                <c:ptCount val="1"/>
                <c:pt idx="0">
                  <c:v>Total</c:v>
                </c:pt>
              </c:strCache>
            </c:strRef>
          </c:tx>
          <c:spPr>
            <a:ln w="44450" cap="rnd">
              <a:solidFill>
                <a:schemeClr val="accent1"/>
              </a:solidFill>
              <a:round/>
            </a:ln>
            <a:effectLst/>
          </c:spPr>
          <c:marker>
            <c:symbol val="none"/>
          </c:marker>
          <c:cat>
            <c:strRef>
              <c:f>KPI!$I$4:$I$16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KPI!$J$4:$J$16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554-4A75-93CE-AD017A79D744}"/>
            </c:ext>
          </c:extLst>
        </c:ser>
        <c:dLbls>
          <c:showLegendKey val="0"/>
          <c:showVal val="0"/>
          <c:showCatName val="0"/>
          <c:showSerName val="0"/>
          <c:showPercent val="0"/>
          <c:showBubbleSize val="0"/>
        </c:dLbls>
        <c:smooth val="0"/>
        <c:axId val="1807801663"/>
        <c:axId val="1807802143"/>
      </c:lineChart>
      <c:catAx>
        <c:axId val="1807801663"/>
        <c:scaling>
          <c:orientation val="minMax"/>
        </c:scaling>
        <c:delete val="1"/>
        <c:axPos val="b"/>
        <c:numFmt formatCode="General" sourceLinked="1"/>
        <c:majorTickMark val="none"/>
        <c:minorTickMark val="none"/>
        <c:tickLblPos val="nextTo"/>
        <c:crossAx val="1807802143"/>
        <c:crosses val="autoZero"/>
        <c:auto val="1"/>
        <c:lblAlgn val="ctr"/>
        <c:lblOffset val="100"/>
        <c:noMultiLvlLbl val="0"/>
      </c:catAx>
      <c:valAx>
        <c:axId val="1807802143"/>
        <c:scaling>
          <c:orientation val="minMax"/>
        </c:scaling>
        <c:delete val="1"/>
        <c:axPos val="l"/>
        <c:numFmt formatCode="General" sourceLinked="1"/>
        <c:majorTickMark val="none"/>
        <c:minorTickMark val="none"/>
        <c:tickLblPos val="nextTo"/>
        <c:crossAx val="180780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Dashboard.xlsx]KPI!PivotTable14</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44450"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A94-4057-BCA4-748ACA671772}"/>
            </c:ext>
          </c:extLst>
        </c:ser>
        <c:dLbls>
          <c:showLegendKey val="0"/>
          <c:showVal val="0"/>
          <c:showCatName val="0"/>
          <c:showSerName val="0"/>
          <c:showPercent val="0"/>
          <c:showBubbleSize val="0"/>
        </c:dLbls>
        <c:smooth val="0"/>
        <c:axId val="1782868831"/>
        <c:axId val="1782880351"/>
      </c:lineChart>
      <c:catAx>
        <c:axId val="1782868831"/>
        <c:scaling>
          <c:orientation val="minMax"/>
        </c:scaling>
        <c:delete val="1"/>
        <c:axPos val="b"/>
        <c:numFmt formatCode="General" sourceLinked="1"/>
        <c:majorTickMark val="none"/>
        <c:minorTickMark val="none"/>
        <c:tickLblPos val="nextTo"/>
        <c:crossAx val="1782880351"/>
        <c:crosses val="autoZero"/>
        <c:auto val="1"/>
        <c:lblAlgn val="ctr"/>
        <c:lblOffset val="100"/>
        <c:noMultiLvlLbl val="0"/>
      </c:catAx>
      <c:valAx>
        <c:axId val="1782880351"/>
        <c:scaling>
          <c:orientation val="minMax"/>
        </c:scaling>
        <c:delete val="1"/>
        <c:axPos val="l"/>
        <c:numFmt formatCode="General" sourceLinked="1"/>
        <c:majorTickMark val="none"/>
        <c:minorTickMark val="none"/>
        <c:tickLblPos val="nextTo"/>
        <c:crossAx val="178286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Dashboard.xlsx]KPI!PivotTable15</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KPI!$R$3</c:f>
              <c:strCache>
                <c:ptCount val="1"/>
                <c:pt idx="0">
                  <c:v>Total</c:v>
                </c:pt>
              </c:strCache>
            </c:strRef>
          </c:tx>
          <c:spPr>
            <a:ln w="44450" cap="rnd">
              <a:solidFill>
                <a:schemeClr val="accent1"/>
              </a:solidFill>
              <a:round/>
            </a:ln>
            <a:effectLst/>
          </c:spPr>
          <c:marker>
            <c:symbol val="none"/>
          </c:marker>
          <c:cat>
            <c:strRef>
              <c:f>KPI!$Q$4:$Q$16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KPI!$R$4:$R$16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779-4E6F-8DEA-E521370C055A}"/>
            </c:ext>
          </c:extLst>
        </c:ser>
        <c:dLbls>
          <c:showLegendKey val="0"/>
          <c:showVal val="0"/>
          <c:showCatName val="0"/>
          <c:showSerName val="0"/>
          <c:showPercent val="0"/>
          <c:showBubbleSize val="0"/>
        </c:dLbls>
        <c:smooth val="0"/>
        <c:axId val="1732517343"/>
        <c:axId val="1732514463"/>
      </c:lineChart>
      <c:catAx>
        <c:axId val="1732517343"/>
        <c:scaling>
          <c:orientation val="minMax"/>
        </c:scaling>
        <c:delete val="1"/>
        <c:axPos val="b"/>
        <c:numFmt formatCode="General" sourceLinked="1"/>
        <c:majorTickMark val="none"/>
        <c:minorTickMark val="none"/>
        <c:tickLblPos val="nextTo"/>
        <c:crossAx val="1732514463"/>
        <c:crosses val="autoZero"/>
        <c:auto val="1"/>
        <c:lblAlgn val="ctr"/>
        <c:lblOffset val="100"/>
        <c:noMultiLvlLbl val="0"/>
      </c:catAx>
      <c:valAx>
        <c:axId val="1732514463"/>
        <c:scaling>
          <c:orientation val="minMax"/>
        </c:scaling>
        <c:delete val="1"/>
        <c:axPos val="l"/>
        <c:numFmt formatCode="0.00%" sourceLinked="1"/>
        <c:majorTickMark val="none"/>
        <c:minorTickMark val="none"/>
        <c:tickLblPos val="nextTo"/>
        <c:crossAx val="173251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glow rad="63500">
                        <a:schemeClr val="accent1">
                          <a:satMod val="175000"/>
                          <a:alpha val="40000"/>
                        </a:schemeClr>
                      </a:glow>
                      <a:outerShdw blurRad="50800" dist="38100" dir="2700000" algn="tl" rotWithShape="0">
                        <a:prstClr val="black">
                          <a:alpha val="40000"/>
                        </a:prst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'Catagory Wise profit and sales '!$D$40:$D$44</c:f>
              <c:strCache>
                <c:ptCount val="5"/>
                <c:pt idx="0">
                  <c:v>Phones</c:v>
                </c:pt>
                <c:pt idx="1">
                  <c:v>Chairs</c:v>
                </c:pt>
                <c:pt idx="2">
                  <c:v>Storage</c:v>
                </c:pt>
                <c:pt idx="3">
                  <c:v>Tables</c:v>
                </c:pt>
                <c:pt idx="4">
                  <c:v>Binders</c:v>
                </c:pt>
              </c:strCache>
            </c:strRef>
          </c:cat>
          <c:val>
            <c:numRef>
              <c:f>'Catagory Wise profit and sales '!$E$40:$E$44</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5DC0-4C0B-A306-42A9D518263F}"/>
            </c:ext>
          </c:extLst>
        </c:ser>
        <c:dLbls>
          <c:dLblPos val="inEnd"/>
          <c:showLegendKey val="0"/>
          <c:showVal val="1"/>
          <c:showCatName val="0"/>
          <c:showSerName val="0"/>
          <c:showPercent val="0"/>
          <c:showBubbleSize val="0"/>
        </c:dLbls>
        <c:gapWidth val="182"/>
        <c:axId val="1782866431"/>
        <c:axId val="1782878431"/>
      </c:barChart>
      <c:catAx>
        <c:axId val="1782866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2878431"/>
        <c:crosses val="autoZero"/>
        <c:auto val="1"/>
        <c:lblAlgn val="ctr"/>
        <c:lblOffset val="100"/>
        <c:noMultiLvlLbl val="0"/>
      </c:catAx>
      <c:valAx>
        <c:axId val="17828784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66431"/>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FF36069A-FDEE-4DCF-B5BA-8F83F16F0BE0}">
          <cx:tx>
            <cx:txData>
              <cx:f>_xlchart.v1.1</cx:f>
              <cx:v>profit</cx:v>
            </cx:txData>
          </cx:tx>
          <cx:dataLabels>
            <cx:visibility seriesName="0" categoryName="0" value="1"/>
          </cx:dataLabels>
          <cx:dataId val="0"/>
          <cx:layoutPr>
            <cx:visibility connectorLines="1"/>
            <cx:subtotals>
              <cx:idx val="3"/>
            </cx:subtotals>
          </cx:layoutPr>
        </cx:series>
      </cx:plotAreaRegion>
      <cx:axis id="0">
        <cx:catScaling gapWidth="0.600000024"/>
        <cx:tickLabels/>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plotArea>
      <cx:plotAreaRegion>
        <cx:series layoutId="regionMap" uniqueId="{C4957F76-1FF3-49E1-823D-FAD055A0A414}">
          <cx:dataId val="0"/>
          <cx:layoutPr>
            <cx:geography cultureLanguage="en-US" cultureRegion="IN" attribution="Powered by Bing">
              <cx:geoCache provider="{E9337A44-BEBE-4D9F-B70C-5C5E7DAFC167}">
                <cx:binary>1H1pb9tIFu1fCfL50c1ibazB9ABNSrIdx3ZiJ+7pfCEU282dxX379e/QkhObkZdB++FB6kYEiyzx
Vp26+62rf1/3/7pObtfluz5Nsupf1/3v74O6zv/122/VdXCbrquDNLwudaX/rg+udfqb/vvv8Pr2
t5ty3YWZ/5tlEvbbdbAu69v+/X/+jW/zb/VHfb2uQ519bm7L4eK2apK6eubazkvv1jdpmC3Cqi7D
65r8/v6PZP19na7fv7vN6rAevgz57e/vH930/t1v86/65bHvElBWNzcYS60DKQSzhKnMuxd9/y7R
mb+9bNjiwGYmpZZpqc3r/tln6xTjX0HQHTnrm5vytqowobv3BwMfUY/PP75/d62brJ4Wzcf6/f7+
axbWtzfvLut1fVu9fxdW2t3c4OppCl8v7+b82+Nl/8+/Zx9gFWafPEBmvmQvXfoFmPM4WQf6TZHh
B9ymjAm+AcYkj5FR8oCbNjVNKXci8xqKdkPzc+QMm/OTvcTmdF1V6+ugqW7rGvvnrViHWQdEWlQy
CRCm1wwgSQ6EycE7trx/6IZnXk3Pbnhmw2cYnf6xlxj9UYajzt5SsLEDS1HLsgnbsAdAeCjYCAE8
gnEluLhHb7MztoLtZYJ2w/NjJjNg/vi2l8Cchll2W+n6DaFh4oAyRRhV9t3KzxlHsQOiINmA3oxx
XkPLblQeTGOGy+nZXuJynCRhpsO3lGfmAbEYYZybG46xH3OMrQ4IswXlNt+pcF5D0W5wfo6cYXO8
n8bAH2W8zqr1G2JD2YGtwC6UbNd+ho2yDsBOhHO+ZSn+mHNeQ9FubH6OnGHzx8Ve8o27TsK/dZmF
byjQqDywOBNCka0RTR5zDiHqQMBWkISRDes8Rud1NO3G5+HYGULuH/uJkIbGua7D66a+X6Z/7ucw
csAlJ5zSrTk9g0jCD6I2rAVrxjnu66h5ApyHg+fofNlTdBJdrm/020FD7QOINmgdZu00B4gJT4hJ
mwp6/9CNiebql0l5Cpf7kXNQzvcSlNN1mN3eL84bMAuHgTYZx3SrbWa2s1AHFhGEmXJrW7P7Z987
OC+QsxuV7SxmkJwu9xKSxW2y7tblG6JC1YFp2lJY96iox1pG8gMmbMEogakwvWaS7DUU7Qbm58gZ
Nos9xWYbUHun/34HIdKk39/UGoA8MyGvCAVbPHQ5pTwwibCUoFuAZmxzH+d7LVlPgLVzcnPg3L1k
qjNd1sG7xTp+W39UHiDMRk0gtmGcGWMR0wRnTcGErfWG6w9DBa+lajdej0fPcDpb7CVOK6jX8OYN
LWzLPuCKc2LRGTY2HB9bUmZNkdDpNbMRXkHJblh+DJwhstoPl/T5EPrDEOijO//X7IFCDJpyaXLx
WNQp6CpiU4r49QYWXH/IMrOQ/tP07AZnNvzRFPYjX/BRN2EVrt804mkeKBuySoifYuqh+lEEMQRi
IyS6je/M1M+rSNqNx4OhM3b5uJ8+6OGtLv03NQqsA8HgXyLuuWGImf9pU+gghmSCuQ3gzOTYKwja
Dc2PgTNgDvcTmOMbpNnuZckbeDrsAMaYKRH33Kj+WVyNEHYguKISzun9Uzc+zouE7IZjO2wGxvF+
qvnTsKp0U4b3K/PP8UAsgAqJICbbsglW/ZEMg7qXEpEAvjWhZ3rlNRTtBubnyBk2p/sZEjjObt5Y
vagDxDeVVFvtoeaWmDhA+Mw2hdpG2Gbq5RUE7Ubmx8AZMMf7mbi5CFC18O64StbZzdsxDuKbwrIt
dc8XaibIkIzmxAY6yHjevWb65bVU7Ybo8egZThfHe+nDHOvuDR0YFAsgWia4vDeIsf6PBBuFJQ3b
jZi7DeaXqNmNy2bUDI/j/dT8l7qB7++uS43E5xsiQynCNVQxi2xVzgwZ24TZDLMMBQMbzpmpnNfT
tRuj+fgZWpfuXnLPyVsnQG34+UxaSsqd9rOC4WDD5YQ3ukFpVnPzMj270bkfN0Pl5HI/UYGj3VzH
w9vpHaQ+uSWphcjzY4Fmc5gDAAuRtQ0gM3Pg5BWkPAHJj5FzUP7aS1CubstUZ/XbYcIYdA238N9M
lCHJKYQllLC3gc5ZhuAVlOyG5MfAGSJXX/YSkdN1ObyteTblOCc+4TOjWYoDaRIUqqltJg2IbYJh
95m0lynZDcnPOcwwOV3sJSbn5a2vs/vV+eeeJoPapzbyZXQrn2bIEMs8QDUNIZTcP3QDycuE7Abk
ftwMjvP9LKM5Da+D0F+/JSAocUItrULibKMwflUoKLSF/zl5odNrZoe9hqLdyPwcOcPm9HgvWWUK
ZUz/53l4v3X/Ob9MBwUspJ9/FP/N+AXVgaiktRAn21Zx/ALPq4h6CqEHg+cg7acpdgqV/6bhf4bs
MqqbiEIM+e41U/7EBEIMKTQx5aUfKZmXSXkClvuBc0j2U+2f3X4v11X8hr7lVHWGqj8q5abG3JyH
M9UBMjbwau4roWcG2Wso2g3Nz5EzbM72s2Tj7LZdv2VCGcU0lAuGEqfdxc6ECMgzjrMbCJpNr5kV
8DI9T+Gymccclau91DRnt927D7dldTvcS5R/rmgYytApgsyc7k4BSGRkoIVw5m5jBqiZNHsdTU+h
83M+c4Q+7C1CR+s0r4LwLWvRYD0LmyPRfF9OO1M2U7gZQs8CjnfcMwm+hypnAulVZD2N04Phc6iO
9haq09s+vH7D/CbODSCwSVF4vlVAM5yIKQ4IThEqxDd/Rehlap6G537sHJvTvcXmL13G92v0BmLO
gv+pLDYdrb17zZBBNSesaRTW3J9fm9nTEwe9RNHT6GxGzrH5az+xuSsK/H+QGEDZOUXq/4eJMKuC
ljgPZcNCEGLLW3OEXk3XEzjNxs/RcvcSrfMgfEP5BmOB4dQTjhNu0wIzLkJ5oDShpOwnSjdfomY3
MptRMzzO91PrfLnt3/SgGkGpLLUZAmcbsQa18ijPCbsbIg9pnG0/AUR5HhoGL5KzG5HtsBkkX/67
lyzy6TbLqiFp1296SA2sYiucUdvWl/16XF0e2NS2pwTbxrCeIfNaqnYD9Hj0DKdPf+wlTpvM7ZtX
o8Nko9D6sJ83OMzUDvjqwKImCgnFzPN5LT27EXo8eobQ5WIvEfoCTkLXkdvbeyHzz+02ytEQBbIL
Cc8fbPJQwKFhCmUUx0Gf8HxeRdJuhB4MncHzZT9Lob7W6+ANkYFqQTsOeJ3bArRZsO2u44NE/bMl
ZpbaS3TshmMzaobE1/0MfV6FKHd+U3UzFQYgsWlOtTM7/Rv7QEDX2Oz+1Ocs9Pkainbj8nPkDJur
/VQzf64RvMn8+k2znzjyhNQml/YTSuYu+4mK9ftC3Fl04HU07cbn4dgZQn/uKUK3Vf3u57bb2LNv
oGrAIswCRuCju9fMEkBlmkBsB8Gbn5VrD23pP19L1hM4PR4+h2o/I9Z/htW1zqrwbRPXAvU0nKKH
2ub12OVBZhQFUji9pnYfUXsVSU9A9HM2c3iO99Jg+3PQaHjnv51RgLpbYIKipycapyD7hjIPgkSQ
uUXv/tmbao9XEPQENPczmQPz/ynI9nTvux/tARfrer286yv4oP3d81fv5o5mh7Oh754RgZtLxzfo
PYh2KHAyf/QrnL5kO3Kz+I9dkl8G3q6r+vf3hhI4OmUTgdJ3ytGGxcZ3dpBduIRq6gOUvKONHlco
HkWBwvt32RRW+/094wcKdjr6TKENFQ5ewfyopgpjXJmOlHJLSHA1ESbBoPtpftLJgCqkH2uy/ftd
1qSfdJjV1e/v4Zq9f5dv7psmiWZK+ApEcpFRJMoyOYEUz6/XF9jmuJ38H2VWWe15hXHCGGk/25yl
y5GV/DhNxngp86ZamGNrXdBEtIe2ZuOStIM6xlGLYOHHuvsyxCI9oZWVuqSo7aM4NFvueFGUuZkm
kStFFizj2r/wc3rE4rp1PFYmLmPZVdfEnzqL1U7c+bZrxFbgEBH1rlcx5ag0S5yKxabvFCyxLuus
CJw8t6Q7Uj89Y11bfcmoCpxK1mwxNGVyYxqNM9j0a6Sjv2leF470ms+DGuqLSAt+WHScZQ6NmvQi
jMbmg87t4mSQQVs7fZHGhy0dw0WUZP3HoRPyOPX7dBlFY/2BlZ5a1VVD3SjWo1j4WM6zUhhW73Rs
8BZt3+epI/uCBs5gZsPRaJbm0syZ5+a84B/N0j5KEusiN4l0aK3IaRqTk8zr00XUq8bx7dpaxkE8
OEVhe6vazFMXG0Yv7YyUTuHHnRN2hevHtHQBVnoy1ixeSW7ID2kUCdfTXuo0TOar3vL77KjP0KfJ
5VXvL+NkvCx4Viy6IbhSA7G+dikXxz2T7V8Z0ZYTVIVamAPV3lleDpa5TDRSdcotjICYJ23m0fEy
K2kcN8uw07ZxHSc9kaODtgXGuGpEFZVOk+lqdE2uWesYrC5qp+bRcFHQzD5TvjKNZWcXtHfKoS26
w9SqyiNL8v5QplmWOSFh8rxPs/rCkLVZO0NopEHt2GNFW6f2Q/5RxqXpRqQP46URj0bs1K1KEydq
WHxmDCHNjYWR9r0/Huq8HMvyVEdJaASJE2vbltzBF1VSuXnbZ2P2QXpZLcq/tOXxi3LMuzB2VKVD
I4qdstZl1H326jg9zAptS/+cyrFtu5XyArMZD9mYl/WFqgZrEF87s6nMS6MdhO0vDRUlqXItP216
a2Vy2+5DECA0N/tTdGkd8mJVVF7WuCQxyZ/azvvPXV+MqTNEWWGtrJBE2o0Nv1+E0BWeazRVpZbh
0BpXQczDeGGNMh2cWqT9aQyDy3YyVdzw0S/GhS4s7yJLAiN3IUmK3IniPLjyeBanZ0Y0WMRN88E8
H9tOtKvEkJ3nNkWgM4fUWfZhiEhwpLPEWIajpL7b2c1wWXqB9B1qlP2fcZio2OGFoN+KgFmLxE/9
8yIYinNRhPaybvPcFQHJukMQYJ6OZsWXqV+Yyz5LxqNwyPJPoiqzK9UXfePIgrDRYUNUJQ5RpDy2
osg7DmzhHdu5NDqHV7WMHb/u+YIYpB4dk2QSkI9x6kSc1oND2sBaBmZVXzStzD4Vdu4fyoI5AWn5
uYpa/4uX5P1JnuQWdwrDH6HzIOW3KuiREL3W+VCGfrDtjfvjz/980Sn+vxvz88Opte7Pv1C3t+nJ
++xdOAA7aZNqftNEzY/v+tkcdlJCP0idqbVNF997ZfC/XHykEK8ftre9NzcmXWExRPSeVoezU+8/
9eHduK02FOJASUpx0ggNk9Bk0YTK22hDNCC7d8l/6MmtMkS6nqLFEs5VbjtgbVUhQdkyYlmotCAo
Y1LoYPa/qEKKZMwDTThpZlTVKvgslkQ7DZyGfqwJExKVGelifmsTr27U0spZbiSumbfheMV5k8dr
ZpS8WmXFUA1sUVs9D3rX0J753c9KlhmutvpYflABH5pFrIysOOogqqrThKe5MTg67nn+ncd11OuF
IUQSUdeXkpFb2euhuUiCXiZr2+a5d01TWogzX4RFTp2UhBVIYTkv03NI5rrLFn7Cyzh3dMfT9COR
QwGS/TQlw4mV0iz626hajTEPIN1hL0zWwE9rAYclTCSFFUqTplg9lgs74qG1IEkaNoEI7Fuv01lU
HNUpS9hRwtqqlEdj5ddh545hjiZ3iemFlrd6/vEEQbLHz8fx2uk8B0VRAE6jqen6A2tljKhdCVOE
NxGJaRy6taYcalcpyyiiVdl3flkvyqD2WQBdZIx59qljdKgsF2JHdPRDLYKsih2tC1qSMxxYLHDt
eSKxhR/SKFHnSNGJUk1hclQDyxmNfRAaVlBS40YYZWtaC3+UvixWic1qajpZWQvxLeamV8NJ+sFu
L2MzPZdNdiQCjJPhOH9u3gxaaoPaN/6APSec1syT6r8B86zMd7oobMLzzENj8doJAo0wpPP849Uv
05awc9FFQDEkNMFDj6HxeRsaZh/QG0MmsqAu70zB12Akoz7WYyiTs9AgmpzSuBiay7gyzRHWWxAm
WJT/lRLUxQkcZ0Qriens3GTyPtgkgQy8JBrM8oaJDiy3GogYSbziZddUbBnaHhPfygZLUDiVQMT2
mzaHtlTLNtRm3r2ACiz1x7sBtjoMdm5P9cc48zLbDbUIzWiIM+/aU2PGy0Nd5Kk3LA0vrdRwONhl
jy3y/PzJTJKh4QlaPIFLwKjoH4CTZ48XwFdjxFVeG99hy8nUOOrrYGKItNcBupc3XcRG5oYp7Jjc
6ZVFsRA8NIPmMs1FNLiZQcrsUqVBWmaLguvSukjbMKu+P0/mJE8fyBKJCB/OX5ko+kXrQ3DLTJY0
nWeXZjH23/uyLrEJzCY2gY/Zd5QbTl/S1rjMrbiYmKbu9PQW5n7zAj6/LBY8Hxx9pTgZDkeLQbQ9
Xiy7sKp6qIT+niXcgAyPIL3GzmkHsx74CfU45H7lN2iqmkY8g0Qt87Qk/Mg2IqONnSKAtJ0k/xBg
VBaOSXvC+jjX6QtihcwZDCc80X0Anp9tTS1tpiNtD7d1T7ssV9lIv1eeJQw4J3WVJ82nYqzDPHO7
YihAnCHTFtf0UKR6WNjxOBiXXZ57x5Uqk8h303E0h5M0KOD1wYQ0hVe7DTeN5EKkyh9TFz2OeohE
C4YjyT6Yo0rwrXHodUXxApsSRGkfbQCEPZDzVXBiUeyKBkoziYGdmRVt1ubfJNc84m5uwvEtHM9r
lCpdMkoDot0bNtIzaRiuNXfiJCeejUt9V1NRrJqOvsxDbC7FUYiO/ABXBF2dJt6dbYu4j6vUC3T+
LS/BRcWSVrHNTi0S0AHubjNgOZTXJuNVGvTDIJ0mKLsicCHwO3EBq9wzjsqUReNVCVNenNmhmAyE
nrVpog7jhk/w6IoqbKGhlby9yMsoHq/GRMRd7JhJMimtEKsPgHSmAnxIYauOVzZ8HWBH4WPhrRpN
v7YXOa9otRKymbCLez+EgVHcPV7ZvjF0jq37CF+hYTyA8tDIJtugznkar/tKZEW+Um1J2ktG9Vh/
LMvYK50kSUv49Ybvpf2Rz6Bc/8rszGNXrdkSbDJp+7Az2iLTMFGelw1zqYnVl/jpADRpYlKg1na2
Nag3ZD5RefJtJGlV+k5vmTKvnE5HOjmmTdFBUDz/xLk0sqaz7xaB3kY1ovrliVVpVkGX0u4vOjbT
ZuwaNok/q5IxlLdoCy6+eREdsQk7q6kr/1RCsGCfPk/G1ND1EVNQ/OAF3F+kCfGjFogNzWY+0rYp
EFRKr1KWpTV1at1w41YXQQFpFMRVRpalJ3X4qa1sHxInD7j2l1MModUOjrx2Cdxmyy9OEs8Wlz0t
E3twqo6I9qK2DTN0Cz72+gSbyAycyGRemDvME2Ri9sDEPtRtAOvi2IvieuL8FkXq58haynxwaFzS
vj18fsZzuYYQl21OWU/rrokqfILHci0WXpB1RSW/tk1mwojlZWnBiG3Had8yGFnsKCBwlgunjxXF
m1/fWbaGyKctTZuos7xLrxfTlraKcEzLozC36CQii7EyyapI2rwKD0c+xOA6r0snm5oMdgrulAhb
eS/sXmsm2WxYQDbUJqQaEESt0UxUI/SRjjrKrK92HVDwVp37EwG1QZuJde/4GFGkAbR5QT+xOGTl
JFLKvICiQfAFZjzp+fSRLmKcCklUJNlR2CXTOhRDp8WZV/S4KwzoNMXBT0W1ig1Z0lVuly2t3AH6
AtN9Hi34VI/2J6am0DrSImAVk6Mf+2xqdR8TmTR6+Er9dpJUdVlga43JGOrr2rRjK3OGWhfjlbSy
ST+mhiYApBdp4g/LMRWk9leKGk33FVZqieXoZESx+2g7QppkoaGwxViX5JN0ayA2j0Ir7yDWalgk
eGBYeyb+go9FsBSpz7AUdS0Do3Z50kRgiUBZEf7arM8kCqdDNc9Z2jMetWEuwLqSFrfhdpq/mLqk
G5kYRGF8aVOpIR025q0V2H0bu/AsAz97SSzM1NH0SIZqdsuEWkLMeO54mZGG1Zr38kvVEOyQesCP
iYSH0P1YHxblTPOl1xm6rxyR0AELnrReBpMFQg+r1JV9Un+SorK9aOXVzIYwAEO2FyWKR6ABUgOM
X/cZFNUWNr/oMixln9gZeAVcNMHhx/0EhBGFBG9qiFR7YepUgxIex9BNsagnP/X51WaKzvccot2o
c0WHS8Tkf/WoYA5Whm/2w5cgGETiOXUT09z1OtOLzoSFcPWwLIJS5LajLEtFgVOWRVh8MJOG9tzJ
Ye0YJ6WfGuzUSwNJ3aLTvX9thol51HkNE4tYZjq5YVEylhepFil+WWkkSXfOWmL248KOMsVzt4D9
WDWrruN2e1YWgddrR6RmSj5SsyRqkWWlIm7U103pObq3izFygqwtWe/6fdyCGdqx7IbE6Q0esWil
LNKwS5HUA/NdsydN1xzmqguIB/vN8+vjOpCwzFw5Jt04wq3FVsyP+3jwGqeo8kisWiV9uuCp0Y9f
OqGt8Kphie8tKKst4g7wT/XgCL+u1EKFVhe7Pk/8I/xsTL0otNmNJ57KTPOQdCSwVr5R2YG5zGOd
sq8Db/3Y+Kq02fdf+rqn9alR1ZlxAY0hmxteClF+HWXrZ9rJtSZB9Vn1YxIfeiGiG6tRMzvVjoo1
tQJXlmNV2N9JGtnZTWDluu0X2CpDcauauutMN066ikRHtZcV3F7AD+CJOPRSIxZnikgjRnRe5FaV
BLeBnVGE0N2eULtkpyPVLbb0SMoqDz4jB1oLc5llLM/lcaO8MEg+ZryPC3+JuGDdtR877vlhuDI0
06G44HVZ6mMRscC3V9grgsZO3o4m1HpS2WGnHN9goqgXgVeO0XDc+ZURhIddmELbuLHqGARsm4cN
/682GsGrY2yOzvDcjsJsIWdNDqtLOfVA7V6cJ5aUeKs3HxphmOAa6oMZHjfqihXfx6ZQVvshEmXu
W0ekNwwp3SHicSMP+ywiCHtz1k560eRGiOn4lEOprHtvQPrXjXiguH8+dHmXy0+RZ0RdspIxNaz8
OG4GZbfnIqI8VE6h1BSTkGXNg/hK+p5njMgAJRVWyhgKiOxTSO0i4CcG9UqZfCRhEZLkUxR1ke0t
uwiCwF/qEGelShciayIJserEtJamHwxhsTDzOCrtRVabBs/+a/lWhuelUaLU18a3i8It4XpjZS27
CaFBXCKC6UtAP0wWZELUZNOzoMLs3RzhZSpWUdBNK0aTOsabroLauMxSOYl81ta+LV3V1RobYMxg
bxzWqkxxX76ZalDzEctXRBIv6JLKw9MSxIzxHSSc4CE5Cyz+J0GGAzdmTEWIJRmNUQIKI4vtgN0i
QaPgcZRhCEsLkXIyyMIN7YA3BhBkTdFc1VHWhBnWywhGfRg0IyP9qR3JieQQSOfjpcDOwhMoLhXf
PaOfNpgojQl5Phj4LFHptDRtS3ArVKxddKChReEA5ridT1lSWnxHwC3AZ7zPtbiMOfMUdVmnEABy
chkgf7jc7h5vrBS+UkbGNDmvHu4Wo8GuKd2tjav4yKe/aMXjU2qGpXG5XWpjc/v9Im/uQ6TAik+l
lacggGRG0H6PQ5GH5WGY0QGTLqwRP2jn+Bb1Q/MSDrivlcM3QOmxrbHV4Hk3pX+cETV43CFxgGzK
uUobjVVqrTTBLVaOGFvpIszhtcqJzWEyev2UW/gwkb5ZfFebFdQ5OAhybTOnwArho7m5zkRHjobG
nrxzcwPtZnsIL06wPoKFGLHkMpkm34shwD71STk9JmCBwIeDLkwZfB2NkDX1B8yUTsu72UhjMzSg
EpOcvoWEZYVxqGyi2F1VHUykbxbUGLsRf+iEaiaXhonsTHQ8or6mzw99E0Ekc9mFjQZPq8ifIh9V
B3zDVlrFdyL8DNun4rBYMfmyhbF7XiGWPX2h1U5vrPVtvCWZObFDOvKJ/qwRftB9bRI/8cNV5tv4
3qCgxKdHcTVIUp/QzV4Jo0rV8nC75MihlCCnD2mML4EG0Hh4lIcx9HxLilGYX2G5RXa7yAujzkLX
rHwPD+dRgJ82WdRJjthmgoABQjaAKWiOpfYndm6gX/FZPDQislcxjMV++EBVlfT6qGbaTFM3USxJ
kSSufIQNkSBqcH9QFxXeYDTy5CwtGvw7pB3idtzsCEJFBWL5yVkb1x6CAl0Z4ekk8HV7JZBkhRfg
DeO09ztUzSJI3NPCgoSxyyBp7GWSQsWmy97IPFUdcwVV1f9lij6CvPETreP4aBtOjuokKKNVEyTw
d68HVuHw1FEeBViOQ3rHM0gZJliwyutib7yiga27+mtBu6ATR/Vm6r3ykQtb0LwfY8wo9jtky8Ro
Eki5umTT8pE+n3YN4lXTFt/ET+0q7rACpLGm+dZhaOGtxAbH/UjCcfwVJiPiymgkFmfKQchiEOkp
zUmJO8RAJh+25U2FfbUJsoyEJ6W3arKi9Kxj3ytGfMe4Cb15cMsRNSw4ixGi9EgM1zdN4Ttlbp0g
MMFP0lhM/FQzpE9DZKbtGqKSCm+AzqsGSJpoBc92WrwmpFOowGrsGLF4pNd9DEdXGczyrw7mmWd8
6LyqLMMzRaMpSKkbqLtTGXtU1J8ZwliDt+y9yBiClehynlQLhC5QfO5IBIHEN+ZTApccylAB/NFg
I2YlsnRSGyn3pu1WWiXB5tusZFRrRKJpaIa0/dCNPPXk53hsOuOyhDGNqMKYF0p8g7zF/jK6fMQK
RMyc5uDlmQHhD/dyilIlIexVWNYq1V3+TaghKMh31iciOROiyAdvxSxd1cbfHVK7vbeERqMJktEJ
4t+GaydElleISHZx/cX0i8j3XY8PNOgvOgnbprhRbdgW1l+VZyM0cVjGTYv8smGNVXw1ssZi2mmg
HXo4+4Ro2JRSctWQBrs8jZTltvjQkK0jO2Sm+sV2JhssizxCgNjFwaVhmtaduEmSdpJ/avAnaQLr
f2LesEqnO7K76L0XWdNnnJgG7hj8YbrRo4hOpEt47lNuI0y8HKzsw1r0zsZ6IPkyAqNOXKnS6cp2
y8KmhCRSOGOAS5sQ/CRODd8t+6Gk0iFWadqfGuSgO+10ZoaAPRtGT1nHXYGahABm2TiFAyvkifDG
YJbVxwVSz8YlM5F/OEPccqI8DlGR8237IF4qqLQCW8W43HhsGQpBZOxEWd6wz/FGYMWbQGOBzgjY
DUZSTEHIqhQlY4vUTwvtOUEhGuOyCXmOOdcdsnjth9DyJzMuYD2eIdtkIqu5YzhDx9Ajjsebiclz
a0ozLrKun/ak9EYrDh0eVFmaLoMoATeuNguCOPAk9GK0CML3sooY0Ulg0UTaLwS+Zg49YjmQD9jB
FoSbIL+ElYMaOQTEq63LQGsBqqXv9+CGTkPMFgabOChpEXgJnDYsJtpf8O4e+3bT4/FbLvgZ0amB
Pp4/i7OWTa+NrpIIVW1EY4QYMKiAHwBOev5RswA6uMnEOTw8CyEr/Csmt/5BXqizY9TXwJS83yNm
3GvtFrnH2Dk6/0y7W4lgArUJIyCsWckA2VY4Pk/L4xACyvmwf2z84JMtkA7HPrce0+K11EL4NvIv
0TAFYizkZLLHqwq/JrAcNUznl9b51weiTBeBAxwMsRBcnPoTPZx8HJQmSVLTuyj6DIrCj6Hxj+UQ
Q8xtOfv5CZJ5YRnObTPkKSRB41dUus0DmX0SMT+rEzhZG4nRBeMUtB8EHThf9ayy21WUe2P5ueno
EC3SJpvkOS0hGoxqZNBHL1D0eKdjzeFKTT3mqVQcJZXztNiAUqRODrS4SDZM1cGuA4/3TexBrod2
GwKCgDUDOFNRKAeYFkYwERLltGhGty3g2a94SlHW4/QQLYMLUV/gdvCHR87CgVq0cLtNPivfiNnn
JzGHEcDhB49N/PYRQrIEv7czg1EERW31RnsWVPEkmcY7QyiveIZaN8NuGH4g4vWhLo4ECLry4Pdi
7g5JTGeJHz9PorYNAJvN2Vbt9X5QRI6pIVm1U1ZowvW/PQ8h/6kRMBgD5cjsF3FAOw+R6DaMzjZq
CUbyhIaME/BFVhWTwnj+gZN8+ZmFRHwWBZDYqFNRCjLF+PvxBLth7MNy5PGRzIwy5q5MU0m/iRIM
8xIL/vooQGcjg4cjWnAy56Iu9ax0aHzhH21MkZYjOoJ9ZBUp3p6f1bYU48HEECvEoxQKZEz07bfR
S+7xxEwTeRkZBtVhOVpmUC0t3k/VCA16ZDX67+r/sncuzXHj2Lb+RYgAHyCJ4SWZT6VSsiSrLE8Y
kl3FJ0gQIECAv/6stOvcblf3rY5zx6cGHVHVkpjJBIG91/rWzm2Eh15Muoa2ynNRbegWAe7VSyDu
cFoDwamLqZdQfi5hDO2BPoqK1fV09KgN2HStwOMFzhdVCMvpTc+zQBukujAe550YzBYuBZ1ookWZ
KQap7RK5YIqSR/7Tz+sTNCPRQzWKYAbRVjeWA5kxNmkDaCIdUI0jGo20FeVAOomP4s8CJSX4tSbv
f5YVqNAzHBbJj23sZ6vRg8uD5dmIEFs3WsNbGbDakKCgncIMfcIYGvwASqzEpNdID7dijvysbSTM
UTztVGbB1ua9XkSw5aNWfGzLRKZDZ/L/ljxmHJtN/mch86OCgrO24v5uc3Y7xNPZRvMJvUWfhDuZ
Tbik6NFV2DOFW9HWxeAEpoodoOcP3fA5QtnLo2viFx7LU5dQchMDtFXQWYE43vowvnodzWXTGwHZ
FQpMCpch75olm2644FSvVOQzMrQsfOQzl+m6q2c83PML89xu0wv8hpujhRqQhsl1WjRMhJdWQm2u
S0BIwAn2jZoDQLsiQNH5h0frqbMzS9wafg2Y80t2jcVayU8j510f7rpRE4pOGIOj3VKAa4aXvhsn
EMFZubpwUz6nBMqELVCaBSwrPHDZ9dJzvegthx29tuimeabgi7YA+g4xHZb1I6Gi901ZxSi4x1yk
o1BfRigvwHvBWd8stz/3ohl+eJ1cMoF9u9uPzZCEBlX0jzoLwvetTvTjcjt0fi6N4Uc1OKZDj5ZN
cRAxMreKJiLATlZPKV5G2PdhvvbE8hds4lP2LEdOhr1oWc3ypq7XZ+Zb1pW+XatDG9vo2NJoOwnl
7BFKxvSUqiQsHGfNNW2XgUIztuqlwqI+xjWbdI6nr/nolBy+1LSdytFQOuZVo+I9ml1ISuHI7jJJ
v049HsdxlcklWVtZpnHT4NOlRO271MW7bmrNw9YNC92hKl92macReFOdiG+NNM9hEMs7FZP6Tli9
7JiGBA32pT7ayfCy4Wv2KZXNDF9ftt9bPVfl0Mg69/E4lqzi8znbQrH31QgXeJQsxp/O/FjE3Zju
V/zJU4Z+7EO5yRzAPVTfZ94Ph94Fw5Z73rF909HpWcbQ5vMBEo3OSTTVn1e3Ze8DGRlaeSNe1ixs
dzRc6Blp1abNJ0KiSwyZbq8WjeBsl1afIB624JWWiH8PYPWgnwlk8GTDrmn30o9kF2ixPGkbQ3DA
VlBq78w50sqDWBVrVlQp0N3sS2tD7k8gEMw3HcZdsJuMXNDmtKLxucWAht+zhaWiJBVRZ8GBI5Rx
sHSfnI169EliugOWGsxFlTXTO+20vDjMubvTSXBboRW7eai1Xc8O5ew9TXt7gvpNzm0fNWGZYff7
HqxrNObblgUN2mZJ3lY5r7/PhLgC7O/2rnUHHJtXEvjgtmms3GaQQw5iSplSbmvvzomp5zqngWyv
PkixEaOlKuwaDdEZSblBnpWb1T6UJrxjg3A5lN5Xtvpv1FTVNQ7w+FhtlhLSIm1z0O02LZmfol2c
LuNVNrF689KhJqOwt2udmx4MRF+kbc1kTkwUv8OZnvIoHMbDBKEgD6lYPrlg7D/pxi990S9L/fkG
Bn9RAOLDHLgvYP5AyS7v8PrguILy7fHguWYrYpetjzzUzVCMm+3eOyG3HCaPeMXXSs8g/W3wicNE
OMlQZYVRtDrH7Ri/6yxxlw56v4XtEBtctFryypAZHampL0lGpjYfgp6/K4KipsxQn3U56/T8mKxJ
v8dGnyQFB+p8XIKpeQSnA7ZjbdTncBrlwRoXHDppk3cVVZ9X9Mmft1ls2WGWsc+7WdS/e9yQQ7Ok
xuxQBvrnRXFW5Sqe4dj29ZLTxtpTwnt5mFGHBnmdav6Zjwv/iJyMXjpVTR92s9vvBgu8tOkU3scA
Cw4UJ0U5u3l5Rn1JcraO9kKU7r9udBoP0RBUILMgJ18bT2OcZQ47Eu3aDHoQ65MjZl0jb6DH7tAz
oz6D7Yrw+m14DugY7bsk0m/Q5eZHPjbqGPiBPwuhtrtad/POpdhy0QaL9jrGdDkrE6+Po67Ui8qy
+FvUW2wO4eztNfYCDw80rYcgWsydU+l6alcXTdBtsvFQJSIu0R6DsITswU8bUdWlwvb2aQuz5nMG
6eRt3rLlBQd+fcTDlt5vAVnAMCXtfuAVu8DhDqJiEXwos82PEda7GvdbTabHHhL8Y+0mORcgQ+he
rd38JhcT12iut+2ieGzuACqBHidieqmjjQvs2cLtorTPjgE8v8LKLX7IbB1BmVfkO6lCMGgXz+Kt
5YUXDrVumRpI2tmlZ5FNlx3F3KVhyQcuq8tKZP0IlWW4ktiPr8Oi3vE7NYTeNnjVAhVMZ9Lu6ngH
/JLJoD3zSYZfDanMWgzNSu+B+pjPbWjtfGjCIYoL3gTpXVxNKttzKkZ+Fk0mS/i4oOQt/O4y45tI
c+RQuM1FVI3XicDvv/NkTnGvE7ou6jJzC6MncCpYT2M8i4fIxeRTOvIWaL5TzbRruFRPXd1asYPl
65s70fZTWxI1MkCIVRWQQ2q13p58NirTHG6lBy357PAltz3u2rTW/blHT47sTpCicimYMJW9h1rS
6SIyQf2yptvki4kOyQW4XhWU6y2ycbegEV9eWYvuT2EfUXJhCQqnegRWdLRLkp5Z6OjYvWyRr0Kb
ezdTbs4hNjt6ymI4Aod58KMqG6uZeeak7jsQOPXAVa5IVQ99QWLuntsI1EweNvHwafIB2Q5rgq6y
oOkc0svKOzcWoYKOf58O2E5LAHIITkDZOnfh0hb4fuz+vBDvdPcweJLwLcLtHykyOtBpRH+jtBAn
EA/LEnfZUvqkS4YQArue8DwgrDIXJvCh2MWBGZpL38CdzcUImbfYFjcjdyQ8jJ/UdP1xbGM27WoY
hfd9C5m07FzrjlGNOFqZZLRJIYl1Kjj1tZKwIw1LfR6ucL+TJVyuhHGXFqKrYp2n8S0T5KHZvQaS
qO+WozSJlPThYZqqINrViEqYsEAJ15CpgDcPFG3N0yZ58iSeUhRmJvPtUGAnXfADEyUtJsBhE5qz
ZNcgQZGzeg4c3/UiDdJmJ0M3MXYfEJuYzzBzRXXs5ix+r639um1N/blu5NeaS9blaBPE8wq2Y1dl
lTpQHB4Um0SiYH+l293gw+GqotbsbYO8kZzlJnNk3qjMhWDiWY1DUiqV+NxkbYz91S7i21JX2z6d
Bth4tavu4TBmtAicXudyw2ETP3LdRM8pACJVthZaD9YDFkwOHm79Hkyy/yTnUWc7nab1RU/j9Gxm
vdQ742pbnaAa12mOKBE/iamby3Cch30/V+x57Gmw40sz3fUVI/dh7+K7UMK0nGoN85qjLSrDsMLI
HJOaw+bCcMgxA38QJeV21jsZJNMV/OC6nKRaKwSOVuqKua+7Ik60lTkPRAWGFECkOekEb27nIXI/
bxW+x7KC7z0fOvhrpcJDueab79UVpzwO/zbph7LtUF/gJVRPOHXavUl5UpgRCaCurYOvUN7cHtAO
P0yUi30q0+6RdFQVViTNFzqKz0MHEqxG47ZPw6p7m9ZwmXIWTdNbRCt1NmFUubxSrsuKFuLouZIh
3nRNoXC3zhZodqOHDm3J2a5B+61vovRrX9XBlz6I1ouFc1syOU+nCJLxK8T3sL/taU4iikfn+6Sq
ItSt2BxvizD+Fve3ZtiP4nZqu1B/TDYj7W5IWhihEJOn5DSysZ0KrVq3wGvaJoiF6doFRTRgH8kT
0nbsfpA6/GiaZunzcMBryLshbbKix98tIH9hTTReIuSYmDAtlwYgp0Kt1ddnIaflN4murSl6GUX0
Kw7eVeWcZKs9kqVPykV25NjOLPx84wb2wWZ7k7eeyAfGXPdhbCZxPKDz3E+mAg01VSy6wLpTd9ID
KslVjZLm4rSRH324uLbQkBlt3trBfVsWj2cFDyX6NCOhYn63cK1sDkfO7sbORmeI1DWQqdZtKOaB
jf4eAyGt9iJtlrvYo3/LCcqRpRwQ6WQ7MgswvwhwstdFD8NbihBc0etIlwMlM72aNQ2e4a5lHFQQ
arg8WdZmOKwoqs7Y/cZ15+am6VDKcZSeoDjIdI2aNSCFqW4knheUyZ2SFgkDEClYREXciKaLe7uv
bQIrRfRITaJIU7tbG2uLys9tiJo6Gqvty6jN2D+EU7DqEl1F1WNL48m0yUIFph78gdCwG+OHxERV
lvfB3EbvA7BRMhaWZK6r9jDMekfv+2ZKJl6g23axzM3WCG2KFAcu82UD/yobcgOaO/blaH0l+juf
VWFEC20cD+TjYKEORbkD5s3NXhk5t1/quo+nulzxqMBGQRonGlVu3Twly75GrTaeTGOI+EPP2lm2
a8A/iXHHZnhtzxUN4b0cJECpZSyVjwntHjsje3wOMQEuZTqQzPAALDB3vP3fBeEpxX3U3ehLLhvH
vjC4TM3zT7GWyJvhsAz8Jo2GQeXkHWLlN+sevMDNB8FzuKXf67iiLkGukmx43uZA8/bNyLUhTT5m
ELoIOtuqWxMcEdiOl1fTQFDILgsKSnelHac+LkytzdwfNrhb+LRw5CFN+xFlZrSiZMNi/HgXGby9
LW8nUBa6APQSieo5Wphsk10CULWNztSY2U/gkNoFNQ56h3reS5l12I/JMpU9KKT7EDAXSnfJsWN6
3qKIyuJDuyDl6CVUWAsltS2AVJlhjXf16OJ22MkVxA2HdjBO2WVD6ZftKjIkFVwwW3Fp8iCeebxL
/RbFB/h+4lVmZvhMQNcseThhHkweGzw7O9Am4jsde1RZoN8b1e+mRPOmtAqcisu3cIb5uCXG/6Ds
z7yt7SPEUnuEDtxeJlpFRR8m5r4LvBc7GQnAWpbDCJZkeO64W9PTjBIOed9R+jh349qPB7VQUIwu
k+uIcI7tv8uNVj221lhUeYJz1JRLtPkn3ZLVoUAgww4VKDrEqpOMHVQSL6KsROY+yFY5L/OgXufg
KevbnpUImY7fFL6hQOW6QwSbjhtBtJkqxDt3KCeUPpqG9fZ7TdxNcUFFHY7F1jf1HjktW5G9MEEG
OCec+VhUNJ6mXeypPgZ6St8GO8SBLtIqrKcCgmLL0KGmXl9FllBTIlhuli9AH4BNgGEFZVeA6Zgt
CqQgBFcEcetao/MWeTyjDr93MNyQno76dJf2yXAmtZ6AshuGcAXYOimAboQe2fNsZByWFFmaA3IL
+GBSV5M8Alt3nOUwd4WBYPaxAVjA2qj4J0PohPe5yX0SSPfo8WGXMa8yvuvAVvxOAC9BPOxkfSHY
hvVXNJdr8ynthLpVXVHYHlHBJGcVp6z9wBYZ+UNk4+5pWqPqHphk/b1WAe58tm4OuFploIxsW+ty
2dL1c+aYeVzV0OAtIMYGdzgVE3bTVCCs0DP+FEA+TEveTespgGjRlivYmN/WKEaOkPU6Po5x1wFP
VOx5ruppv4Qj/ZIoHeQ8BYfYKOS540hvPkfkyF+RqQzbMjTaItQ1jADkeWu5PdWJAp2mxw04aF2t
Di+XDzc0At1wIcfUI3B8+1rRnEYIFpa1jSy2XoK8Q5svErH5PKo18vb16PV9ZKS51GFgs5KyWqZ7
gBDyZXXpAup4GfEuQQOkX2PVZHUuUIA/zORW8WqMYRxz1NS+zZO+4sBR+rltShzoHcgryCWPm4AC
kG+JlMmutwDsyoiKdrfNDr9TM+B0wEaELG0k/1h1M+7CSrtiXZh/S7Fb2Du3jEqWw2yzJ83UYnA5
xmY0BC1UIBFO99FQhXdZM/QpMKHKi1wFFb8jpAk//ND2Z0ekfgSr1xVgwMJ3pGLMCJ8h5b5oGcLt
RbrGrS/N6judDypbqp1p2mzA/qui4a4LQs/2S7KyV1I10l2hXPURxIAJWe1BiuCt5SAecgEQ4zqB
MKG7dGUeTQEPkWqYK8rETgRd89Izp9YC5yaqOtTnZROpObvdt+RhjVbI0FGIjH42iOjLDMqizq0Z
3iItpi9qmaYcI5qgPYKoBChVWyz5Qb3VZMX0hF47UhBUHvfKIN6jobt8HWtDTqrDQ12qtk8fFrNM
54XNyHqotL9AF0iPpKLZKxTjNsUyqJMPGW7RzsVUP1kMCjj1elrCorPZeqvWqAA6M0LiSbXOjjpq
xqTcOEHhJFruDiML7fCEtGxbKohbpcJSj4s5YmaH8gWzEPzUgA1cgy9N5d0XXi1BLrWhiE6yfiey
ofoDWDEtYxYvnzOU+4cgroKPCQT6F4pfYTlxuHFA/r8gc5PdO5j8B2kXPHWZeQegvDxKQ32VZ8tE
AzwH2yOvSY+KJojFAeeBGtFm6KjEuIA7qGjkss6h+q2D2FFmDo3KjPEaW+6aYHol2RA/d00UiyKG
qn+ScgxghYG07KPomzdQ/9Wul9CD1AcOqF7YEh44Ukxf0NFOQj6pWE8xe1i6ZsYurzHzEmySmpF/
BiTgfCdmeA0wHKeH2AOl8Yc1RFYjLKOJuqU5UdOIbjsB5PbL56p1K/vGxnjqj92UiSUuMF6DLqTM
LItXhc2rB80CTwt8RMeDNqElwLtgQ9mYUd8Wqk8UdSfjHVTMPAkd22M0x5p9TcZxwaYySwx8GLCP
sYayEnUeOIWS+KSuAbTEYKyAI6OMB1XlkYXGQwOMPWZAQRs5/U5n4lNdwtAEqLfTcvV9A8eyrXvQ
QrKubhA51uAMG6Tu6o3On2yULWhh2sglSr1O2VrZroQRm6HvQ2Sodd216yZtplKv+PKkAFM2IqPn
D9NvNvA5/opsfbFOMUqyfJMNdoZjhZhkxwso1rd3Eic15cOhqZ1N598MpgNgSEBbZT3+P7DwaeLu
yKLRMN91XldDUjjKs9Tu/4M992tABOYfAtQcWdnbzCWeAHz41ZwbKXqOzkn+jXZIkfzpeodJz2A/
qUjUoD3XzI6ioCJWYZqnakAQKR/go+hiiUaXfu5+GF1//7p+dZfxslL49IirYlwUzEN4Rb++rJZ5
RJPqNv3eT/JmtIif4Ifo+YCFSCbYZf/BqPzVk79dETFu3I1bdhiW723EwD9jCRANs4UiL/G7+HlF
+5OqidioYM3rtIkNIDhLHUHko+1gVv78KP53msO/nfD2T1MZEHHDqvy/LMBtXsQv443+OsL9xwiI
n7/05zAHzGXIGBRRjEkM0Jdhc/zvYQ4E08fxpTL43kVgcje8KAGL84/RRjezDzhGgu+eAf8S/mO2
EeZlw7G+JYxAId6Gm/9PBjr8upgZKiBsNpiPjtgM44CM/oIuBDaZLaX1dIKCAEqxH2v2EKlVXhGn
yMp/ujWPP231f56jdHte/8ls/3EtoCW3b6DiiKj89cGxmqLnyoLxlOKwvm7WB9fORPzV4w5c5nnj
u7+/3u1B/Mv1kAFC6g7PTvivCW9FMMRCZhTXE1AtgMghVJ53bguui4ujE8K9SbRDmRwgFtKGL39/
8V+f2R83llHgCxxUQXqL/P/6zM6EajcBYz1talm+i0FA7R5QH158sLknV238tQrpf3rL/+YWM9wt
kFsY/QC8Hsvmn3eKRS+dWrNUnJQI3GM/NMt3bJDthppXucea+v/xBZMAixSXw+rFF7f+NZ7c3bxr
DCvix4ZU012ayaz0zcJRj0TkK2j05O3vb+uPUVu/fKgpo1GSofQGdMPD7C97odcB3erq5iRPbu5z
k1Q6fNi2mVoU8EiDFmhnAtSAY3wDt4Kn2bLxdUTUZS2apN/Gm9WUPi0+DA30UmZgkclGX6Dfui8+
zP7DKgCN+ddFmDKko/Hsx/g08bD/5fWOAtniTizmyDA3KH4hImTVna4HCoB+mrMSREiwnuGy+eHm
kbDgBc+gfyIoTo9AUpLk3GokTQWUuPcapm2SN8ltcAXy7Qiowiq9AgsQzRnYygAKVdngKkIollBO
2RaUJtR1B0ehhWPvwy3bS+aCKypYonYmpdMdRq64p2BJ3GPV8mrIN2Un9pGhm/DIW2zO7kAEht2d
iph7TLBLJCUgsJ4fO2rJb93QcNByNxXhpKoOmU5Ut57UUx6ClQl+xyp1bZ0Hbdu5+yXmNv7kRr9e
RtoMMBQYmhzL4zjEoCpsBMoLPKfOavdI1sU98n6Gr+mqWb6ZLpRvm6LRKQHDPhfOWvmWicg+Uq0x
RoDPG7YvB4Fm1wWKvcOxck+TGoIwF7aSb1GzuCcyk+CFLSYr261l70jbh+Np9Ny9JSjUTZHEAegD
XTH3ZGKFdyr7GDmBQeOCwFuq1xAynSpNtrL3weA+ZpvFfVNx8GI4PrQtm/nrCkr8PSGJe2prTKeC
DciivZ/aJSu4I43MNZIJTz/XatPVkSmaqF3Nfds7/X3oJtLmMcObDT3yuAe9Ij6PjgNV4ZmnVStO
IKNnsaAM5ZnZLSAlfmugf75mEvtpuSAE5XbCx1gndkzi90ln8q2p0ebXs+AX7hV/lQMEzzweW6wM
QK2kiGEY3inU/sjbyMk9GuPlWtoE2C3ULS3fnOsQO6infgMhjykPdQ5LLoK418HUB3+B97qincqz
elLHH/c/dguD5ZXFEP1SdPMZaXQxY5bC9cfPQBUYC+Fph31ja44E7/VTky62XGvO9zAcsICb2+OR
IMYkjzD+q+oOagCVhdUrIKjZZfwpommgkP5GzYSudshod13gq0qWZwKxiWeZjBQdZDW5CjO9Ourz
KiL4hXFoA3pagyW1DjEZMjZnDXuSHDxFTrqcMQygekLPwoa8gZUj87FBJPkSgpd+Q+Jg/W7hLNpi
7fTWPq6ehOtvGre/OehxtAcdIqqdb7SfcgJ+C4YR6GVkRxnus36RUdUgNeLRx4zcI+Q7FIituxOC
LPEe6l90ZQChCgxUO1bcu7ulntxLgrRP0cgKIgFSZNcYXnaBsi/4omk4lxKBz3zxLnggSbM8rc2s
63ypLPuKGXg8xvrSK2Yo8dbdWaBhxzibagzDo+EEB2barpky9Xc0GME1QSd7HtsmuUo68goicewv
mFom8IE7Avlpgz16GOW2fOctWrMSZlndlljc/BxXyMaWEOJBygVpWr1GI7KQZUDiz5isQgrMh3gf
Azi/3QDC8Dgjq2HxgxEWHZRWLCnfM/29CfAvOfZl94RjDms5rMamPSakwim9qfbg9SLfWLDwV+Eb
SMRpnQmGxJR1T5trqlcH5f0q40C+eX3rV5C/fndTVr92LMGGOYX9Swel+bdOIY4NlJ8hxU/RXLWA
HzFdjcPm4byCIL1m00sC5WFru7EEWR7X+yASGTszNBj8t03L4KtQhGynDfV3doqgCERrEUjt9hGk
xP6chFH0sdWWJTso8Od/uONKd80JUaSXtGnm/x+HHAHY9BkIZZ/CwltPLDLElhF0zl+s8jEcHxws
MLNHDgAjOH71zGMfznDyhpj96ZmPKYk/ABbg5yVOLPUZQcmw+uDZ2mLCIgjwab9lEyb2hXVvYkhn
PbmIoTW4daKS+QYu8otPs+nYxmP2kDYRLTs8VQfQSKovPGSpN+R9UYvIhWWXaG1J0QcWHytylmrX
DpA7dnCma3VVmfYnH3XZFWgijgU4jWioh0R/p0PHL6xCshZzAzcsmtlgpeiaZiWA/NtSMvWIoZvN
FFwxugR76ZwgYZJ3HH/HwsQ+JEvDL3rFR1MMmBcANc50eE1phixaK2P8h6YfsQRdVPNLMkjAlXXY
Y7+Hr3j0jcU+aFmt9QGgVHYBY4FhOIALMWoRh4nAbMHMPUKXwLPE1nk4pB7nOMaZtoeo2uL3zXfY
8H9sgWljYPggz3Fb+isdmkcMLIMYCDMivqzG0APSdpvN1UL09zGCW54HkcLJH24ze08HnI8afeBa
CtYOqkQedWjKAYQWKgaPFuXw82UFmKc0HOamQyVREYLjKwWSdjcPSh2tN+5xsah9BcTPXbANoz+H
a5iMIJu8iN09QnVhVFDFp7c1nGXzEDKLV90Kife62g2XHFXr06cYSrPGaZEgoiYQGa3nHopIRi0i
oLWLk7PpAdEUsAT9c0Um9oZpiNhYvSLdZZXKgST9t5REvGGYGfZFWHDDROhZmob8gXEKHGzKyl2O
14wqp0Wv9Rq6FcsiGxRO8pkvwQvUQRxPtXJjv1fAADa8kvZ2R6FUgbljHse6kRnDgamwVT1Xt0+0
6wBxbUZgxQ3gFq6ImqJrWMLbvNKSaXnzWTNW0deAeEhtuE8oLZ8huxDzbBNEm2TRrk3dZE9Djxws
jioJTgJieD37du/7ltQBqABUy/UBs3kYYD2UGwPFbIIWdFJfVINoSwRmYGAmYBTgeqEGScOGnnvI
x1e4KLZAbhbTsUCRlQ6jKM5Dt8l7fPzz05RhZ+ltQ744wtszAQwAoK3B0YNBHsc6TAKwIynZD2Zl
eB9zUo4UYj9NOYxRXRWgrD/VGbb0SNVmH9A6gBgZQBF2bj5NiKVirsgQPI0AR6ccZYjK4Sq0CKWi
IsHYzf4PxD/ZPrNTdeQb5kTny2xh+096LbAr/DGq+Q8y+Afu4vWEdY3CAMTDA18kfWDC29JSUSTa
i6MzDIg0bNxnB4Np3+EQLbu5gdeKHArwq/jehWb8hE8b5/LohjNOPnGIRU9ghERLkYlkV/Ph3vRA
QCLcqgfqZf1ZksS8qSmMrpMVGCYa1RQFpJsPAx+QAbSQuYMnVH5Q0SEM/8GSip0jmBttC9Wed7DO
R4jdVXYk3fY7mxN8IDH0McxNY+DjEM+gA7JYnlhZEJzAOvfG3naQhmKHwHmF3XDppjszh+QE9GaW
97ofsEhFg92mTRRW5GYrfPaVGxr96HuMpCssyu7y79uoW9fxSxeVQYjAd9lDWEC+GbnZX/tEDCvu
OE48eZSYo4qi30I8zdWt8P376/xL95NhYCSEioCh7QfY/xcJD1zpYrppkcdhBHOQmzQNXmatCDRG
kO53yc0IP//YDv/+uv/S+uO6IBcZwhjQUtEp/vr+0JIPUTc5eXTdkLwvBLM+hHaD26+Ye6d2kxj9
U5I02Itne6ty//7qv2ao0PvjH8yJxrRMzO3CuOi/vGuvO6gnwFmOGKSABgRQV/iCGXbTXZdq7PZL
LfG/VCq0JbfKGxOOsLn/eAn/q9j9B8UuoBSDUf7fgt3/Gd4/3gXyNv8Q+X7+yp9y3X+xd2a9kRvZ
tv5FNDgHA7i4wE0mc5KUGkuDXwhJVeI8D0Hy15+PKhu3rG7Yp98baBhwW1IODDJ27L3Wtzwi7PHA
GSCTMNnQdefa/UEi97zfbIxaJHF6PCf5J4vuj3YdiUI6WiVBMheNEOT13AeYP1YUuUXUEyhOwgVY
i7QupPGftOu+3rdrUUG/zjB1c/WsfG2hpUZt2p1lawepaXa6SdJ5OQzS7h5++U7+Tafua1dwfRlB
a5EeEk1G8yvldTEQhyO/1Q5YzGhIMKjbImjwrgsFN+/nSgXNC1T+37zW15YVrwU/Diwn0Dz6Zc7K
tfnFcMi1wFc/WuFhNip5rbvteMUsALn2olNJcSL5JzMTIO8vTz+8rCsZ1dFpy5G+sQZD//qSU9Y5
Ddbi8JDMbcj5sKn6SyTkdC0qRLEO40EO1Dr+NyjVA4NfRB2wMvcuqq9y3zjR4HPeYFceppIRWpq0
B1lNPN5m2epvJVYpxKad3DOdlvvPQ0vBTu7jswck3RrFbZ6Bt8u1tv9G46U8AZWrd7Auk3M498nZ
jkAobi3q2P3cMDSkjQC6p++KWxPn9g8sGQu4a7t9FHV0pQ9zEiiRl1QykHoW08qu6Ke4nh9Tad6a
3VB8LNZSXXM2Sb+ZepJu2PHzndPEJePcYvSHqlQHvQph4S2NufdGHc8a8KzAiNGf5b3VXQijr86I
DjCzM8B71fNIO+TuKihsNXVoZiZXPM9l6DJAMqv3zgO26y7FhDh9iYeN3iim3q1n7/TObF+STJMq
205xKzpkC7PC3/9CK8aZu8u4rNOdKAXqChWyzn09Bje60a2ifBtaUb+kcFGeUpmZd5IZVewrvZPf
Uw/QzwYggMBoYM5VhlcpmXbt6DHbxYIZv2UxRZuPNj6/1nPEZ7R6oupSABO6mNEYPXrzAsYtTFok
iqtVIF0Q99uI5K6x5t/FU6L74ZTOdzG+94AWZPsC1GrcVZPeU+24mrOZICJ9b4si3sdl/D63ab2N
MBVfRLRpqNwXJy6Cji8nLsP8qsmL5Qk4qXZrAcO81BcM7JtuMjL0laOubbMkDfWNVuHUdhPnGNLm
ZtZVdoE1J9mlnkbD96hz+7fMmNM8WKKFgkXrE3niK+jg8LjvTZ/7ClHeuczXw4yA/G9Nilm5fRFq
/bTJsuib7JgAN2Gd77XaY+aIqpPRtyrBZdi6DxjI3Yi6v0i11kb31UcYOXUvfcUzGvLDgvbuYG0R
lc1o493mLlS5eelStTiTUsaGDdpmaXP3TEy2IdramKGM8cdUUH86rdZfgUFb3nqgzj5X1nmrcVJc
IwXAKLr0/V3j9JqPM+kOKEASDM7yrA2tdaavaAbmvHRnTSxLoKSr7stSDn5kyHHHoeWWdsUTbYXK
PCSoSUeb/XaM5/fSTbAthePAYNQdsJlRkHm1mW4WpEDbLCoyIBPmMHNUzRt3ufRUPk/HXOqQgn3O
M7q+4fwUwe/qFCARLIlDpyK+iKrZDvPYpQ82uA/K4w0oA29UD2Lu40AanYi2DqJDJNghhtCN0+ju
RvZeWe45QLmCSt0GrESz2kRr6alO3ya5Nnu7Lu0SiO1R0UPZyNQS3Y2ZsyKY6mSMzm6DBH1TYVZT
NxFaTc/a1G7TxRcy1EbsHQA2nBezRsGPE7UMtThQ7STNxxSMg7NrcF+J72JtlmAcghF0yiiPh/Y+
K3AbIh2QXfaiOXV2L8ci2bc6TSFeTDiHUe/zRxHO2so1MMN5owbXOjnTWOkbBT1/2DhaLPdOb6HD
NMOGzvrkHMxC0wXNxhmdSLFI48GMK7qPHWMS5rahG97P86DeXbNEw1gaZb1DtW0dq5zm9mawEfxl
Q24f604vT4zzZdAXw0IHsQnRhiE75UBr2+jLxSiMneF21TZvE5SGtez9stO9aYMXC+VGGMrf0frT
He+18n7pgKNtnFIbkM+MqridLLv+YTP75UyB/3CXgZBAkSqLZQslJo+DFqjgEZ+OvM6dxH3NC8Q6
sJZGEIWdKG41lQk8PhBoSh/yIv/N0friA/9E/mjpnNjzLHVBpS1FdR8VMYU/zevB4OGRcVKEyLz9
bxX4mW7zD1WgoBL7peL5l7EtMNjyx3ufvA/9r5Xgz1/7/4Nb5pQ6ZknTYqf3Vsz6H5WgsH4TQIco
Nf+Y6v4yuDV/o3sJS8clkIbZ31o6/VEJkt4qORA4HmOy1fD/H1aCn5Ojv5zh6EhyyuB0ABta180v
ZzjHnMEGV8lILgXHdBNIeBAvpfSdvn+e3eyN5kuK/2vpgxIFr8/K6zbTNGcnz8hqX++9B2/0spMG
KexqGvLL0eOoLDT3bDb0yNE+M8tJRxw/AzJExK3LzrYKne44rENcrHJX01/zaXFIX0jztg5HfYvQ
CBm57WWB0SARjbgVV8PaSDRJyWvqDT3BrHsec/kwOAkthLoy1zHQm0ssxjYHz4mCecEzMIr2WI/t
MxE6tb84o4W7x9ECSDSPHMzvgGG+jS0v7zr1c14lH1XUs0fh5SZMx7w1YvZTs+TzgIPEntQ2z66R
wphbKwT1OQJAaemTqILURxPHtvWOcBj6IOz4akYZBlFfQHRMsw8z06aN6/JVVl5Lzk/DH4WUam1s
dlA+Al+D7h2LpOu2YctPjTrvYaxtLYgxJWyG2KwOqU2BVwGY2rqNy3/N7FsCRPpg/c2UbsImkXSy
F/pum2jmK6hz3KpObyy3UZXfSnKGg7zjJXOkXheO3TDBUJYZDA1vyKrdjPSh6BusChwIguGWrMqP
mWyWQ2O1+FrCOduqbDbp4efRe5hrBt+DfJC63gdWmdd+p6OnXAVTO7v3PFhWo+m3qeweMKVklLIu
njktX3YocZeD8lgcVseLKkcQcaQ9fC6SpJmZ/NpNt60F68CYrdti9NBO6RIPqzH6Jr1eHyX87Zjw
pqI0s4/MYuTOSFGwMo+YTkIS8TPW6yrq+VlUuuekMzIgjJ0ZiDFOfTd0V9kxC2vIi9ovHOfMev6Y
JHJCDjHeJlfJG8cnrv3Cv6X0MzZAmMut6j10uWPF7xR8S53BmBptwHKF7Vb6bdc+f17vIqL/OuYs
K/pvyy6KWTJCsoFWDULPwfXyk25EH9zkrGqXn/ViVifjdmtTrfdC1PTztxzW+cb1EIQbvBHuPG8z
1llyxqJ0FLZ4mBeuvGq4TwQhMyfFZnEVC+4OKbpnQZvXdwVX2BtYTExbz59fBiMX5k0aP1pnxRs0
JTMIcW2dchM0Fl3D2s+zLjzNpTTuEGrWPjRYHGCc4nyrr2t4TKYZtFmlb4vW5ivVR95DFHcXXqdN
+8g1jUurCeEe9wsxS9gtAeNa+AxTGl5DxSpjO/QpDbMrz+RGRYGKa3SM8yCbozzQuU8oq5PbMXbO
n7eXlS7LQQfFRb8uB1ZZsQPj3q82esHltmOZneiJlftJt7IA6wm3YeZV/ue11Qo+vhaWly6DUh4h
LIESk4RPg61m6sD1g0e07MgxkvsusrMAkJ/cQRrIt6jBifdZF8C6wrnFbxN7wRc68xiT6H8De5HL
4fMy9wBV+CmW0YTDJBhTI3ytE0c7ODEfdWFQi5HU0BjCWTy9EDrTVOcSGNlHlPH+JNt5oGvczQWo
Td8sjfCkt0N5KRJ8As7k7D2VvmlRMm/IEiovw8zMArhEiT8sunaIHO7TanGMS8K15E64LLISRv6l
hh/BX0oeX+itX7GXepwdCICa7L2Mc6zx2sQfM9To0wdwfdKgLBxgTrdpUGEcldthzSxpF05JoXOq
cyzoTBEPxcjg4aa4dJrI5D4czNuYULX9YpTzvu55mNT2OPqcCkHGjrwFNRjcRaKuDoXHE6ygn/bz
2WTKyQw+b1qMVaOvRdoDfzu+cVqWROvYt+a8HpVDzds4PXaTLFUspmaqd52L0zKrkKjGjV5eTq49
nQeRfUjGmQHuRV55/a5d6WRb+snxDR5SubNLNwuYJndbzXN4BNoOZ0aA7zemsRRbrBT53gubj0bw
fzPKCbjp6fknPE9sLU92Rtu+exjkA/IaYHU04rGAahpkWozEYDiLqk83FsfT05xMq1Ai73KD48EM
MiBTlLTlRMd4y5CBNJKVuYfWx3YD6RkdJLilTd9M2oxbo04lx0vdfHAizGadp+r0asYlckrg73ob
PGI04vF72UOwKkEZKyf9DXkTLu0H18gjsWtxyKT+nAErYObVdsFix7UBOqfRTnU4vGIJqb7TKHm3
E70iD82asg+vsbSFkYeGXtjnxlAHpN7VDj/RJGuMnwSM1CljiyK1R40mtEkr3vDCK6mqhRmAVaru
TKKcJ44lPaTiAMGy155nEAJ+TN8jvwxjafWbFhmF6zczyvSzgypghuTIieKuhFd3ioX7D82nf+nd
CnpoDHfpo60gpq/Up1wCcAPyNxxEMs+AWeKPJGNzsUrvYWgri2XFXWejivlZLP+vG1FQoyjtIXbT
HdEFotO/doXkbJszk4jhYKjPhx33oJVk30tFmtpUZx+/FJz/pu31tQf1+WorSwxtEC6kr5ylRQHN
TZZyOOQzC2StBGQWagF8Yf2/h4Cfzdt/OAQYPDh+uSb/cgj4fwRBVOVfW8Gfv/LHAcDQ5W+6DWUJ
4a21xovSmfzjAGAYtInpEes/C3nd5WzwZytY0ArmtzzUCRwfXJP38GcrmIguqhAKFwuqGYyt/6QT
bJpfpgysGdqYxnrGIJjStr/OVopGdN2UuQqMbg0hh+eA6oucogShg35R1aNHLkXaiH4Z9hmc2EJ/
QimDHjwr66J7MAu7X9rNKjg2g7wFt6JIohxJufDuExefjEvoSVomxuDXasL4apOtUmA2k/Mh1ZTS
sC9BoSvGI+6zohvxqOAL6eurMieuj/N0wg0kvbpkXp9OJzqro35ME3e+mu0wfEitpgZs4z4jKxn3
ioJ/xXuD4HbS+jItUGQU6cTR2HEy8yF2uVX8hJGvRuilYnoCvV8GaGbQoOTtQufWzVEhLZgHX/Xa
pClA0ud4RV4P0x4z7mlLtOOw6iCZ+OX7chrz/TS2lCaOrJKjSxafOEvZ8wjuZp2umKZhGHHrud/3
bTYObAwwxuPCzg512KpdurQEPOKx5A9jRwonVODhyHQ8LF96NRt3igitcc/uAha762gXRRjOaa9F
87LpsqLdpk4zPvetPT+GSyVcv42aejqiVJlWs5vDB8WoOJjPpDQ1ALmNHF2R22Kdz8bAjerGoIpt
LxVU8RV8A8cIKD5TpCRTzhFNpHiU6Txdmr2S3T5J7abfxV0LiGhkqW+JWJj124ad1aQPUuytPg99
t3ImeAppL2BapqlGkxv8yYaTbltt9QHHQu2OxQG4Y7zFCz54O1MpFSgGmj5i/DHazWaPEAvvbu34
RperDwRr+itVDp0Uh7txt3ZYA0iV82tBYJ25k23h7BFy1vdG2cYX4M7z5wqw1SbUR0Nx6oh6GP1x
pG/NVlyDV0V8Z8ZhAK0BpjTWBfZ03ZiMMYiivNnNYzQFsWjl9eQ0oEXCdvAHHBgnRIqT2FRWkUGS
tygQnHigI5pq1RG+oHnsC7g25PGFv3M3QE2BIi7fwmI06Ol3/Zjto74xSUxMhqNqC7HDLi3QCZVh
d4/D6l1XjrYdZ2/ZktaEf4o7IDlWAscjwJWJ2jNyPeOycHP7lMWO97JOFvaM5d2QJMfFMLbOyOmM
eFjN2nZh8wBLqD03nr685X0RbmEnz49DUheHcKE752uaLjnZa3iNxlrrrudqKs+NA3Z801dpmmzM
MQl9By/91ojD6pvLuYRTr0TrKJPoqaf7zIG+D/O7zK5Nv1vAsEAO2PcVsLNWhDY9PDvTb524GfwZ
uJncVaVtko/DODO8+PSoDk5fX7cFoa+dq+c/SiObjww9Kn9a0XcjJcymDPv3VE/sLZhn5TsQCg4r
2dyvbPN1UvMTbF3HL7NITls5mqLlWGIBT8uJa6EMHdwb1YGu4GVB6w5z+98B6f9qV3QQTv/drui/
kjuIIzz5y8b487f+3BjZ/RCZgzxcw9pwKfAH/9wYTfs3Nj99Td/4TAlitPanpYHOmAEuz4NYyL39
OT79c2Mk1dLiDwpP/7lt/kcz0i+RWauRwTWQNTDktxjHmmsV8Ot4ryfvoF51YWe6JATWKUyH3PvQ
5f1MqPGWac18SqexzAJdz/qXnkzeb8hEJlC5smyefvn2/k2d91Wwvr4bmwzG1Tak0xhc/SS/vht6
13Um42GkrVYa5wgJOrpKUcFOmEYOSJtR2cOL4EZONm3hIQCBH8sGB4te2EwiRfld9r1+zd+I8RDn
ufGNRphn7GfXCX8YoPCn3d+/Y9PmHf3SWPx8x4SJIGFgCMD490shbCdQIGA192fCHqJo6xJZ8W3E
6GDtejFXDqlvk5FuE0HduggXF+qc6da+GFsEyKjH++/x1HUGIqXa2SIArDCeFzFTKNE6GRT4Ko1v
skGeyPaLuy1dVvnYxc0F8RYosZJOc6+SFp3d/u8/1RclCh9K2OiBuRA0M3i+rh/6lzGzQJQOmSjv
ztg+5GMV0e+lhWeyNGraozdqauV9HRr589+/7JcyHwEykhZqfWmyFvnH+rZ+eVm4IpFdd1F5Lj18
J8D7hzOsROIQwvjx71/py7Hp85UwGOB1wdMnhfdlndXsqkvDxnj2at1+Jb0F2V/Ye7O5Ieg40Bu4
8r6lz3RZYJ6p4p8Wzboofl00qypCNx2kDgggeDp8eXkhrASHGjNsgfGAFMDBec3y9T2QKNEFeK2r
zaxz6fcqbxTcs6wSP4A1EAbCwYtmgEV+NSNqQEqpgLditbXJcNGb5x81aqot1qGCCAdoZ+3Bsdxl
+AcVwldNAF8fnFgeGxBOSS3CbPfXC6W7g1M6TqhdGUNYvCZ4lLEtaFlf2htrJmjtpOIke4s8CdZu
aeCs459MfBzf4qNnEFn5cxwJ3K7p+CNpLfF9dOpYnP7+EtvOv1xkAo5YRC7kCnJpqP//+i7d1kv0
Nu6tKyq6OpTetpfxsl+jZ0hfZ7QJG7zRb8didgYCTGMBI6SkcGzrfb5u9VneFHc1QbsTPRQVPam0
qI5UOP2mpmD6BpLM24bAwxEFrHUEYApqijDtyrNaC41mLTkiBq00Sj4rEXOMiwPoqvzOTKObCBTZ
tMkH0Zx7qpj+s55x19LGSAjY3rb2sBBVrbz0Ml/LIOpb+xSvpdHyWSUpPcYwzKJLjtpnHaXWkspY
i6slnd7rDuzbALkck37RCyZuzXAkuNV8aGIiifeh0KjXljhDs/xZxSVlo/0+rKVdXXe4sWHXHY1G
5t+TsXa579dyEM8LleG4FontWi7Oa+FoYCe7Bs00BdiDm53xWWHmnAVhoylyWfxxLUKLzqIcreV1
HDLi2EKY7w9sNabyyZfgNNaL/Hkq9PjCbGV9Tyo3pa5MNZOKqVhePbdqg06f6LrT+ox2Gv7lVyhG
6gPaLPUzbFhq6fKzrp7WEttai+35s+5u1xIcZUZxwNgEKPKzQqc2p1pPPyt3ESrGqp/1vL2W9tZn
ld9S70f2Wvmr9RCQfJ4H0s+zgfV5TpgQ3F9iklryEN500xckrycrV+x7HMamubx0SptWToOk5ZhV
7+ZcpL1FuH0/DLV+7rOezhMckGbZQ6rtQ5CfCTPO1Myrex1Z5jGdLSR3A9cghH2lr63cGIzctgxD
9kPEJaoJ3ExFut/mvRFe0yh0gThms0BcOU+57C/djm4lZr6wMhCVDuyFO1eL0/B65NZxI5+kc8Qm
hpV1xQ6fRys3+JuhWwQT/UoGwNKQWK9DDiFwfUPU3LEkZHWncoF9qgupCnZOGRWL7y0I/f3SzAAo
FvEqWRw7WnqIrjUw9FWUeB8a2eoJ44rK7OGceoN3dqhYw1NpiV44qV9OXbPMh46jWQsXLIoFSQLd
iImGBl+JGjh3i/mgdx1daMZ5OKLE5Mz5viVHSGOyZptPWl2gb4a8k3FAyQpdu8bHojFX6MvyCVOO
LI5WK3sa8XHv3jFasOAYQi0xLmIVd0y7RMzxd89oqi7v2YytEyZyM9sNNe8gqHpGSoFnTAve7xTT
z1XhgSoNNG6VFgiuMZzwfTn5NgqtaFg7y1zO5FPEWBIzvfxADiRdUFU9GC9rJkPsaFDxH3BH41CB
E9tY26RKwu0yhBkAAtXWksglldq+BSd/gfmQLtoFgiTQrnUIrJFuuKgDg5zY6hgnhooCHCwxRwJ+
DoUP8hCWTwQ/fMI/sGxAQ2m/t6ARZsI9uI/MM91yzF0bb7Q162HOlTmc3VrOUGRBCFw5Q8mWFGET
5xckvCJrR/6VUb4AncIF1DBKmHadcpbkwuij/sHGef7qTCEScI+ZlkUWyARku3MXegmwYFaVuEX2
oI8LP0jIf3rJlaKySKN0vO8cV73VbWwdRqGiECOdg8q29EL+jpNXJIB92vXAfFn27af1z+iBOaH7
JmTM78lNmoLRLNLk0EJLg1oomGhcf2rdS71ZF2eaNh02gQ7RzTQzvPORWlE7xqrkjVXgLY0LdjD5
CMeA1V3wlGy3niEnjr2dDM2btAVgemd6tH+Pk52q4aqf+rX4jOfpxskwsQWVKnjpqloQzk9m0S8w
OMX64VuchornE+8LhgeepJJPMTSEheCgwCnmy2zk1qnzKEtuS+Kx4NMNVAU/XWSG2ZfxdWPYM1gJ
q451LjcCleGqYPLSbRJ9aCCy6eR5B/PYmOtDg5sJF4nBAwQe1Von92WBh9aSJ6D0iccwzslYF4D+
XlUJbmkztSi2rH7SuwsMIngYqxpU+r3HboFTSzfOjYyaF5t+cLOmGCXmCZ+QHC5ItAUPMreiwcYF
C39fm3ytKyVxfs/yzLmZhg6CTkMgdvak6B11B8h0xQcJOuszJGlwRXAO8KwgMecY9wKpwU+aHha7
QtURcwqbx9zcqvguATB9Qbs+dbaO2ZpEe+SOzXYUm7heUm2MgtwsuU0WLbTk0S4ro/lR8ECemeGz
pAKgoqyR1MFXvYNuNQZsMqq5MNrBdJmm5P3ITmuNOqV3k/7eSojN2kyZflpk3xrfIQjP3aYwDDEC
KGWuGkyFsXJnFQD2Y81lUb4GG4OkunHsr6ZZwG0aEe15ojvYBfyIw6JWnjTov27Z13lWVVelO9mX
Wg8bKYibshgvIqLWYt9zuiJ+oBLBxIOXEqi0SLpxk8Wdok2oRq9hF5ib+zxqjOTZqPB9jBu4p9n8
jfmUJvljsFbp7oAkOWlhrd5oC2kj8VbMoo8JQo7biX7Bsm9xDyZBsqzdvsTsU+tmyvLFORduvTIR
mS+7V7YRA3vGYaS6gKkiV0152CGBtwk8C17X5YExWVO7HXO0O3t8naz+zJ4isZ1DeE9+SHu0eVLE
az6kMW0QbodkNVZGRXdTSrohu8GsJQE/ReyqzTS8RHPraCZdSiO/wyhE21KBkbeh2ubeeNeEJE+z
ubOigzqxuJocHGjfJVafIVNs69i6AQCau0fiFCWfa5q06CprtdX+00FSw0xYDP1VnqMi3bREJu26
2MvirZp0/Tg3Nvf9zLwFa2kYi6vPqvS/UvN/nC84HHL+RmpOxGjZvXa/KowoLvidP/oonvwNvbOr
U83bLnqgX7Tm0v6N0ZB0mQ6Jzw4Lx9U/BwzubzReOMfanPaoaVagxJ99FIsWi0E/hqnZH+Kj//t/
/jL/6r78+6+4BsdjivHrmY5MXv5HjoYwDPAU/xLvTTyoyalhsI9O7sGXdkjUaMt+3C/k8Z64Ubn9
tSqFZ6vU/B1wu7h0MhsGIpYQdVdVAxkxGKZeKa2gDzq2PNP7sB5cjhZMPTHnbqPOFuc4H7u7OR2T
h6JzIKTjmDkWkWv8XtUh2WOpSE+0VQLy55s3ZJbpYeJ0wOEk5cy+6YZ6eSdGEX9pGEGVD5nm3xO5
kZ1ALZUXobDy/WAxyYOCdVU5JoIl7pGtluI7McaOzSspKAILzbW2phaJE9FpIMXDfLquai/nmebJ
y7mLEGOAvTFvJ22QUOsz/cqYE1DFpENhV62sZmcKevRGZUbPa5ly5sl1Y+BdugpN4wEsW7U13JCC
voF6iSK6tj44Vq4nmRnVtDGWSG6Ktif5wbARkFJjWLYzdQQAYLB0cr3+rph27KyW8M0moYZBlpF9
a+yUvWvK7XRfF1N6kBzltspWMFXFbFBCmMNT5SUh8KpY3fbY3t7lrOZngIH4vMDVH8D/tmfXSqdb
x+XLIa4r2UFzHS50EhffCmuYtnArxa4e8xEnZ8bHiKaJzkmZH8by8yBvD981aW2S1pl9S9YXZhlx
LNOmYCA7ljDCCvusE14VWV1wrtOOcMayLZgnFNBj2+wbCA0fEbg3kHx9AgrZVnsSF8OjWcTFDQH3
C3MCLWXSjEFNC6wlHS5qe04fozmRL6JxSbBO3BriKkrgelTNgwzt5GrRXf0KMe00bpANJ08E+naX
Kf6se7uy6z0ELFNuFAGvB2fKRYr90LJul1kkV1FkL7tZCHYLdNHijs3KYCTQ40ZPOmtcswb0G9my
VhCdoY1KFzt/H8iAOYeumx+A61sXbl/n+6J2YUt6InnGOWmcy6h2buF0LYeJ8urM5mVdmMpZA7+q
6BrfZPeQLpZEldblx0IbjnUZrhzc0vHoHdbmC+Ie96pB8XIkZbQ+pGkOK7CAC7tTduxc57W6MGNl
sxyb9qChTxniqH+NByBWuP4yIzDrULwCJPjhNFNxjOYa5+9cOMeqCe3dT3aHKM1Hy87ekf/UEeoO
23wRXvlQjdby2HX1DGGw1G8ruBQlqC+C6YgdXi3TVJjneMQGhkrJbV7ZqtMbgVIGoxcqxnfgUfG+
HFeB25Lk3+hiYKNF/xXg/C4u0oiLqCyLQdwA0dgj3fBeWF0PUxNvxKbPjIe+Ko/Umu6pAmxWEoLk
I50uEMbkaXZrGeuuGuYHd1b9yQ2X8ghTDP5VPUAI4WFJj1cmR0FtuoOw2mxFhwQ+LKf0DkWx/WOB
WOpbWRr7S0woQlo72bNAafMNWZZ2W5tF5XNBBSl5cQZ+3jXqG63FS5a7zUWDyyD1gRY4fVrsww5+
OeYwHLf57RiG47MWKliermXcpjqRkiX6g87PlT6ecRm37xa+/Q36/i2wY7EH8krJnxsD6kGGyM/0
WxsaFfqSJ+DF5oqUuTm6Xroq22tTzzFnnh16POPkruwuYuCicA5QanYMY6thlQLK8Vu0zFiF8kwC
AWTKyGOuw8SdD8VyUQEhvJrLkFBOQ3tOzaz1NlFEkyfJJXJtt8EG0JaujyTuCS29fsx16HxM6JoN
KIzqLSfh8CKsYnnrwLg8dp0zFRs49P1t0mvZVojSd5gkv7qpmPYpQ/MbneZH79fwi8+jV+m+FxYL
jnIvdwOI/vJRsmuckb7ET/hFkstiGX+X5Hcf2BEXH77geEbyBYJgVOlll7qELc6avCzAddz0adhc
pbpqHrUwyUFJF3VAkwDbvoRRu9DqDZyusZ4yTjQHlylB0IZetYun1PyxiGi4Uo6sX22rWTcXyAfP
Me72b2REj/kG74DcWamM9nBz4aDOEZWxEcY3hoHIG/wwXfGome71ga++jJ1lO899HXST6V14K1tt
O+VVfG2JVLHQGG1KbRUy1fqw7GcYIPsSUPMxk0v9LR8ITUFQhLQuXG4y2hpBPQK+IDFeX2B5anQk
nWjauU01no0xMk/SiLLfgfEhyUTaguKR7TbhFr+AEVMfaHwSwQ1JRb5krptsi1Lpz3mI+4knU3wM
e3M7m65zswyp9l7bAo9172k7MN/dtZGU+dGxNdIiYVfc5rPyvkXKC3cGSt77eExgxY4i1PwZHPzO
YvR6bufmrQS++a4vA4//oe0XBLOTjdvZUsaWsh6tZqddOKVugl7FPc7cBewo+dwbg6QXjLZZot+u
c1j2/jSNEApTiACIgXDvl5bsb5uoyQ9VzC2NLkdkGQ6OFlos84jmg+zg7DjmMc39SWmXCbR5aP3F
zUhj59A7w4vTOpiVqg5Bp4f95y3r3RfA+696OHyIfHnxqumuRFrmk0WLBNBqANsAAw3wkj+YaJ9P
tHXFA4pO8xFpW/lO/2N6akN+Ed6KxlJPZhQDp5pTrz6c6qZrxn6PNoH0hitKLSiRKFgzHbe3WfU2
LOAkvpwQm4PPnAbvpumb2X3u3PBjQHDoMf1WXDjMCyYWMU54fljpe+J062VfgA+8SupGq15qHqDU
XnIkGDXMdg2qzOIE0KsFAZiaW4q87MKgPXsa2kS8ODQ5f9dFGKU34RTnFyJ2jPYBIGwc7vOFw1Lp
T50CB4zZ20m/e4xztG9OE04OnrAR4SqMmgx2skisbanpaLRQHO9Gt3vC66I27YTQWUdFgfHGfoJJ
pw4o/4johoJ05iennUQI6RMBcEpa+3IA8oRLCybAJiOO4hEotHagFvlWLuhLY+BpOLCldh9rSUSi
TG74UWnMZ1QBzbnlap6Wnrl3nKjXNYn11EpX23S2NuyNcppRr67llrWYA6nZVnuRJMcs3BHoRyR5
FfYHb82XyBov2Xe4N/05tG+LhbFU2mjRcbGj/kgwTHhqCzM59TrZKUae0wkw6ktcVkQcRKL5fbDc
3AdrO++TZkxAv4L9oSOMTCHJq0CF9v+wd17bcSPZtv2V8wOoARNwr4n09Ekjki8YlCE8Ai7gvv5O
qFp9KEpH7LrP/dKjulRKJJBAYMfea81VIX6NM15kbBsDm595rxCpYKYzi52th/qrUCFldJVVJAug
mbGMr6iLHe9Tq6vSbb8osQxV7sMa2HYX0F9IyFb+7ybuP3GKMG/+4yZu/S1/GV6ab283cX//nX9t
4lysv8JntMj4Gq8IxMp/D8P5I5ehEoEfDGv+VoL92MP5f6G04qn2qeLpYS3ekh97OFzGwPHY4jm2
STArduZ3e7Y/7eEMf5kIvZnLsUm0Fysz2aX4mtlivhvmZinCeYNo5/1EavcjeqSyAp1qoVsacSEF
o9sU3baqp+tcmvMSwILynjEqblW92rIpKzEmWLPxGCaKxn9Z0tel2TJ8GztnAaiiyqefCXQz6q5L
T1sCl/NnoRFqb6FYIU4b+dFk6aTejT45FVzEZB8i3L9NoZ2cjxQxl3lq8wR7CnOBS48HOiuk6aNj
QHxQEgU4UbXEQcVQ+1lrm7OxRivtFCR5aaOd7ga+nLmyGqc6uHMSHqTWdKfSj8SRXeBz6tbaY5IX
iJTr0lkJUPEMYcyIZjx+isprqyv4z1DYxvam96KvtpZxkqC5V0Zs3ghzyra+Tx9lsi0CLrGI7PQo
e63YUAwr3YfSXur4a6C6g16tu2pbQ/s7xb1541gjUb9ud9ERBLRSJkp0w7vDfXgBW7lcxWN5CyjM
OB9RClOblT010LD8T3Eup+JceNVjWAAPno1uxJsXPePCOCyv/NWyT8mm7Lm2lz2plLdjqs1PGaHm
68qK43XmVWqr6E0GSUL55fp3oxVuQpeRFKDk5SuQBWjz0QTXWDt3dvUrK9M0xocZprTWzx8kjp8H
+l8I5xd7CBAOC1I4Cn4cMnRKdXj+c3WNBGSGG6sdOwKoX6TgFYLbroeyTE82sKqcnppJbMBg70Nv
pj1rd/UVzNvmUWTendMmkoQsgE4GU5VzMq/czez6xt6vHY/4He8+nyuN1GJruAfZHx1FQX8BHfti
g/ZD9UXTyfUO3Fq3bjosu5dFwhSQAigecbDE9bzJ4/LWQh2xsRq0ZTBIrFObd+iVPOhOlhXTIOXJ
WaVJn6zjnE5iX4xgZZraooKIKoNQqmSCWQymE8JYTziJaYzqLKK6Vduh0ex7+rjJmSgc/Vlw4usW
83ZQJCm0cZtrKbeGx0iRzsOknw0TdtaDpARG0Jh20ysBb7O28xiLh6+T7w4XudnANo5K/Aw5L1aE
mXlEnZwat/9d6P+ThZ5YHOdP3TrmyrJ5+SrfLvR//50fqicdAZNgx0mdgMABQ+C/F/rvSmHaY3AJ
wAKzrDO2/6F6MmjJmdBa0WT8eAn8WOmdv5jim1BXafFZLh/yT1Z68V6AAVUVZoOP8oPD8UZapANv
lCY65aAeakzTUPbVKcYq3/cm9djAVyybY6oXLlV0hpw4Tnfsf/GVn1vMKwjALNi+uN3KlpOoeNBI
Asisi1JD0cKKTapApKfwizDUtjuVpd0Y7jIvsZPk3I6Gnjp65t+Gah/SJPfFvW7Tg5kRvKpCjfG5
0Rew3Ik681wN26DGvqmnuCmOBLIyysmsIccjg4+315/Msgm7QDod6Uy3Kcsj6UyeiAb3hhpUxf5V
kmBbIswAZA22FK0ImOeBnMxVM2sTKAEc1gEJksyA/1se/UdqwQUy/Kenho5X1yRfuv+Rr//DE6SK
zz/rBv/++z9KJW54QN7gVRaBKwIrOtc/HLXuX0yZULPpjLK/Pyj/foIsj8cE4jFtGjSDwnV4jH88
Qd5fqOnhuPEM2cQ48Ef/pFZ61+6mVEK5KMCFIBnE8ruc+dsnaCKl0aAzp++JPEfR/Arm4mqcwkO6
KBSGcl8k+rGlrOf182gAmkqJCHpz8a7/Lsvettx9zuVdtYbfYNFPAYxBZIJF4KevIIHIVJ4X6SDj
JpKHUOLTTOYBa6uVWevDGnQhHbWcWK8q4jEmj2ozmE8Cw+YMia1iKKQzJ0+kt+18YtFcZpyLynhh
/NFSWDNRBPZVfRG0aRKJpbGMV1r2nGKwXP5xEgLoxXTfznKXFBAptM1kE8oquyXnInPO8Q2W02rW
OxxIxC5a1lrP0MxY5cPkZcydDGs/0oEoLLbYpnUWKWQoSTrfiI4T8HKMrp52wQsQRxRckU2bnbNR
uwl51W+ySK1Mjd294z8ZlrZpI/eFPhaW35RgD8cKhEOiW03ucRxvlMzX/VgEjK9PYP/uUtJANig+
Nn1XPVPf6bskV9eM+QmfKEEwqqBLs6B2hnznzHyNoQPTYJEFUxDWsCMhjQapPnwpCfmNHNWel0gA
cECTA+K0HGzeElJ6FS0xUf99Gf8nL+NlrMTT93/Pzra8jJOvL29fxv/6Oz9mZ/pffARsLWTGYnnj
/u/b2HP/Ynlx0Dkj52N5WAZkP/ZdvI11fEEsJcy1TAxf/15LEC7bJmsP/hy0ryYuw3+ylrzT6UEc
4x1sCcZm7EnAny1LzZuXccTcdfYqqfamqdiy03xlyASr1z8XyvIxd9pNeQ7zIYGYGn9Id+ME364i
qEgWAgE1ig7lDY32u1WE9LOZMOux2w3K7DfuBAvPSMx8zXSj2L/5WX6zYv32UDiR2BMKAnTfB6g3
VtobRmF3O+p/grpNY1hZLZ1WBKL1B4vj7w7FpfQth5YleIVl7XxzTWcDVjErFN20cUzoJs71GrR6
FnSjqw5/PqtF7Plm0/z9AkLE1wVIc6qp95gthNkqy20uoJ+EKLQnEwGLcl7H3llHZYhNSrIdXNgj
AVpb+fei8NMc9u1LgHvwNwfHpbzcxQyM351nx1gltKquI0pCOAtMJt6UhqjP/3yKv15NG9+YSdHI
7Jkgi3dHaQHGtH0dKpp3wmm4N6H1EiZYu/0mrQpcJn8+3Dv5NVfUXiT/TKwhX7A1XE76zY+H2cm0
YqNTu2hyyKrOmm+uZb5C/ivY6BRnDuldf5ds/+Ay4j4zqcbhYwjjl8ZHGNOe9SyplrkDPhPUMPxY
vtz8+bzevbC/n5fJm5p8E50y2Vou85vzonFH1VBnamcl/QRoUjvHwXk1GSZ0Cb2wPzin313Ft0d7
96NhNCDd2s4VlC7APSGYn6iHvFmlGQ4H7GurJss+//kETRbSd7cjfSh8G6SdoDpAIv3zGU5x5njD
wGNnxA7oTSnyh4i07AMRhPQxZUSXpj65uJ+COhftV6fTvWNlW3sVNXLXK7/fqBETTzO41ZdxtLTD
5Ah/ZYZdfTs3BEC5cRQYWT1/sDAZvz5GNlEpwN1owLnmL3ec1yIHkMTz7ICri2wlFjYP/BO73xCh
Tm+mJaq88uSwtrh6G5MRxbM+uyOuc6+6xDQJMbuK/CtkXP966/+fd6b926/G+rw84eRvvPcipH6O
yJagQITbMYDr2F7jeCDr1HO6TVtH7f2YWKTyDg4Bz5J2/HEs0+YctWqf0amix9IDIsWxQuYksVIr
C+nkOiw93OpmNFF1mc2l6czaYcbCvmb+gCbAtWnkAEV4UOgmHzpyXwMfCWbQCM3dWpaZYAxsPGqd
8dhlTYtdLKdoCm0fdYF9FovsXg0ebnExWavJmgHq0t+Dt9BdSd+d93WCHXISQAJG6KXnOmmJn7Sm
7ndpiTQjtKfXbLJOHcFFhLRFTGKcuLvik8vtn+/WXx8QglQoDHjqeQf/kn9BOKWtbKq7XdLGl1qm
YpwW+sFIxjs1h9VGqcL4x48kR0SUx3Rg2YL47x4Pvxl7klqzbteEIXl1YoMn8YtfivPGQmKMeO7x
z2f467qN7ZfVhnbCkoDx3pzTRn5f8tt0u3QiedgEQ3iICN7beGYzrf98qF9vUw9NkGMyWyXbw3KW
P3+ztkWKDuOAn2fne73NrLg2DnJQ7gcX8LdHAZVKmYLclmv481EKmhZFN3ABNVK2AI27vrZH4utd
//lkjF/XMc4G5RHRIZhyeB39fBzAy7OBErjdjZBn1wyG060zFtib2lIii2tdSgpufMgAWAG8T6gx
d1JkyUfLksVhfi4tltAe4JNYwNElfG/jvLmodS2JUe/ddieQnWxgn+db9NDdVgxd4sEumcWBwZW/
aXT5LZeDe8q6dNhFtt5fFPMMaS2T4Qe/gPnb74RDhwkBfFL7fcURCU0jmc9qd2TelQe9sTe+rtC+
onm5DBFRBLGrqqccQXCQE1d2pZYAMQfcxdr3SoksPP+WG2N/mXnjep6HZybJZlAnXXU7lSpZVV1i
7+0oHo7llF8iTPmouPj9CXyniFLS8/wvv/2bixoajV9MoPN2Ip5OETTBrRpEdB+zigVV7abrEGZj
ULhOxxurKY7Iy1+8xL1rG8c/qCoMgxFD+QYVsn8jZ1feeYA2Z8zcR8sDz4JqdwKhlGq8K7p8izy/
+qA8Mt5176gjuC3enMG7u3PoCHCN5MSwREujI+lA5bGzyVNgw7/ukoZFXtGMS1P9YEla+22F9OfP
D4j127sAEAUDI880QLH+fBG9ibUE31C7xGh3BARDzPxMWXXtipYWm69/lXk/fgIoHX/BwdapPgpS
aTJwIMkQ9UO7NXW4e42DgHlAuV8ALVdVEHPAHYMaUrzTyPg2lYbBUumi78k2tp7CYtT8T+ReNHuj
t/VzDaf7fpbyBYrUrTNxoIi0eAgEfmt/cM1/Ld2IXQUBK6gQHJ3d0s/nu1Q9JP2yINRp/qkMd26f
5mttRs0EmMf6oE78zbLtUAOz8xQuH6x7Px+szQlDblh0dlVUvvrY/3hrM78ROC8+ONLySe8WGI60
mDcFLRH9fWEPdFaRTmpzJzXRHfHiESE989IwndhN2FOGrE13NO8YOsZHZN3fvH0dHbisu9B8Fwze
zyfZRQhGw1SnTexOT3gPr0e3PgG1f83d7jNbXmf951v2e+35y7natNANgg1tBqY/H5Co53ZMEm5Z
tuHlSVnUPVNoraeSKabVz9/Q3N+RWDGuo6miuBHgl/o2alBHzh88Pb+9mRgB8Gahcf0LjC9RXW/H
Pc8vsSHdWq9cho2YplZaIqPAjtPXP5/5b16a6IZpotIiJGbs/Yrt+CnAUjXyI08N/K7KCINZefEH
e8TfXl+DTgZ3EpdXeO+WhLQ1ImngX92xR24Crx8Jfy7JiXRCdJwD/rcgwuOx1qaaaV8YgRtBfITT
SjubCaz94Hn9dVOOsZVdIZtynOL2++d1mGDAxm3Gl+mBJOG2ROTezBdTP0VBVBC3XrVFuSNFyFzJ
TOkfPFbvDaLLCs266HCxqdsxv7+714DIMtckT2g3GSL+XLlMAAGsRd0VwTl2sRoc6TiBVHwArNEl
eaR36txeMzsBOwusJc6QRk7DRR9bsKDMrlNGYEdE3vz5zvjNQgN/zoHfreM8RpLw8yMRa14y2aVT
75wxbLZKYAoRbQ0wNbSTDy7Jbw6FrUK4PnoXjPvvez9JarRVjUtm181h8Sqsyb2Zy7hoYOPp/x+n
teTLIaNYWmq/rGrVkjlUeaLeIeFublDZO1s5ueFZ2nQvf76Av1nEOBJtEUpEfMDvOxXmjC5KKo6U
IFtYh+glbqHDwBzWW8yrY0GLnLC2D5aP315K9tdg5x1DMC38+VeLIr3EyWvXOwxOYBIhKNM3L8x1
o5vtB4diXMmHvVs1qTR0RoUMCy1WrJ8P5mVCqmg2uEVEQwydg1QRR3oshnmNQrbMA6dpzbVDTU42
ldUP2padoxo3M9a3AgWzzcOVWPQYD2E75Q8m2vB4TcKRp9ZYbBx0X2EdvyDp0y4yENgtIMV8gf2W
i1ay5JSswHUkQxW/twdjO+Ccn86+U4PhsbvzBo93nDJviI07R5nYH3MBQnqbGsXobFCYx+ajP8Au
/+akNEuiVcUOJj6DJ26FS1RzE9+3uTSmQ068ur3DRViIjaZXxrGY8c3sWpX17aVdgC+7EJ2awhun
xf235f9rAxathtyolRJ+Vq5LLGzRheeWiz7PtmS6RYyY3/YaaoxjU2pyT84TPIcpasyGTLTkgZhH
iyh7hRH8gBguAg+ppMyW4Jcp2hQVZtrztGc7CbrUr5hHtO3gA0Pv7Wkk9Rtj6lmh4eih71BU5roq
7KW4SoBAvbiIqhlyErMVzB6AtNvKxgsIY6hNp+shdPvbMhFNtyGbzHdPuiy8aAOYOlIHithxW3uj
n4DTi7A+M+ed54BUNX9XQlGVmzxc2n+6ZjI1qlvbuyd4OQ/GvJBW0AqE3YiiKxsWoLqhz7tVuNs/
hZWZP+aap5+6EpNTCK+JIDd45FbtX6l82pZ1ux1BW55ClyaqiPFyYs7cmSIb1pmfFdtI9UernwZo
le1LmjkIW5UJ7yYdrS3ezK/C0oYNEyfgdqJxdw7i6o0vEmcnCJcB9inmVYrU56xFYffZ7TBVCTUB
UnT7l7l2YFVbC9AIFSAJSQ8wSzbE8tXXtl80GwOi9TXD5zlAcmqceUUeX+CwRrftYnxvyfobZ8ve
2ZpxkyRAIpgLhofQF1kwppmiqECMkvOWWLetO9+Q/3yoO9GtknkiKXnOrjK6S+MgmmM2juaaMLh6
M3YNKVFx2IMhQfQ+WDHhXYl3HXrihOtx3BiDF2+BCiJ0RmOyDk3if2ZK11MY5dUzTEj9vIxdMKsd
uT2Q55tXR6sBTXfwETwa1jvUQPahyTGIuYQNHCw9MQ/t5KKnGfsj6pUteVEGKKbpscBf+Uii4d61
xW2ipkc8rowSdZ9GnQofC4DiDU9g4R165aLt1Go8vLZ2h34gPLahlaydSHqAP4XG71DPK5H68zpm
33BKGq2/rqPGO7WKMeNgtefdFLpogBe9ulZ+a2sS/TyrS/ZJW2BhL7z+VbSdwmsOQBz2Y5908wSC
oC4huTBI1BvMszLxO5IovHhemdw8nwi5tMa1W7OP4GXKIgEUf3hCiJVd1gN3WTohVPUy40CCA1lJ
spNomGbvjH+Qm5EHYhP+HTlA8Fc0tE8Q2t22XhFTJggnmFuzedIMawtrH3WqhgG02rlLuMHogkva
W1luqnXhNW6/miST7XNNc0BJZq7XRKt86m3tSHtWb2nS1vh3G64UPoYyX89e0d/FdPWvzTyFKVWU
WXIYUtBeNsb5S2MwvS1Q54Ek9ZpmXJy0+mdHD6kn6e9WG3fW87OKl+yXrvUiB25mBNBjsBMLMV3r
3Io+C199mvtkVJSEZ6y+Y5nnyRvvmTMVr03VYMKYitZ4xslM3IGq7CuY+9UT1mry/OJ22nVULHce
poGnvuVzJi3HBtyZ9XGW7KeTkWhVMCDtJ7pwiyqujWfEY4o7Ibb8+jEGkPClrkS2zUatfnRrM9mn
6DryAx6sbJtgn/yERANMlotvbE3CUtGtFRJuPAmmZuMlBVAbOY4dpBRcBxzFGAloIW/YlfrNNmPf
VOyLCrTIqkui/qEOh8XDbqOvW/nRgm6UugAXWzAaxEIT58s9qA1HLEbxLSqZfCVd/LHblsupPeB8
5hTdBdFzFpkzX9XJ+oee0LzhIgrD6Crx8P2QQTFfSODI5yImORhnbLITeuLc9p1pzysqkfroVHF8
haG0eqZ1Z25onNlXUcOjuillMW9nNWbbQY6i2LmuG13ledW7QWVj3OEhqnmo+HVpwtfHDD0O8Xlx
9bnpo+ZGzI1x1yZc7yTN8N/g/t15MReVWIbpTOPWvKnspvpMJmTZBKUzV6QZ1GkCg9VO9hgy+FgN
wo3RiPpYQcE+n/u2+txNVfPYx1zX2XXrL9KIEFjOKuay4toNjxHdCKSSXfvVH1r7Ssy1Rlar9KOr
Ee0PqZ8OOLavQAAEwsDKHCzBRH0wQvIieS1X64FsvUCDE14jaosBAnpKhWBqpW7cVcZEsIYtw/vK
iYkysJV8diKQ0tjU5hgZwBwaqx6jzFdbgaaNOq8mOEUP1xHEhbNFi72H2Tjee1rKuhiFyd5aKNiV
rkVXCgHhjNDIpgIvEe1eYejID022WPg7ckcAF2Vgl+Oi4z8AdbsYXoa8W6dzhahh5jmnjVW2n3DW
TK+e27df3UjYQRhO+cFouuUuV9DJmLmY9m1SxP0D8gjlBoPkS+a2np28rqlerDR2bjV/xgBVlUN8
NTlFCbIPKdZjXs/jtee06kEn8uKULD+3iRXl3IZBfKpFz4EyjWhQ18XYS5ERX4mWq0a023Stk036
qs8ywQCE5R7hqxeeYASIQ63HIJOtgU+Uc3aiZB/vfZ2JzDzAQjiSndnGG62Ip1eXpIcyCBVsuBX9
lrZZ4Vwg9sPRJMAIsk8K3JSaE55EzJZrVam2ng5F3zsx586dNGt1w9LrCO401qz4ilQDaQSFMctr
zUpp4vZTzm+tt17cHxxLemWAM/FVog/GJ6MXaVAXQ/2Kd9R4ENESNTu0xjcY6wBsePTqG1aL+VWa
adUEREIQydGktvpmeuA++M2QEGtVxWVxeJO3O33IjGa1hAzdzWaunfxOZzVzHaJGKq++6cKSxn9t
VpddP1VPIy6hG6PzoqvQqZNd5+OSgiULm6SNFw+2tySDwx38VCOf1W8azWtZ42W22OTATLxSUbsX
7InDbUV+I4sYBgX6pp2lGAhb3vPcet1lWFTRrs9zsladgp+G1+a5BXgbsJ4bJdeOaKstwKb2vql6
sAggbol55V+1VVWtw76yPtt+ZG9FBeShEnhHTWtEy9tbzs7geq2YaIp1hjKrWkGBmU5GQbo3Rcjw
HUb5YOaRwLMlb5HKXeDPWYKR9YS9TNOsBxg0lzX9H13F/TEtqobDZs6VPgBxAFDCumHNjNf1RLsY
ofJflZMd3jqkTR/8MVGklyXFjFOHYWONiv1gJ92xn6acDEbVX+jR0JzjFy3Be6MUotSnBCQxl5Dg
6MUHKHjI3HI8ZfgJv/bgEOtEN1jSwJnNVltvSqx1wdiJMwKHxSfqbR1dzig/+8MyZ5IwLOksH+pQ
ukzLYgrSPpXTJ28copNexsPWJfHNkXm99gfcIqsEBr43zC/0/4qnrEDrzDuHi0SOUsRCzw4ncKdJ
xAGxzu0h03Rr1YcarLVCgKtWyj4rQgywAp/GDf/g0pQPtTtVaw5LnR+dVMtBlB261wqmwYrGNDoi
+IkvGICdB0g1+T5J3IcR8eWOdmlMHUgptyoWXbEkJfIi8WjcSMM8hKjYPxMSOGxJ2NZ3mM5ICUmI
1xl6Hsa2igE4ZrQKo2lyziguxKdU2LvSHuWWx4kFWJJFvIocBMw+jMXXPlPmp5EY3Eu/8GdUC4W4
q3C6Eabti63N2sWptfmDYbvuzdTzK9l9O9Zbl7pw1XQNmDYMrd9mRk1mUEWkUtUptwF2sIgs47HE
Il1V2JdFkbbBCGQasg4u0BlZuXIdCnpCrF4AkIJ5RzjX4QMlZ0VoaNtxGs+6+amDorPlUdxCOwAy
z4yNgsxVl4Www3s4EpQZosen4+qQLr0uOXl6M6+zwvLO2glde6jHm9jOs1VmNfZVUdmSgOTBNxha
5PNhmuSSIqbx2imwQfHAEbNVRWMKPceKiZ0goI/nrinZluZkRUEMl0N/4Ydd+liYwtnZBg14Wmt4
oOq5oqWhEo088tCqzyea2Qv0v0/wljb4kn38wCebsKMGl+M+7Lug99rsAlmrPGtLFHCtkGQNMeAh
tqHtUMSm08pp071BRuejz8yUfc5LI8uFM2TPQQ1mdYGgxXjr+s54hOzSHKTpfjZm51vYyPqZijV/
zlvYXSkKuXtyYrWt1ato07mquJkcKpacoDGG3n63hJ5CpaIcGvfAZPrkqFlyEOve1Vt372YG7olS
OPJKGyLIL+XkyivaN6DPTS+Fq6vynEVIGnb6XBRpeWPWXnGDyY1412RiAU3jofuatybBZ6Qaf61D
fSZ9QOMDa1QAR7tJ5S1kbW94bKh4+N0SNjlQMXLeEpjuD3lFYO7sj9UTb0t6ZzOR7YQ50ZA8yDAh
mbbM2JlmRSyO0ZKQXmQABlvV0kRoJ8LNMnLM41U7d+Gz3qYGSV8LjkMKADZtPYbPeFrZhIsw0fyg
msP2K6lGZNiZaJVxHGR2eZvXIwtDG4+D3LpR18ut8Ac6GqiXuT1iU1HgyBKEVUxsFLStSIbPtmHz
d/xqJHnXTf3MXotS5zYqranL1n3LtwTLglxqXaLSctnEjBw0TUTZniWz3bFv1MveIL+sGsgZonjl
k2cNp+ZBDLQf17HwJ22nTUsJ0DEhhRk5Fv55GuuCnNIGY36Qh3CeAbHxqgvyUYXPfdPH6DRVAlcL
lhK5Q0pxVFVbgBkHYfnPf19Mu9citbIYTxI10Ooo01xjxiPKfkLuLN+OAqsGBRfQC+LSW4Yob230
Y+UuT1LaPSgLEjaY2QgL2aALdGXW9mhsO3u2z6amk7f2gKKCn5B5Kylu9ZKj5Nr0Q5pKz9KzFhVD
vysIjYsvyGToX3uH3igWGYB5F45mxHfZ1JvwDQBcQQl2bzLXr0kgqTz9DlZLOyExFbDBhOKk92av
8x2pyvnWSRny4znTWGrM/6SdB/wmPLv0/uNpTV+Gq9hrHf/9XJrt14TdS7Liyy6Ah779lsBOy3e+
amAqKR8jB6SjBGZzTkIu9S4/57wv6f8dByCVgA1kR0Vnx6JKD6QW0kRpmK2AMagTu+FRF2y4eQnz
/gqIhV2I1GToFIE5g9O8intLB/RJCZnjuO9WOdrAeyOFxF3nUj8yk272Q6EIUYm8EQx/ljzMczzc
DyZs/u/9zv/iWz7Ct5jo+960hn/hw+++ySb6Wc5u/P13/leDuvjqfERGJsYPvCH/1rN79l8wKmhN
uGh8Fr0if/RDg0rv94d+Xf8LwYNAa4pECUWA+Y8kp/hFfurrsuVBXM+H6bSQ6V47S5P5zRTcNyVs
Menle8uLnoYsHlddyzrEkPAR0Pptg6+2XPo+XmE8gmQ2tsqdtsROHLulR0RVbx4seCSHdukglXAX
D/7SVUKJDmJ86TR1vd+8TiEqSLn0oeTSkdKW3hQjZf2kfe9XLZ0rK6evVnlJsg21ctyoyD3hJPSu
hznBntYVZ+WQDHyaWraMdb1pNRMT+tIto6lFIm9xNbUmuPGlo5bSWmuWHpvdhvZauoMbGNOg7szE
x+uxdOXipT8naNQNS8eu7aJPjiiAYC/dPHfp63VLhy9den360vUznJZmy9IJpJTfCFqDihahWnqF
09I1LGgfEsoGxZreN9BKeovJ0mXMln6jtXQeKwICd/bSjWyWvuSwdCgHQZcEb97XbuleiqWPmSwd
TYqaF7Onx0mb7sibAghYQqMyXTqhc1dGG37V1bB0SQvapR1tU7osV+HSR1VaPe4ri57c6Erj5C/9
1m7pvKLL2Rb+cIM5sDhlqF7Ok9xr1Cplok2AuMovmsqKho1JmGdQl3X2qNgx3jCoJ3Sp1brAskrK
4Crqm9va0sJbMirsM5FNvNO0wm72cE1qVp0quWxkPjyGPsslQlX/YSysDP+3VDRuJF2vuPchng2E
OcGX9W7cYWCdyy0KidyEDtZZXvXkJilvqNTt84cyKwmwyskH1M0cZlz5/Y1v5DTII71qzmkWeWsA
WAYXzzcV2YSK/kFrViVuzpCsvlkSAAiGlCq19kq3hv+Rgco3iBonKEnKs4mBB1x6N312TeqL9RhG
xACa9HO/Uyg9Kyw2Y5HIW1A2xqXlEL8sljcA5W76XFUhbwTfcHllJdlsbIsUjE1Ho/F6snsinGDj
lSsViRHKGwkF80CuNOhMpus28s91U3uQd3UrfyDnUP/cKNc6aBAv0yDCRrNHEMl/E/fjNRdQC2hM
gyjDlGLc0StC5NfxkWgmJrXWy2i6NiNuTVsR37W3256Tr6doOsFS4jsWUmcX5SgqTDwjWWCRUbiB
V8QHYhiNawIdiD+ceoJ7x66onmKev13iMFhDAsmONxyTlnTPmCzHyiiTy6mmUQC3s98Zyqq+2SP7
yVDJ6ur7N0tR53rbXhl8fG6a7k00x7QIMN87gRXG3o0Yl9bYEnWYL4VaaZfqrk3FgJcL7FiQLCf+
faPKDLe7d8eC/zBfwPt2zyKyRqY7bXS/RS44iPT5+52GKZijzcjd1MqY2K98j32EpSGvhgoW9ori
jB4nDZYHyjXz01Auc4yuEO4NhAdxkFk4ngxqunXTsCsxI+WKfdXzoyolyiNRWvxqJpFI2xya7NfO
jROILNK5IhV6OqvJ7T6FeuqdhlorNjF3JJgJ3w6ffZM+GbSKmPbSEuir9R5HdCe4oXkUa7dyRvU4
O1S9YCr8ncRyuvn+axUDoY9JNIF2bLOw7AIDFWYgMReRASXsc6NuRbgiYyzuaa7z8WpgsO3mI3f9
zP8wA3ryaPkFZi2TgIjxy7aML3uc20pr7/qaWr235XMJCTEibzjwvQuzU+zro+u413Fod/G+SJtX
e/DPfIsdSUdFXJruaWwtdg/xrnPmh6hpnbWtj965Q4Of5rGNrUZbmdUkA88s5anjPYZRZ9FVG4nh
nKh+7lsjNS6dnjU8M7xo7biVFRgu6sekmC4TMj2GMSXXQB6t0g2vjU4br4zRBI4nI6Y1g+fEO0dm
pJ35vdhAS6epwlx53/eYjzsvq+O1BqywjMYAEuS3uuxJ+yQ78yzFF7UpzcI4ILP90hjdvvTsG16T
RPn2yqIujcInLTIfW837Mimk5nMJFTbv8w41TIkQuLCmNRtntpHQF/ugchx5qywhAnzt89eitynX
mL8tuoNt1Y23Zaqqo+9mO3RgcWDbMz9w4hjbsVbhKh2mDE+Hce9MFO0UrYdsnIoD5ElrP7AIr3WS
gDdjmYVYx0GDRDNIDymfal0xMSylfg5H3T023PhMLxx9bffhk24UdUAi2koZ06s1Vacq8dxviUkP
DIqk/uzStFsbWXbXIWh8AcNibXjWAWhaNTRQVTKAoNG9mDpFvernmfXA6vN9BGmK4hVWfzDTXfLD
27pov8ZTFxLP4U2XDFMHTBwRoxgyeE0AUuXcqM3cm+W5NJzLnDX/htsKgJMTGtcWiKENqNUS35zS
0n1WZtVatKDRWsOsvrU24WdE0B2mQmbQPqsXBW1gXXutv06N/lEPAZvokre9z14CIaj6gjXjqY6t
nT7V4f1gVGjrraxf2fQ3CZBgstwIgBionwOHx5CdVfn/2Duz5ciRM0u/UEPm2IFbxL4wSAa3JG9g
TDITO+Bw7Hj6+cAqzaSyW6VRX+tCMplVUbEB8H855zvRNwi2DWmv5rpFrnAePBpiigTvE8Ref3Xp
sZ4ybNjUEGAZ2Cg603FoQ4xevRF6I0qW9Cl1AUZZjVX8aDDM/2BelhOpXLhwmJuQ9azGSMKxhm3W
8LdRAZt0bsXFDdPqHlIfMqO4prIyF2WIVN5F9nJ4K8WUvw1wSy8OjK+VTYUVKPJs1jl3EU/yNmF6
HJd2vQrZt/mBM6bRuWdVoh8bI9THIG5mMjn9utt6UV0IbonouXVG7dbRlYeBloEpPyIspVBF2qbP
0u6M1sriiilJF6tqWwLDmQeOwbGrLhXk0KPFnn8T1vaCI67DZx+t5pX5UpJu5qYuSwblpXZpI88+
UClkO11U9SYZAUnj5q+sTazGnyWJgrd6EbVPg0qGPVSc+sWpW9ayPAvXtIX0tu5Aapslwcq58yEr
qMKYImtHUfEAk7pR7yt0aiup2pRdzxSy99I93laODMLKv7sNTr1GhcNt5mjiRoWlIrOsUrvaQN7V
DVm4oma4GdnKI2DdRUZEH+zNr6lSlVynZc8Ce6gVCIVMD5IYTFphCezFKrN2czXfEC0MuoaVVmB0
EA7svOnv5owaL+urhpOr926ngW1/nTYD+8pMezVbuH7wrH4Mi5e6dqZ260sn2nZ5KAPNhHyoAF6v
cSNziyOqX3YYV07Q6rZ0R1YGfjcFjRjsZ1OOu3EYo3Vjzg+TY7qXMTGI5fS8dIdCcgdiDkiYrjZV
X0U/6nEioYcjr6+rfNMnabcZxTgek15viGhqwgNxkuckqq9WaNtrOEjpYZqd8RSmqFdZbWgx8DfG
ulc/4+mqn9yO4MLF50OAjtxlxZBG96aT1uATuiXTmg+8JFz7X3HXUVQTfZ39kYPtfoVij9S/89mm
VIHW/xWcPTVkaI/eEqdt/5GtzblN0HbhLKHb4BMJ4I4hiPVW4HxFc3MavtBL32uC1O7iK7/b6oaH
cMn01pd07yi1K/gjtnXDYOFbPZvJZpbONfErDeJeC2VjSQrPQWvd1i7p4c2SI54uieJ6o7c3w5Iy
nhA3rqKJZZxNArnXk0UOsMU6goYalta9uWPQY5wZuNTXaMkxN5ZE84loc6xuYVCTJ/g+LLnnyVcE
OpTyY6GRih6lQgANasoVKVcjMFjS0+WSo87oOtkJz3/0NQBzwDBPs0mhzVjg0zXAe1h1AW1Rz1Z5
ZX3EhHcykye1fYpmAtzTrzB3QLHtd8Gw8NPN7PQ8LKnvhtdYexPH/oFY1geBqUYEgGxnguL7NjvM
X/Hx82xNZ4vt+z082/klJ+zppomLDxrQCF65AdcS3+syoynDap0QUl8vafWtVhefbr9E2A9h2wK4
TvqtWhLuKV+cjcHm4UpixryiBrqaSWrfku0ZNYEOdOMoLB+Y3jRzp3Xl8OwA1DqBtizPc957GE6m
Nr/NytoFZ++Z8XcEIQK4dJqMWzjDHAXCXwJ5aQ0r6oDc9z6xPvPg6CNbv7Jr8F5atNyvs1lg4o1Z
wjKeNy2NR767cMDFUD6WyzrfXhb74bLih2swwjOfD8my/peLEADoZXZJFnGAvsgEnC/FgF3GZNOS
mFQx5qy4hCKKkvRLXVAuQgOGdovoAHjLlwaB6nmRJIx/CBQgE5JyVTf9z3gRMLiLlEEtooYRdUO2
yByaRfDAVP2cqa6gz0IM4RSiv4sWgQQYOSbZi2hiXuQT9iKkUIukIl3EFbyxJxq/cO36cbWFU+od
8i81xn+mPv9fzmMoTejh/rnz+PD5Hv8DBASB4/IXf858dB0LMc5evL0wnxwmjf935gPA4G+GCT4A
O6Dj/eI6tsgRFIJGznDYY2B1YRj05wTI0oEbIPdjEWbb5Hn8e7QnaAj/OALCgoSvmbe1MMIsUlh+
Qxhkelh3xJg5F+aS2iECcVmfoNfxCCQyCFZktDDcM5NmE1BD/jAn0va/4xL9EaN5f7DczCS5rYLR
6+jjS+ZqyQk17Mh8EkJjyCbb8Qq2PI1frTVqvvbKeigCCRQNQ/0kyjrUAiICcrM4ZX7S7Kjg0/Ti
YnumZapzb8sKujwU4YQAMO3qVTHp0boscmuNbcfeotQjpTj1u/sMkpAKUjGE55xy8dx0JCxMTl8f
DV8Nn8D636yipbLzGwFxv3J3QibyTRWZWFHbOCydm3dTpTqfl9kvnCSDeLl5ise9kJW15YfSLmWq
hayx3X4bC09X4UoBhuoVYpBOL/qtDS2ITocM5Fstjo0XUo8W87Zc4yYjMzuJxXXCOnRtu5q0w1a8
5HbiP432ON2OJWQlafgv4+g5m15Mq9Dsi3sr1eq91SnjoopCHTqGESuRwlEp+mo42E6c3Pha/u63
NS0WiteNjarhVBcE9uaV1n9vMjc8TKFtbrNSzwHBE6Y3p57+Y/Hc1iuvUdXeN5IfHQbADVup8Zut
e4ARoySNOC88wjGK3HszjA7rhZvGfDfVS5EUL7XGSxP8iL41HnqU++TlUvhVG/xPhO7IBbTqDiVt
BRG4th6YiQ+gdR4xFLCHk4flinyq+8bZss9kG8MEKtszyaiTAFgihm3SHSEFcv7uBDvsCZnoOHSB
k+nR1cr07G6amvk2HGKximeczrEJo5QMgNHmVcyKEZlr7aw0R/5IRF7yMDhNfrYRU55jiqcbTHl4
ueJwuBtUrbZl04wfLRDZMoACQIhlpsmfPmJHUnMHS98VQDjPlGjJfrTL5txCp6pgnQ7RZ4x8YJVL
9spYlcsoALPonnSmDVWQtK4g7mASgaN8iKWqNEQJUaL3g8hDygHlCccUmxYDhVJWc1aQA782orjf
QvNH1aQVGjniheGf+gJUc9BKCxEGFZ3a+gOk95o3BcxYHpt5ap4izsUi6Mmn+lkxu9t4Xu7vwU47
ZzDyn85sYwiK45QcHqjXiEA0SMzjjADfRJu0dVPhvzCQyoJeuScZMvQkZSVmQGGL7z0Iw61B7/6R
1eF8nMeij1dOHzu7BWoV0EYP34hZMu+0LHRxSkD77MDnRkT1DdOpGjSrXXnMmY8eSS1yTfJBvJmQ
6d4hJaw2c83J7Dg4l9rRRH3I+u2aI1fYefnQPaN2qtBTluin0xCCiutHyUmTrM3twveKlefzkUhW
wspqkA2FY2tAlKT6aaPPfUp5Bd42Gbz5qR/rMYAzpG9jW7At8yd+ktYKb2KvVHeOU691ohgfEyIs
rr7Z7VVpzrcDFcOqGt2j3XFbM1k2xkMSFhT3g1PdIbfWkGDqDdmI0pse4CrLG3JNjUfDIDwBoUK9
1hya925Qw8Gbkjg8lGS9wl+rganRMpijFDfUnbTQ1XAfWbU6T6lMVzw8xQU5QblizEdqapEQ3Chq
fx2ZgzjMtf7JrN25SKsuD8i/jUPRdE6Q6E2xYtNuZMuPvFP4hNdhIh81V04ojg2zfaDJmn4UQkry
yt1pP6UU1BCDGX4rQJ1Azox4pSd2tkM/J9dJyINcGHN7SuJufCpzYW1rWUYrx+udG8HWjMEuDyIf
p946RLLyalYi3k+olFca2TsMu4HtMi+xnVcOwRkNlq/90CFlBuMQmyt83d3PNNQqskCS6trASUa8
UgQUUeI9motoUwPPBMTW9/jXG02tJDrxV2OO2rMq8mvDVJSkTpi+plJgxBek4FzSBQyjN98JPfFv
m1hlddB24byxIkftCotOkgrVW5Nc1a87N7Z+gDntN4M7fgAYRWrLMxOcezbEK4Ug4BxrzEEqaQ8v
Ejn0ytLlfMXf7jOerJxXLDTcG6YjEbt6yLCSbLwp407jgQXYFJWl9ZblPXIFlyhsPSzL3Swq/X0o
Ios56/xE+xCujGEy9nbvyAJBdYhILNFHtGmzdyj8/DoL/UD1IAJfmbqzycTED1watr92k/5+kFn0
AtcQJ00HgGdyyvguzZupDLQ6Gp5F5NRH36zdY+TF0uMJGvp7nptIRFpxblzNvM5zd9dFCeqcHKUo
er5sZXPtPaaTUSyS1IBbAn6yryMWm6P44HvaNWN6TK+sKrg8ZhitEIl7+2R0um3kES2ECLRYCS88
s9bNdhXKtcMyGmUkhKhokAicuKHibVegSovaLg0MGkQ0tmFxjmzF43sIh/c4EXKnEb5xmvvG/dDB
q39XpANc7EbdN2ZhPyBqfxKThcncD4m8HUz3oFpt3nmd221q2+2fSBDpjmh53tM5bQ9xigOozuAI
9jSi+27OEcmSi9EcE/o4FjuRdSV5r7qbFwkpslu7x0B5j4DKeEXuNpyRc/Qx++2wf9GTRNvnc2+f
C5mkRyOxtyRG1iuMXkwfrOdRg6suUIlvktIMA5dw9Effi+SuQ5t4i0BFB5krkQvX4Q+PJcGKCW68
Y75Fz8XkYd9g4z/HljWcYItH33q/YYXe9NVazqiVAMvNPzEWPMZFWRKblLoPJOXa21bP2NWgqQyc
1LzpeapuAMm/hQ1tAzH2yE1ldc5xFaHUGs9TqFtPeZ2xIEGVuQHC2e/gCvjbZMzCN9VNI57jRL3R
pdDC+p3PdMHoD+6Qdtvcad4GneeKLwp9C9YNvABdY97F71pns7WA4Rm4XjoffR8PQhblp7E9uRUG
dewwRX+xcnxueD1R4Qg3f0o1p3ygqMpOZe1x1Ns6DVEyZF56W1WtvgMCIC+o1LaFY8qdNwp1g4IU
w8Voa7s4tYqtiI3o7CLv3ygj7fYRXSOTOoTSdwy0xkNs5YxdvU6tpzS12b4Nbw2EqxXaXlvuaO/n
W8kWaJXZSj9Wsyq3tjeM750XenlAKhdFSgbxF+w/YNDAYf+xtqt5/CizWL45OGwFZe57Efnhmjfy
s+iKepsypyDnr9QUmXnCWxVppu2jWYFEhc9bpIFOLMKNHA32MZnlIAEu6niF1uwT5Z2BQmQeONIc
xAG2v6xvsvSWunfVJgKCP7KKrQglJ+gQks/Dc4A5J9Vm7HliH5qa+OlhigvaKSfQoGWtASYv2uCC
UQGlB1FyeXZvo003mTBNjH7CZln9GWgT+KnfFg763hjDcOOWHflKrCEyVmpds2Jn0azrIWcGXbuh
+62OhQIe2LmLj0Hcu2QfkEg1RSnS9Fb/GKWbg0yFvSV6I2f7kxnbsJyx2jx4Y9ilgCh6L64+oMX2
bD+LMveLR3eMs8w6hmQAZ6d29PzqcZh6vjWkPKMGuc8vqZSDVKHQBx2W626/KhFcrJHEZ0TuECy5
1ghqbrEZT+MPidT6c/B5h9QI9jf+pnoj3RO2v9HLA4NEckH0Hi86AtTk2PVefVNL/u2qcapXkzvP
zCa15RXxJ/kMMDAIGLsEQgb8fDmWnyoU+k2VjN6BKNGZO5hm7uJ2zuOMKDuo2Xp9WrlsQsKhZnmC
kTFs2ASoqypAvaYO8FqtkMW9GKCxon6dGMLGQ7e38hbyGAL7NVWfsa6A0bKkbgoEyEm2d1RubVBy
GSdRNmjJhKIEQFG4YSE0rm1nKkzyxnk9kckKQEhvvTSIhka8KpIBdaOTLlSLnJgqvrnrgO9qleTt
9DrY4W2UAjEJRO6PDyO6xXWfRgREt91MgImMjBXE6matTELkA7w/Tod6SHq3HqfwEuVMymLaoO0N
Ggm2cSzS9DHycnJzKT3pmUDyT+UcPRT23Gy95csGn5vuQLnRfdmEeFy0EIg5EqqR5HJyAg9T2tQP
YViIlnA4/tWOxdoha1R5bSMf20mt188qVvo3Hf3ut7KKnsPCFWfLQCvFCkdoe9OQSLBLn4lQ14uT
6xfyAS17U67DUJbuDdIt676M63d3Vix35DzCvdNiQaofHpdklcyRhYoWBdVtlk/5SypYY3npEO5I
BSHlcep0Y0cr1D4xwBk+e5wgK4mmEfFSJNe8o3KbKoZH61GVM9P81mamX6MGbpfMnDVEl+H7TNVH
xa/ZhLhU43RXu0sgU+nnyVVFqGcFrGBWMmlnbBpPI5zDxVDHJj05xPOcnnETE4Nj+u4FdR8N7Ohw
MQnte+5V81MMEtcOHN3hw7EUqjbCziYSGuAvceUPYjWn7nyrTRVbBvAG6En7/Eo4J1TmmetKzaxa
9FoAGjAyRvFUvsCC/WpfpqGOGBbXL/3nUsjqtjrbJsU1WuhF4zajV5jqgQjOBn9i/a1qB6+41bO0
MbGiODRjtc4pgFGA/KlVFzuMuxF+OvOnxq5muNNJctk7Mau4pOy16aUtRzk+zoPG4hfUKA1ve9eJ
xnQBEnau4UqSRdQ4nPhKlIcxJgJnuDIbvWJP81+FRYa6xTrxQn7oLtTc+jEn2vz5l/HP3R++yF9x
XF/MxV/sksKDCkk0hc1oGLKE/bvXWtbjkOamPlwgO9lrzTeAQxukGROhomFiDKM3ozB3fWoczcze
apba2rG+8Vwgjd28aap2w0fd+XOKLSPZ/fWb+803+sd7cwB5YfWH0vI7SajQ+7oUoTFcpFQXV1Ir
hvukv/z7L4KiCNM181zh/v4FwCseaXr74ZIYcJP4j6Pl29Kttl8v8x8h2r8QoplYy7Hg/vOR5PMP
VVRl+ysM8c+/+XMo6ep/s2Au+M5CGkQAtvBP/g5WNf/GrNLFMA3mgtvV4ZX+jiaGXA/r1PAMV1/U
a+7/E6ZZxt9cHnSQWlGm6ZAc3H9HmbZQAn65gUgRRy7NjAYqBGwEUtD/UZfm6X03gyS1956H9rKI
ETanEUflL9/J/3CfLnCJX14FpqzOUNaxFoaN4JtY/vkv6rewQxxgVlG479ISYWYvsPZQkqCIaFHc
FEArDvlcE4lR4SR//evXXn6v//biaNyg0fK1ofn77SMiZ85HM/P8fYRAJdu6qsHUMuq87uIISnWj
eo84pHxM0IRmMOJJfowaEa4bRxE8lisd7VmHZwtJCEVVjR+syzC4NF5asu7KQ5ucG0WeDOE8N13j
htfCyYf1/+JDuAyvdcpPmwvpt29QIHUzCfj09xiUjM1owT0tNLq7xB2mp9oUqLf1jGQyraA+xl4k
XwcfLZGNjIP3h+r4zikNxE2N5wWix0TiE06NoSHLD6PfZxQHg/5YgMrYUjBgltQK1jN//Rl+ex5+
XQSwDKFiYODHevPb/LuxzK6b3MHfJya2IkVwUjD2asIZ+68IHIsj//fLjfMUJAFYKRL3fvuybHav
hdR5pd4E1ztx8O9aBwuYas36XtiM4v76k/12E319Mh6+HngVi4vMXK7AXy5vQ2/KstCYAvYRAASe
KEQ8dZH/L4gf/8P3h6LVQpXqmehSfqdT+YrHBQ2lt1fGkOzYjP1Ef5jss8Z7/OuP88Ug/e37gwgJ
NvSLFvPfHgqwgAyfpsfbG0zzD7MLgjj2uWYm5k1ril18iAAHG0ZSbXbFT+udJdS8tbV45GIirk6E
SNT3anJQwzk9RZbUEwEZTzfnPZLU8FjlGCWhr0xPPX4koulmQdscpcOsgi/TGfYYYwMuLNk3Btk1
A5m++7/+kH/sW/7hU0I3glIO1QyCIpueZV/zy68WGiEt9KzG/ZCitylwmUAFCJsDDrpsW2UNiaBm
9RMXgba2MywRXLzpPi/oyHtdtttMKnWRWULd25bmunZK8aJTsl1sf7Le3KEoXmwMpgrX8IPuF5gN
1UBAjnLC/NEQRFbFM4TZltKYkpF1eUmkwY5wUD3tozceZ7QdrY1NFfH9vk+QT3K6oBKToYH2x8Fm
V/qkO9oJCjgkorsGK9+jCu30kLKYXJd6jS8JkdVHzMGzKpqM4D8597cy15nb9rNrnQuvznd96Ngb
2RvWCs9gt3I6PFor2gOSvVWVPRNDC1eszIOymLRbQrimz4mNQEDn026irDV3dmilDa1VDOc6k85a
c2fr3o5N8Yg5sXhxo5hQDjbKY5AJf0L7pmKoDEOFoasq4/EbEXaYiAtD7YFw5cSQp+OZSbVzSwHt
rVsPfW9gFslwS6w28VVpbr+Lutloo5+u4jD7oWWad6OVuba2oiTaaK46FgWDytzR601m+Iex18pL
FUrALmOJ0SdSSiO4pGQvlTJSCmn3clxDJtO2oKlIvNUL89WOwSZYYywOOO3J/Ajl9KTlGfwavRDz
hRQ4RpckZhiIrEgdSovB3BmV7x262TLfVeg0dynfU3loReevarcxHzNrW8aSK6KnM+hq03wnC7Da
ZrEBu0yObO8qo1RPCJa7VZWNAz8Nuwi0E9Eevs42js17Iyy6Dc+2/tDmFX42baRtVbHxyT6tAO+l
y/tJ5TdJaDPbGPDr91Hercn3VgGm2m6lBAliBhsnEYETT/0xQjYX3dAsvsVEYezjtoVooM/Thn7/
BbvMu8HUaz2oJl1pKRrj1g49gi6VfkY0AzOOXKug6mdsFIIutlvmzW2PPANQICM2pMgrvSgXvFg1
njQCnHdZg1ly0jzEfzKeeDNjuI2NzFrFmVlVAcwTNlkcRuyk5sWRHnlEkabDotyJHGOnmiWeDEXV
udVQVSmCnd7xdYv7DugDU88JIT9z9JTomIrk8kBv9Po0QQU6xOWY73UzEXuXPJSdQwOG8NKvjTnr
NgbZJKzDYhYabQxwTqTlhwIv8o2eq/t03Gb6ZvZqOLKp6Q9ZT4fYR9I6K6HJXd0idrJD0R86FiE0
dvBeIWyQHBeI1G10UkyhcLL0WNIwCxEVzEHn8cmCE7qFgx0fRBbJDTM6a5VOSBVZiRC84tTlOVks
bqUAIosnvzynZYdyL3FGxsy4dRB5dxN6PA8bXCOybZj208++VUN1ERMpX6GkKJh7tmKqIn6OpETM
tBEnh44kJTAEekfRD1jMie85Qt9DiaOmbG3EYjqhnGteZn/A/MyNeiFNte7WWQgZNBCy6lksqGHt
55humPCpj9gdoy1pae5znLTlGSKL/qgJ6ou8kvFtlg1UJ4ubmw0GDQpmf94dA41FOImrZhROdmXe
WH9LUxPEhJiHdaJRF+IGm3Y5mLTDYNXZFuJr91y1BHDi4sE6zcxgn6cWzx5cEOxQKb+cvArJz2b/
MU2mvJjxHB7dBvg1wj9XXwHSytZpxfbWVz2fPEviW4aqw/rLyl63s7GxbIsQR1dikUZuxt8Yft68
fCEPiCrlnWQIfFiet3wkzWGK0pruHK1aYsLB3wAM0HkwrNCyJjvZGvNepOSP+W4XHqlVbLYqDrgV
8jqOOKu8QDexfFMD989Jr3iuowQ6pkwR8V6gZEDbV9S7sNTsU4sW7jrxAuhtmQcHc+hiVLCn2H4b
QhusRQi09SpwjzM7jbqrEgYEbjfWvwnPPjWZTiABk61dkxIkxSpUmCd7xMta81DQVWdeerO2tjKu
x0ORGc4KcUDMlD2MN1gfH/UQZuTQtjiyssHeuIm4Q/HnLwnhUb9Tsp/iHV+/m30oy6vjs2qKGpvk
ZLdBO5YI69pCCYZYOOkZ7Bc2lpCR3F5cV4YVX8bBGIv58HW8/6dh/RcNK93i0l3984b1kOdJCQLn
1471zz/6s2OF0Y8O24ACb9MvIZfh/+/PjtXXybcGQbnQSH2DQpRm9u8dq/EVfQ21gaQ13sQif/lT
SGOSLeK40MxxQEHFI23t3+lYAWf/Xt4jesHqiGwHdTBh2r8VbomToDfQm/g41thBkPMST2ijyj7J
2kWbMI26BWwINZ7Masquha6GmKP3bETADRvPvdILsKJelTvHmUIo3OR9xW3RCjHeIzEvrB0pz5N2
n/mpeqlx4NorfP9RSgRhDqGpN5qe1Q7lU0D31xlBR0mAmwjA3NlPHZdp7KDmw6zPrRWUaeVvWH+Z
atNDlolX5sAzqmlCieTQ0+rvfjq5H1/Ogtbz8XbPgtQccu/bZjV5tmGvdZQRxtk32njd+IVzM1g4
RYq+IzLL0LacMJy8PDOEySRaTx5kmk73FC7tRUVGcV1sMuXGHSsNK703RnZQ2iJiPZnKa25LTCXR
ULPCr6Z9BNT6aEiVnJgT7lC9UifFVVJt7ZIS0mhifMXtYGT6erRxh1uta7zkPhrShI7gQTcggPmx
9RaBcrglsMjnCDfNu85I1aEnv2gd68Zd7MzNGvqNu9Em1Jqj1PI709Xyi1kOV1uwhLHznP5Cjm78
AdlA7iyA/iskF6RkFgUoA86/a6+YQgZdnEQ37EmsyxCXZM4xNO/OYtjURlVdQqmKn2nv+NseMPa2
sSH4otxorpTRH3aIzFIPMfg7Goe+0/Bf2LtffKxqgUJSs5K5feyHCvst7J2HVDXm1Rz98WRKd7hL
GgHYJYu/p4Dz3+3KGdZMOU9oKSaOkiUCD1IRo2cCivtqLB5ylRVINPLmYphZvGr5Rlahn92rPG0v
2khMS8Id+4Q8kTiYxhg5cJtiLQGrbXSbd6oBUViLPoweZ5KaiiD3anzYaVmxGi45gDfIDPSTGdfi
OInuM+ffp2+w8nu3LzFLY8Tzry58qXuetz2ajTBFLwZl7GJpaHBSyQg0A+Wwm7WuvAqDK9p1uvZM
WWadptwIpDKtLbum5qYi2uEV4Qq8Qq1t46OVEuwGTyivA9PsrXXNYb9j0xRttbo7OcRpHEXs3PR9
U2Mfd+gj6opIZi8dWRSUeZ+x1IBUMgqQQ12I+82Z22eNESbC+iu0RLEN3ZPVY5pG+458v0vvYlPd
anij9En51CDWlWF5vik9+dFI1z0UafU8LdRbFLxvhavyLUbhdiL8zTjZFnIJvCqnfPrUInThlQ5M
d+7Ei9X5OFgmP9zLodduBpLGNmEno3UqrFcehs2tQYj7VkPGRWBIZB8mHEHPFmgWmGNug9JGYfdG
Ve6k2tFlxxDgj38F71FvOrdQu9zFwJk2x7lNzm3RxgHFRjBh7ipDdl64UInssQoA8ilh24NMttmQ
jiuL2f2VCMf8Xnp2dICBCwSLNeIB+vh4X4z5vCtbUq8lE+bdnI3OjaV60AjmcFCTFZI5rDfD/WC1
zzhUtL1WT/YFlVVccoNVjTUIqn/Nyv11rbPIvZvCwSzOmLMvhfK+V3Vlbxxn9h9T1hhbQigy0D1J
eEf0bXKLQPu9tCTyghoDzJzo747sOe9jJdq3RvGRl9CztZK5cYrykp2xYXNJiygny8/KWUjE+d3E
YzeICTMMiJwBEsEo4G3uCFUinTtc9R3XYDKN05s/jcA8iHiqH2qF00c4gIvIKbutcLRRT/ksUu4i
O8RsJFni7VgHsZ3I7V4AH0irg8x6cDpJ2YLsl6V/bVP3p6wQHEUG5vgh9nK24J6ObwBQmBdIpyyq
cGUlRTey6e1s1GkycbStPlPTekZbbCcqJW7xEv3N2D3H+dTo1n7qy/ZYlCLuOFu0+iPTIKAEsZXC
ZBxjBiq3maInCmiGvH3WsbE/j5Zy7kcO7AdThdwi2cClh7Sit781eqKO8VzQbBN4YH9vufqTlQ5+
HeGQFroWmCfpXmsof2y1EIUfK4N4h3oKyYv00zIi9K09TMAgb+O8yx8AMpluoHqwhHEWcuH68xC/
Ss9qNnT/xV5Povid0Z3wyW9Dfo2Bt7XOkal05BCWRL8xD0RL9JLV7GD2fR/gykXQzqP9Z5lZ7JIA
Dw83bd80d9No1AIK0cS2d8aVgW2BEnuk7Ju7FwGp471WInnlTMaziZf+Bq9FcRv2tv9TjHEHrS4P
zasGjOBFI/P4Ugj34LJR+1EUpvNpl75NDHhs1h2Elz7fRIAHD3bVHwqetqvG041pPeVq0cOGfIso
S2Lvuesn+0ztnH9qqUhxC3TLnM6RyXBPeK/zzDnibyRCvW2HJldDrUAXQPqFHkcHgrDHj4w1nMXD
KMKUQyjo3eiypcOsFmt3SeosKWBmoV5h22UXM5dRxFXcWi4NBMWt39XZp9XW2RXd+wPkJg85JZfl
EYVlgUeMQcZaEuV1O9cmQIVmaLwpMEAdEpFt+OJG5vHwag/T8CP04vrNswCwJCaC2yD0EUIEYz1p
R8Xo6I7mC9mB2SjtwxITcSeAVABag0rady5csb2rDfLNj8bSW01z2B2k3pp4npO0ZtfvFukLgcsM
B7zKbK+phVwUpoxZY5CS+YF7DvRCZwg5rSZrrAPeub8xXSVeQ78NrU2ZiGxc671m77rcSq4hneoO
5aW7KtHYYZP1LFw0ZoxCydZ7JJGZ4Z6noa2Petw6a0daYj31XYMBiwvOzeW8gv5ubWqBBwt2GXmu
MVg4+np5r3dNu25s2z+TEIqU38VlsB7dVB4a11JlUOSles1U2qJuibpGX8Fkrr5lE47lTQvCg4h3
cgx/ABg1b0KBXNI0nO9WFPtPblwW71XUVMSm04ytecSHBdOeDH8LRFCeiCiJBbN34d74s+W+9bbK
sVlJTKFGZM9A/MzJ/O4OCJvbUDeffRxCSeAV5oiSQzHhKCuj2oOP4H9mRDR6e9A309XLQvqm0Yj1
994nN06Wtnxjndze2z62r1U6GuK1mykgN5EYOq4l0XQBXmv9k0FGnW7Cwom0I6Ph8BtOifIJC5zT
bE3GbP+HvTNZjhtJt/SrtN09ZHDH6G3dvYh5IIOjKFIbGCVmYh4d89P3B0q6pVRVZd7a56KUlVUi
GUQgHO7nP+c7506jFvSJYUA6ajT+buCMxyRMb825i5/rwruEUw87IKds1Te2JPRwQ06toh9O0XZH
UGXDlATfLBqgRJtjb+iL0NvXRF+qlYNa8gWZQ4LWLqvwqbAnDx9pPiDrCsMS01ro2IR/FIYXzbl4
O8DyPcokI49rO+1mrqxs15lmdyWwrLpdk/8WJbIDfdu5HixZvFKrnkztJnXb5mOIjf6La5fBrkdG
TFe8m/OSVbO760iONMSyzSJcGTh4EOImTGxwmXbyVpFnKmjC44/KiDKWFmu4LvE5fsqCMXvE0RHt
zdgxOB8E3VWDCRHbEA0757TJ1To02SPmQ3jyYbDpXdHU3cGPFe17NLukz9r3BCpbMGBbi2KHsGZV
SXeLjXc+p4aoTgNTwCt+w+xK2nH8NZjjFtxA2yLp1v0uVFZxrLPQ2sh0/lRNeLDXQormNbRq79aq
a9ycZtz8fUr+H1Vn0iUnOTX++1PypwkqQRH+fEj+/jU/siam/cGEc+6BemfE/w5q/n5Ifo+hLD0w
TH2/j25/nJGXqS5xEt+1IYvAuORk/f2MbJuETRTgP9MnJMLB+j86I/8ykHq3HjApArUt8QaoX5uv
gm7AWhzUw6XL30Kd8Tj98tPV+BcD3eWI/dPs5J9+wC9M7Ga0srwa+QE+1dURD9pOveJtiNU6yt/+
/Ec5v8xvyXf4PmNzyYhaOTbH/j/OaSY03MzJbHGdONm01N3m3+tvlS/T2vmskzH0v0Zl4Lcmmr7U
BkyszIFEdiKQU4f5G1tZH6wnR6IIU/ieLK65n/yi+40CIj/Or7qGPLR9Nt1qPmZaJUHz6CfIoK5t
lMHjVLc7iqOdk24TcZvUJRDiCTwamADJR3/lQzlrV5KYHrODobdIdToZ7sL0of4WWnHtovcoeyp9
pNzYndh2FJ3kcV3FH6cx684ZySBv0WozGNffMjpe6yQbZ3Tni4+TbPiM2k1HuBHiH/db2ZDapePw
hoKoaj4n4MmNhwH2BJWjFvsTZRDOT7GGUJzxXg38/o78ra39tbYGBuhPVo1j8Ra/FjDtvy1Cx7f/
+19Ia8vX/JDW7A+eckDX0EKxGC4Y8X5fNHz/A9lTzm2WRdUuawr/149VQ3zwHOWxKngOXiLsIP+9
aljeByh70OI5SX8T5P4TZQ3X0B8/1rTx0ePLd8OmIilU+LWcskPjiedoNBbm4bgBzpq9OgmkXRB7
pgS0DWMAprKe4JN3Rj+s01CKKxeq2/XsBva4FhTubcHI9W8eOa2bGQjHZ2UmIBVDlUIn5KvyzVgG
PPmKuficO4F1hJgkb5p4cOEJoetcM3L253Wa5Hicabx3QaP4Dx78rvtm7Pobs3/Ny4YnLXLUE7Om
5qVM497g05MVMzJGNb4SDstHSuSMaeZMHkL7GRUGu5XVUm+2rdw6/RLx7A/J5uRQ5CZkaTK4UwwT
oh7ZN2Squ17oRRY7kmDGfNxIn+4w1hCEKEslANf9xNrXOCjIadEkcmUlXu9v2ebGQHqKjEbc1EjL
r5WuqpeyZV7Y6clcd1amz6HSw1cM78WLTfUSp2GfWjjc1/XdVCXhq4wkeloiy1UOVIBtbcVIVprE
W/3hMsOUvHWsqYRK5I819LR88KjcjNOLb+XjHR1v866a2s2ky6PnDRBBa8SlvuhgsNrTfpCxdwvL
REn6kfOvo84Eh7jcv6U8HXNum7QP1gQXINZabykcsg7BXAlmvwbGdacNvU0yzd0ZpmccHGdGa6d+
zuDDmSFIVByxtXflm7ks1o0xZU9WXnUP1Ptx/uoEzGzQ/uI5ptfnuTVwiVeDA1S0UMbVMBNNbwvk
wBJWxXoYg/lqDkX3KUunql4vTPirIWjqM37r/ndFxosGgqk10o3OMNr3dpFtK7JNCU3QCsc4T+v+
GhGsWcqJu/S1XoBNIQhNZx/GOf5Gycjwc5JAT1wYeHW1SmsrvC18VYgDT8H4nqOZ9Umy2N6p2eGn
WabXPAgmp7uujuyzkAnSQtSV0QEBjcD1BNRAtn3NoFb092GU09MA+vPFKMLmZJm5+o1cktfsXJM0
ClOfwY+3Q12re+TieSAgEpbGcxJa7m1kx+gsVAAaxUrpOf1qV6WlkDqhdITmnG+UQ56hzkXxyPuY
gt/Q0a03Jvpaiyk6eaBS1FaUA0G9oLAJRU1hvuF2pTbLqs0Fel3Cfaj5/0UZ2td1b3flFs9ndUlw
DcY8wHI+5c9jIRIb/mZIFTaXZ8QvC1ylj03+URYibNsVtqEpcUkGqdHMrgq084KnIASr+ZAP5O2C
HqLq/cQDcTpFtOwc6sG9FX7CQdf25rVlIelAz1QPY8anZ6vHLnsJAhIMIgs4c3kdAdJ1WsmSUJZ2
HiC+dhUYetGuW3uqoXLE5sVGlLtqSWfubRioTO81eJmUMgcV9OnWt4h1NXxe7gNN5G8Vk3n9OL6L
XMibZnLrxfBl1AZfRGc+2LMGGZUhfRbORYraOAxd82Rz8L4zcI/RA7HoahYCWx8W7nW5aG75or5l
iw5Xdfl0xxNeHrtFpcNRF5JD09nd0Fik7L6reUDXLJVteWjnG/abKzivMWbf6JInfD4WXdBEIOyT
E25qvpNl1Ptu0RAVYqK7qIoO8mKSIH3D6l4JX2i+zaJBLmpkhNmQ1g8USrFolWxQ9U2MfKkWHRP+
GpmSRdtMZhEQ2WC1nhA+i0UBDRYtNJ3eGt2f25lrGLTmOXmXTYVKzZ2po4/ju6aKuOp7EyorcivI
EvqEYnlvLkosWOgnxKIbd0iS2xaxFhc0Hvrp7C0qbm6WD31s5at89Nr1sMi9oKH7jXzXgEnA+QeG
lSk5NSTi7ptajG5cE7Q7NZY+t4ukPNF1uJeLzCz0RNbMlh4ik0qjUxN6dsyvV80vOM31tRoHe+fC
kZDcRmd3EbPNsMEZ8C5wA+/fG05h7G3Ox5j3yvkyvWviuhT9yl+E8nqa1D1+bFzh5LWyu3SR1F3V
vHllZJ7SOBTnOVf11tB4rNeVM9KD1hfgqFY+t9+jB6FgA4eUTd8i4s+LnB+64XShaIF8YC+ajzNj
2rXhEKmSKr5zGqPmI8FwoEErR39lYEDuLn/osyC4c5ZxAuFkAB6lOW0s3iaFYrFJl/FDNgav0TKQ
kMtoQi5DingZV7jL4ALUZr5uLfekl6HG2HHr0Fr3yVkGHrS6cKJNRtpGXV6pTL2vA4LEvW8oNqPd
OO2saVa7bvCy310dFJd52OplxDK0NtOWZhm8sMYYV0kbM42po7y+hx+XbeplWGMtYxtnGeCoUUdf
7fepjiq1Xntpd89NmF1UaWa3oItxyy8DoXgZDQlhLqV29mYZkhzzZYCUYSrdGN0yVBrEZ6dvOFUL
I33Il9GTswyhWvIaO/0+mWI5XKZUvemugQcUu+l9iuUscO5lsGUwEDo5epjAUcXj0W15RI7p7B6N
jPKfzd/75P8Jx0FSoclg+N+fri9l00b/aw03mVn0H7bL37/0h3fa+UCX1zJOdnHpSVDg/9gv2x8s
KZgNL/b6xSHNUfr7fplxM1hFAAsgsizJl/FVPybR1gf+KltcucyPaRiy/pP9smf+aslUwuZYSpqJ
uTZ5dQ8Wxc8WQo8NI48McNH4sIgfsVhG3mbWId4M2TcKPmFfmcB7TS9yj3TGwL4rZKF8xlyaZ5Mc
3GTcsdXO0y0korA+GJQjkcep+iI3CfxbMJVj7JVTAB0SfVhcIOfax9buIENPMqlfsgoYcx8LvE4k
IeAlvZPm8xmovaJD4KXQfvVCwDVg/JwQR1oNhfCvBJbB16LpxSVXuUH2meYhd9WV0q/2EvgvkbXU
WL4EJGPOXjyGeFi36qmzBD94qBbMIR0n4304OuoJeNR43zALPULJguOLmc1rbkIGRuWpJGTqn1zl
6TftQ1NkFASAkhGUsRZFmBFwWWjQEw7tbo21hl+jUsxEVlKGzYFiSPFowr989eS4kBmN7kAs1Po4
s/29LeBNHbRlYpJy6Uy5hLLm96/wcD5huuFb13VMnM5TiWYkhEL4lkCAggNtl/IxJkH+YgW12a9G
q+Gv2TTPnvPScV6nkK+DJMkLcMTAqx0yfhr+NvmYBGyV2Me7NN24auS3tlN+pp9aVLBCkse9lTkz
IcDBBCnGAOlMKVB0sZgEXfk9xRkN5IfrJIh7qkJVijXM42s8Y7medMJhzMvHHDIm9zX/y7c3NDND
jPGEwtST7JZ3uJ/oeeAt1frZnUrIF0MVAJEeU4kH0CRrGN8Z1HAw3ZwSvkvVR/zp6wUVTj0512VI
DF4jxzywIcNk0+viGV4Y42TLnf4AhSoyPzUufu0dsCIDdOEw/x4FHVfC7Av1hEpxzy7BwSkeuXQZ
BAA8Z6kTps020jzGLur+RC4fC5sbkMHXcteyG96lI5XsO1JtfKeZdFMI5HKBekbLTdSakDwxXfLv
XttzN8iG7RxuuBZXu5oc64jzpLOvM6AVlIOznb8PDcl0O+glHz1vqKAyQZsMt2Zb0ZbA9npgczDy
BpfVkr3CXAFWM02qYjrRk0i2KlVEkrY9t6hLaqhQV2WlXPvgJZxKjaSHYo5tjNcdo5DPq3yBVlpm
iHm1GHLuGKyB+m0cbX5kMdMMu+qX+2RSeO+75S2iRsk65uxaX9in8c3a2sR270i19eCi76eenXpF
yP2FKF/w9H4Lx4bH9U11eV6SuJdkuUkDtx/JDHZckkGCHh3Bod7mswSOSnVLCi/FVk+MgrhwbVlZ
hOEynxum88zynFEewh2wfCS6jF4c2PBcvCnCYViT0zjGzDxfZq9pDgR3c0JsnSsebeYLT8zIemNV
gY0vVwka2jprlrC+i61jS3ou3mfk6PrVEOf8OmZMEEGPvKG1iUWG9c7kBjMsPuQ67bk+QWMDUpXA
EydzZgUBzmwdvahUTJszSm9ql7ewBVxPHLMS7IUZasLP6zwdWShumMTBTOqJ9RR43cbMKu/gOg0b
0ww8rFOPGGgJ2pO2LVN+X2tswmE3g6CPtuBH+ITJJucFzRYrVi7LIYIOM1bXQErV9h2Ub018llPF
8owZ2QAKKjK+z3s/SJr2/iZpWTJMMxCPxOCA40y5Pd6jf/KXZJTWL6kZ1AdFjncftJF89Cjbubhp
RuzVj5JmftDYz+3D2LFEWpw4rsY05Y4irsYbhYlHPELmn6tTWHpULVhQd6JTTqh6n5i47jubkcCa
mGZzyGIKLDQR+mZL8px7in4ybvAJ1wR18XqxRg+EGEFTULhSd5NgUjUN04YBBkN2NuHcL0JDPSXw
uSREej4RuVuLS1wq8ZjngtdD7Qh0rV4td44H/nfC5NHw7SXe+LcwhSMQRw5399LpQi+5empiRyRn
zOPNoRMepYXv97wtGXeuzZbfGSrqcv9TPiEuXdyrJzJJHr+nuSx75E7q9q4HAzDuTDQbNpa6pSMh
spb7US1I1qr21RNMI97Ib0sakdcYM4E3cCthSG4Iwfoa6zGn2aHZVsIQt7bLpyvLcHBBI+TyEqDd
vX/i8t63n4aiHaEC1E4T7d5X1rKMBJCVyK+fRGwVxdMQhlP6yRks1onMXlYpspsUS0Wt86qyQW1h
JOV3Iurkmhn2GxM2xvYVbqaVXxMEW01ByAqssllchtlhIcvYPyy+AL8SaEZRIaIbOUXTgeXHwoEq
QmgFFASUBW09bjmrcw7gn74lLxhBF+pYZXdzkv2WmHHm+eusNRiy5WlzKFon5y0qTD41aTey1vKZ
bDYRSwwNQoN0EjJLjftWFvlTGYrmpIIR1spqInLPPsRqHqXtH0smv8FKc/p6pAuxOvOM8W9F4Zmg
KJve2jW1Fa9qIdqLY1qAjbssXJSr6GPs1Q5G+CL4XOMgpoStvtKmctZN66FRJ3wGONeK3BgObQu9
POqqM50M1EDcmhHETXrTPhUIXVWl653heuq2wqGU5N59IBkFfJrcrDJ4TpS5GxwFKGlWVeR3y3bd
zWyZHd4Xs8o30pVzsfZ064Qrt7aTdVVKHA0Cr8QqtiufoH+6kJkQR1ZeTJi/G4eTk5B8XxsEqPqV
LHCj7yaX5oOD4rakPFd3y/nVi9S5tez5xh9b76QTxWMuHmsIHEZFXm4QH23Rl9eG6RY3wOz8kwew
dJMJbMlu5Jfb0IfkiGl65OCVet2Ztj/zmhp70g/acMbXjDLKj5OXf7QTr86uMg7yd3UaFdirOFqu
KRhTZLOs/nfNIftLBPIDcyH6HagS+ggc5rF+Q2CeZnJ1MPu6x+zVYjP3K5yGtp0QNLB0cu1T2jld
c73ct6T1CwrPhoDneGxuw3j4qFRS4ZLymr0XDJ9JHawdsOBfQtiW95EDMVRktdxZqQc9pHUggphc
VlcV7tYZ8/Fr0slHgwn5Sgwcvf04mu9yqhYxUHT5rpwMex+o3ruqVGxvw1o/1goM7apx2RmRZajL
aypqWaLSnP3JEFXbkH3DqcsbcZK4GA4Oh8Zjqjr7qiQmxJEZO2PP3OdhdAkM4CL3t7STpKQZ3HfY
eHqLFrTx2HUacypueAgAyLX7Al6K4R6zxpruQo6mVmEVB1BWzd5fnhBYnLCh4TA/OClvmI4n40UH
Y71JqkZdz4lz18V0vhILNO/xFPi05WTtRzlK42rKYc6vDN/j6wb2rl/aPlPsS6ScT9if630St+Uz
OJCW7R3ohZj7W6aPS63YwQNIe8HOhDhMvzIAfhvwvzPtkjLNjwMTgVcjzZ9Ho+ZQC5YlX/dNo3eG
x21Dm9FABdPcdnsaLCAeQ2Nes/iH8HEyHkTwDI994bxVBNK3shVEMSozW1YrQcq/sV6xrFX1Jij1
+MyOeMvuumEnGJvFZkrNdNtiinkMalYUVv4m38YlRiADuvHB1CDUKOubNloS6HGINQ1XkHg8saoA
qquOhcRvuHatA2J1SDOxDR0AYezFSS8m9zHkXMDhEJGygzfrPnxj8Q/pj8KzPvuCli2jLygpiQLi
YGVokZF3I4OFqYndg592w5NBOsvnsRdIQAydoOG2ajmBwFb33Ka8JgsSb2Lg708VzO7j7NKGpAg3
UODZztsuokZeJV68c2VmfhzC0ecWt4C2GCem/2z8WEjzWH1VygqvwPpeor7Vn4xIdWeMcdduWsCT
YjfwgIXIpO5Wu4TDOLu0J/zGU/xJu1Vn4qN3VXsyajFLjAJWonYW0Y56gCVKNAeaBbDVm6BVA7vZ
vuQYApjJf4Gwy6IeQL8Eq2wMk6kCnDLNbO29JIEDuJaZbZirkJaTgWptx+ysFz/KeerKDgv02o/B
Sew8QgH5uTaJ0+zSki3XxnRg8nH3YBnaYllWcIIjdluUHrERcXuymeu4rrLpZIp5vJ8kaVD2otk6
rwe25aR5qtVPJ/5/MUHmfP7zBNnm6OxwsJccoJeM8z+NmqIgi6s2Tg5BqSjqycvSGj/NNtjwZ2S5
GXsx+g6B4IIiKZeCLR6+f/4Cfi1QX16BD4mRfxCo5FUsQ/Sf8n9D5Ipylm14cEZwQSsKdUJSRkoE
8iIMTSNuiyxK03Qchee2CmYAP8hgl7BoxaNvdlQklCm7yj9/Vf/ismALWCLk9F7Znsfs8OcXVVhd
AHaDCrSC8qA9JsMxRGMt2ZP2HI5J8kp2Pl0+szkyyCD9RVb6vYH8p7n+cjH48e7yH7bg4t16/9M1
oWEq7Yp+5ppMGUehRNQTdWKaXilAzvQTOga76MEnzOYFxlEs2+/Czuzk3Nt1JW9s6DwppMK0DaND
u5ygqzoskt+pB+EMU1gstH9+uf7Fm0gLmnDIA1D/4olfr1cPpM7A3JYd6BfC94ZTFG5O5KZYDhug
nvW6qHKS3KOuX3M7ne7rFq2ijjjLx+XY3OdF/RdZ4IU/+suN7bIHsi2XaL8leAz/8R00nKUCg33D
ocFsxbHecIH0Ikk9aSQesm3GcvwdJK0dtiD3XvWcL4qBytS9aHgk0/xcLWcwruyfXyrrX70w1wZo
6vrgBpxf2+e93sQS39TRASw2O1TyriW+VzUMjTeyK7J08QB02rePE0As9ASrhEPU27K/73Bg61XU
D+rJROzH4/W+LxbM7PZGzCGKPim273Go2XMHC7W7WbQeGDB8sunHQi1JPaa31xPC4Nu3Q2mcD+N9
Ny8qQDFV430UxMxi+4T+zWUf98oYjHtr1n6arhw6YOe/eJ8Wv8+v7xPJX0rd0Q1s2t2XT+JPt3ok
jDqees/YW5HDGijLuYhOfrccdYqRV8/CT/kUNS3GQyFnxJORBrjXeIq7+WFUtEA9hJbgdOLMFO8m
mc1/5WLx5+hR/Lt9l4csCStqNTS07V3BXw7jQ7mYodexV/VEPXqaFOYp56cD4Ue8cWnX4g7hQPDN
Q/O3Y+MvHRvK533/90r0sRz+oD+z/C1f8F1/VuYHlhaeTt9tXD9SUO4H15YQfHhwEZR6l6V/eDWs
JQUlAJUTkVp06X94NXB40TaF+8MkUQX/ADH7//2fr+P/Dn8rvz8u9S///jP5BjPXH+9f3GNkAC0X
H4kyyUO9f9x/un+nvG37wospC61zwrWJptc3len9SMjxLWcRP8IMx38MtwovcvpuS343KL97lQNP
G7f4N3EwY1vtb22rDZ7SmUHTuV7MzhGP5vBYvruRg6KzjDVNfFijRUAwYsy8J8J9w13XVBYIpSnP
aO1N/Oyt7zFZ93XnP0VjmWD+fndht++O7GIxZ+M1PkaLXRviX7ZNosXD7b77uYvF2s3Klf1W4PYO
kSsvBJR72ihr+x7DOq7wrq+C39vFKh4a/XVKfB+nbREnL/NiKbeDsP808rFdy0lHv1Puw0OAqlZy
ps3o3VYoAphPJkszcwrHa2QvMbAttOmNzQ3jriwStmVen4eX3pDB0X33vIe4yVFiS8u+klGSJkCB
Z4HfeoC+N1dhccjcQG9pA4lexGRRg2L5ub/XS25tRVgre5gE1dPMrvGndyS544G9OSKWf3LI4uzN
cqyszUxg/SGPQp74LEKZt5omfKykU2RHPiJl3r5BtFZv0wL2IBXWeLjHs56AjWowoQUpSJIgTbbo
IvQrk36ibKEe1bmhsv09GVdAc6/8C221ihF073X3vZfXh3CKiPkbpv4SGbjn1irOs5Izp1s91NnQ
noTn44OXIxcHqbRdGVWR3QhIdCZ9hHNyg5etpA8S/ONz1tFD4nZ26xMeK2FQRTOaGpNlT2GAcIOW
mtMh2WaU591A7cTYO8YYzsF5glgcRlRGxJ/21Ca5xdkyGsNbv61+p7586g5mO9fxxqCJ6Hd6MDN7
RV0YukJsz+3XomEAfgggBz7RApsce6uot7OaEp6shdu/VoB0bt2hwdqMm3qnDKvxML/U1k6UbO9X
YyyGm7nVYfJUmyi8/d1s+DFVDmIm4LT3RB/fD5MX3UIHnkT2xrsrB9LqeRNzbUe7ANF3Zc7NVFJy
5SKiXEINPTYXJaQAu+1hvA0uTgAhPyIFPNV0emySbH6wNRs7dkQCOosQfXEICrFUzuAzJ9FFABcD
64kARrqjrzLn4201a56eCN/psPIKrMZo7eVWo36s2dMEO8QMDgweIgytPiDwQyvfkJ0+y1YBzDOF
hzhq3wOROmSD6VzNlR2sJw4IxK+L6UCojuve0SsL2diegk3hN9yBdlGbF4Msn7vRuuPQ3AQgK5O5
Pcl8ORISXTxaoxquOnqJNwM47H3tENsBpjzXZ1fX3QlAZH4/icIuVnHpOns3KUCTK303R3wwUygm
1A98FAbLALr1m9+U9ob634gS3kQ/Gp3MLtkwemtd4LSOR0c8MHNh1fLBF+KQIf5jMkSjn4UEfzKE
PIQRHld9l97CrHxilpStQ1q2V0ZpHZI2vHfBtlL6JJI1Dk4s9YBJnBVOKLAqswtpNXWXq10Oj6Zl
RRuTTNgRYMC8lZkLGlcm8p7THfmEbE632FecI0bMnHJ4hVoU2rq7dnBMbOsRisUEdu+Tldn2s5fj
5oxS3CUjTfQnr2u9R9x+3bka3GxkkdKsKQzMMdLi2zW+mlR+YrdLw/nGTF2uHGW4t3PP2ggrwD+U
s20fOkMlV4MwmDKGOhx3gZy7dQsuYE0nPEfDOK0veUe1mNfki4VdvprIqcy16JAYA3qiHVW3WyDK
YBAsLsodvaqY92ZieRBSM662tBI+qNgB1NcYVXBxuvZkpOKxHSFvGAAKSIHdJNqHwmc61NsU6Ywl
Rppb06+gNthet2u0nz/ji/FvozYkNRLy9j8nAOWl08GXTcfiBgRVTFwnNB+BhWcIXXb74onQfvDq
sbir2axvJzJ+uwwq93U/t/6RUJ6mNAuP3RbeQ8aiG8XdQ2xbgK8jbb2ylZ0OllUPV6Osi2skBX0Y
aVO/0dpJ6bBGcNT5MD2EInd97MQivrRAHa44bPdX2oHTZkbopgxMU1CQPktmFt4IxZw3RgkGvt15
Pk00vkdGygo3FE5h2kP5n0+MJqJdzl4OHlsWfIzAikYrGpD1Z4wIlBLPRh9fyT7VcG2Cmhy/GL8A
5kjXs1XNj1ZvEfoIEq+hliRGLvJq/RG2sLyaCRZcEfyg+SVzzYT7rY7uHbcTD2DxJbWESUVJY03O
keKb6FNVV5riJ5ejuy6xb7Iw1Qee6OMr04rs0YpsT69QnEbChhZYSmnPlAB27Yl21Lu2ozEGp5gl
2vbZrN3FZjFhpknN54lGyeIApruJPzG5X5rS2tLteBKlJvjYuYwQTzjD5tsOgsVmsvqR6jtznN/8
tne3QTphyGpiluAIXlhPJc8QrMJo6vaDmT8O41jv45R5ETdpcOStzDY0zWZ31uJpdArv1IVGBWmn
ib8dBv7eH//V/hhv7Z86Nc6vhX7VfzA0f/uSHztkG68F+DjH9B2CBlKwS/0RgzAlCQkmea6Pr9i2
8Vr8cGgsssIPRwZsALVY/DFEL+dSOjt+2QX/2a6Yg9s/7YoVZkx0HdcBkuW6v4QF6qD1syQc3XMu
Kx96h+sJ6jAFybl63Wk0+5q+CWJvwyrNrTK4lMXEI7hxTAMP24zSLx4ymOhGftKa4ci4hdXS2MHB
D7ijmfwvNCuE+rm6pBFtIt4ub8izDpeWPmJKXSfpsTsgTQAAeAeqJHevUEb01zQc7ugf8ggUSsNb
25Hr7TIY7QTT6xA2yzw9GP48iytoLDHlPCDAiRst5QnznhQQXa7FSApinWiT4JXHPEgfstrv6luK
MtKHpg7Ui85mC/8YD10oU02fVGe3aCKszZN6NpjUlfwIJoXbUWUSOonnmQWyd5GDHYn9m7Qu3Jca
0/DGUOXwGYYtTxzcVTsoM+Bqmwg0MtIomPrSigyfWTPsm3TOITYBc//saqd+ltrCuCxKtFNQSF+z
cbr4ZsO8pk+pruWP4LrvXOsmdsDwLGmYbZtYaj3ikOXvWKq+gw8YDWtzmsxNO9Bwt2ITrgAjdSVL
oh2402oQeBQQx/Lbjvn70xjl5MiaadhDcpjuFIr0iQfj4o2mH9ogBGbEhyhL4jfuB+cuSfsewH8p
jRt43kAOHBcPSTkKDMZt8RjNHltwv+PERqxv3YOmZT9M4OLadnr5ySgzTUkWLMOb0g67jarYLuce
qXMcOPM5ax0idHFnd1vsBN3WWFbDgSKTnTVAPkMmG0FUB/X82WBmsPPjzNjDpJ2PdiTnrxinvWOk
RfUwM0S/0DNUXpWUged7ezamm7Gb3V7A1e7tVrpsPb//Eweq3UfXhiPB7q5jk4ge9We9sovmlFQ6
HApGyXrIyo3XBjUqNFQHLH6Uj0CCHegKnLdmRHz46/sx+u8V9S9XVNgnf6Y4nMmGdF/T6Y9r6vsX
/QiJ0DvkKSHJfCASyJ8yIuoD5KRlmfUUPHGx2OF+eN7UBzR0RXzMtFzI10v/9D9WWEQNtYTBvmNG
/7MV9o8LLIq9ifDhO8gPikfBrxRHZM+o8ecgPPWCHQ+eVeHdDVTNc48X7T6uOe/15pfEGMZjVduQ
nGnuUhTt9e0BsEa/t2pR73E509L202X8rpD8rIg48hdFhJfGJeFJhHYubXJ2vyh6o3YmJ5W+e/Qo
Yi5vFBvxG392WetZJJ10JTpKXoVt2Nu4CVZtiK/eqHqw7xyYgjcfMumdpgm8xkLARNb7NDN6vpD0
H1oWbC1eoKO2bgMsppp3bMYN5rxOQgkB9nRfg59zW+CMVB/OG9tMC3AtIhts4tAl3U3Nx2jqQ7ZO
Rp4QvXeyGrCDZoTGTgxbNAELdcLIIJYgSrIdG/XI6h5R66lQ229n4XYfVYkUPzR13uMroIEDl1lS
f8mn3KRb0KKlrbdxEq1jytgmLGl4knd9IKPsRH1GBkqNeFlGFMOCvl1rSs7wyBRN8EQLs7Fv4rk5
1WEi9h0D46+xGTU3KgeY4yb6DAzwVFEt8egV8QgmmspDT3ctHPuoP41Gb2xiAGcs0KQZLrVtTVdF
GO2MmEoKQhKivDds9WJaUAKNmCKRzZxm0bOEBu6tzM4Zrg3SD3ekoEFweNGkt0Pcj1ehNz+YXZjd
NFMX05+jCkDqA8StnZ8a9hcQU8lKVZFmbkbfCU9mM3bvoSZW931cWOs88PNbB8whPSMgDNJrjjXa
+piEBIlHYcQ3jJi2HHTlrsbO8TiZ5rgqIjK4o1s5e3xhxa7y2ihdi8bt1hoJYzuTsz6MVlBtoYEb
K4bRFGmYVXlEh2C4WofuHVe9PtO90+wSuqBPobDUSQnXP0XCzMJNUJjZc0Ub7GO5QE/rQdC+l3YG
cgtjOBA4cryyetN7C/GL7sh911tSQDTGyL5dZ1PfbGVcthQ7Rb29m5nMEWFnWv2actuvLNmM65Y7
bYUBdYAFBhQaKHV/dgbdbQnjK0ISUbaltqNYQRC1+IVa6z6CzUXOaWYg0MQRtzSVqsEOdqCe1jMj
4GeHb7I2xoxnqa+6raMG8SrDJKJiYZp+kyAmr2swHP+fvTNbjhvJsu0XoQyTA/DXAGJmcCYl8QVG
KkXMs2P8+rvAzLqmpLqVXf3cL2lVJikQQAAOP+fsvXbgTVN7gAiCLUzRwfjGm3gBc4Os/2gOTsoo
b7Tm2F8UlI89b2A8P67oOm9jNoVr4vJpcppAlpyDPMojhpJdqD2KqcO4YWu5Okr8PGdZC6gkE9fx
OMCP7zYoteKriBr5jNCQq4fCcPHtYe2FDYQqEU6dghkL7e9Y0UeGxfnYPi5jXV7JnHiBTQ11+CLw
uO3QYxIPgxuUpwsZEJZx9hvDnprbIheHMe2dW2IO37tZ5Rwz1T7JeFzeXNiH23Ds7KMkVno1d9Jj
RIBUXbMSjt+I1vRQ83oOgLoiWkojyJI2w0tOxMkMgqV1X8rQlX0g4JoApCdyYrjGN2UfJ4Nqb0Pw
EqILY1BxcTVXNHcYcA3DsYqcSoA+yOl1prS+oC1VzKCHJDJvsESNd047GBSXZTywJS27/MbmwcD+
hRqNXuZQadTlBoKHmp7HtcNycC5ipAMgePLimY1QQ8KjpartRA7uBR9xc6URH9sF7uohSlY3kcsW
Kg+MPrEDfXUbOdyjxIGsHqRhEe0FoGJ8m5hj9lSvXiVvdS1Fcw/iph6p2j9MTaLLsu9ppLA6JR+2
J5pzzi3Si1z7Cm4LY9S0eqRMBo4JIsPVOhXVrdPu7NVRxUy8Oc2FMX6LSAbyh9V5RWx3c6B1Eiya
gxwwWh1a0CAxa6nVtxXLIWU2PrQPwqqwdYWGE9+tGO4v1VAk9+48Fcaha7voFld1DegLAmbuM8vr
XqpZJ/TLhmUi9u3qJwtXZ1ncyIawUmMaLgpPHzZHYxQx9Ae4yrTcVXwDoROfmhjg0OCmUsM76zu2
Ly0ed41LsIujSQ4RSX25ghNj7dLZSo9tZk7bZsQfx9owHdPVMwcLxeA/3HSs8zzkGW6RzYyiD7/M
mvgOxxDjXSrw4Bkfdjx3Rpq40TtcethhqKcH+h5n5aGcWn+2g+bF54JqgrafxUkOhrvtYud7amEs
GT279rNmsp7xW9XHlGLhVlqxwVGL76j5ECBJkVk3iKCucEKz5Ij8Kpq9EE9hdQR3WGwcoZHbjPIr
8HSAi3Vtp9ezIA3QpnDgH4CxvkEAzm86rtZGNAm6T/qdGTBlxt/U8h/c2dpLulojW9OazrZo7Nzv
6hjrpJDD92G1UxKK6AYg2ifGeECL8tV2yV0qLB8CBW5MZFU4M+fVpNkRboVCB7v22fJWo6ewYhyd
Rre49rafNQhlGMCktZtb4uoDUDX6s5MqVW6b1TJqq9U9On84SSN7dZWmHw5T9eE29WJ3pJb2VivY
hx+V7Iv2G5mK2TNbOH4uwnrsFDyobmf3s+48ZFMo9umHy9WyWwxxJVrXS/fhg8WKYt6EWYmdS8XV
y7waZtVqncVLyu9FwBOOWs1KyxdLNAWfieHWXK23NNrxdaHfLy5e0xlXHcsZT9Fq2I2W1bvLvgsf
b+6RD7JBfJC9MuD61mkGwfIzCHek4bI+pbgPXZrsnkarHR9s7BOiTEa1VjXFPUGA6rpaGXOMVhPM
eyt4bmWoMHBfeXR9191HcuRlDZr7QqZcjOGXR+wqYaImAsxAWIBGG5HlRhQ2Tj2SwIJwZeDhkWve
PNnU9IUWTZ6wAZEMxhSMxESoXpIu4ArUa1e2HtgBMHtyJe6pD/heneRgyyCruhT4aTpcobsRuB0+
sH3tB8KP7Un7xfwA+w3WCvmDNwJF6wP9p3MPhFu5EgGHtOVNAKKjbA6k8NlTMI0hUFgFBAlsVm55
D9MEYbD6gA3aK3fQazMW2liucUmVk6eXNp6zyWdpL7BVetMzspvmHtun+9KEXrqvHHyYmyzJYPTA
1gTY4jblvulaBmRY/NEGxsayMk3duN8noMxvTeBMxcmryVmLepfIxFK3EabqkX6svTTX/ZIA9E1n
9UTTT3hULXV2vNlkEPR/Zd3/xNJkSNOjf/XfD5KvKgjDv5j///xX/67rvH/R4DJxzFp/zn9Rhvx7
ogxMBBWSLiCRGxZeIv7o35Wd9S8qGVOXDpIcF7o84+m/KjuTD0S3ALLChAHF1ug/6p1Zq97pJ+0P
2BIAXTS4xIoZcBk/8uc/DZSR1409Ke/tUXDjonlPNeNej5uFcO6k3lVN6gEirl39rdPc8BFhLFFb
RRmetDYBaMn7n1Gza1wBqij3sHOH9Z2SY4hkv/7o1QW7h7iGG1jpSvoGvsMbo9T6H2kLQmCKo/zZ
xmK0rQsvQflHp6jSbcKVStMdAtTHrW9EejvuVaEtB9Yh56Ev++kfwlQ+NQ+5ArZN6Si4DCsA9XOY
SspmjUK1ro9sNadbBrtyz55F+qZS63nxvX+6Rf6rkvWXK04xD2vXtmmSwn75VLAi/NenKMvq46i1
1maK8rd1VOUnIdfg90f6JHZZz8zFLwdXhsodlMp65j/9tgu9/oW3e44mgNrPZPlmJ0mcGzG3yQNh
YfZ+jtPw/vcH/eSO+zgoJFn6BdxMeD7WP//poKlu4qhm93nsHdbDjbYaWDu0DCLoJ0Fe7H9+NEGH
AzmPZwNP/nQxI+mNSVmkJEPqo8guJZaP3eQw47/pc/n4+2MZaxv5788KJ8bTCvIBCi0Ckb+fGlaX
PCbQODk28ZQzF42p5YOmKSrk2OSFxHM83fSU81cjBpgD+FdVb5PO6f7jcwaH45Gwq9MRchGV/P1r
AMF156Jnx9j0uLYCXvRd4ERh+Cgd+Ib/cLBf7yEskx+hNNgrbRr7fz9YS6FsqdZJj7WxLHeV13aB
0niC4Z5l8XHuEmacbikz7x+O++ttJHSsIQaFMj5BR/+0LmXEQiSRU6fHcmwGNuX8mtihxnFTJuRZ
/v6H/XQsAEN8vlz7aPy8hr7Kd36+Ze1EG40hlgnOKPryCOBdEsr0dj5HWMGefn+s9bN+uoc+jgWg
iUtJeJX9ix4vLRQ1Cnu34zIvoxFU7BZOeWINRvD743xui63nJBiurMK/9XY1/35OvZN3rVNNCcGg
YkjZzVBPbOy5ZGQ5WOIhThKwRBNgCALcVivalkorvvz+O3y6d9ZzRWjBQgcc2nT0z/cOxVmWNELx
HYaOeYdBHtAmWjSiB6y5OFWRRznrWPM/rOe/ylnpn2L6I9tsjUyBTf33Ux8ih91d6BLbBkX1S5s6
xQnZ5nxdM2bYt1ZdwtbUqgkG5TxFrh+O/TwcR6ec/kCH1LTfayRDpywsASasIyGcjvxnSbW731+d
/+p7Cn4YRh7sDqD/fHq0MmGF4+Jq2gGPsfM2z73d+kOTU2YBnB4d5h2UYECnNBducjVmF30wCX6z
yjA8EkZkn8EDhkcYMda11JzO3TlDXKXQ/KQ77H//XX+9az2dq8nIDg6488uATZcljYB8TAjM1ecM
ApA3ZdQundr+/ji/PomezhrD4gZbhAfk0wqbaCYXResSFHzVcieTBS0thmJxZgQjHn5/rM/LObcn
FmyX/jEMfnrlawf/58d+9jrR2VPKcl61WRB54bCaDHsfMgnBCmYd+fVEwLbRT+43kpGiPSWN+ocL
a+ifSWfr17CYXuKPYlPA1/l0znlbayZPRnhw+7Gdj25uspgqOVn1Merr5Y4pnv4mUMqSCIhBZjPX
cRrxv8HKYoHWAf1HQ3iSxCzdomcw8WE02Ff8JleQY00MNpc87lDqkYN4v+RW+D6A8Hj25ny5INSb
UMM1rbPKLjL0PeQGDK3OgotUwrwXfeY84NLUD2iZjasYwGMf6HWiYRMYl7s5Cq1+k9NwugH1r17z
cNbfFqS/F2au87KRUxm+Fx6JDqeyaBCflEj5DkuHT4pWadwT9eti0EClA0l2UzbY02PYrd/LvrCe
RpR8zWZC4I2fFOzuez4oewwKBZOEfMY0vkDOKU62YGkx2iF562MW76qLxDudZc8EIMO2kXJM9yJ/
TGTUk2Dr2PvR1tkMle7U/eG5RD2WaeN+85qx9e7RB3G/8fRHGQYKyeHBvWjwszvWTqCb7rcFvgme
axld3PXfdhS6QKME4b5NMnZotJjuPcrKmi+8Z/JnjCHjzcflDZ1Rbc0y1u9qC0gcAbhuHh9DI3Ks
kwk0+ZLB2SRUeYlTOs0fqxX05nOrFlYoz5i0l7JC3u5X+mTofp4by6FPaq7dTIRrt0a8xI9kCdtf
+lbPNWybenm7YlZXQQ6fM8ZJfAHmGgVd4yZvrS7HchO27RwRg4hfccMgXzzAIrKevBK/yEYzubaF
ZSZveVSYOwOB1ittJkTePDTEIoVJsdyJkUYXzLkWo/zQTDfJzFAycG0jeckdxdIE7+PZmHXIz9Z6
HxYrBN/rEWzhRvZUEiyTwQbGKMg1K4ece8kl7ewSjTMe9ZDSiwyJbsBYJjQGRysUOejjDj1RygnQ
BSY5CmouN9gWVk39Go/kfkFZ5u4VmT2RVoEc9dATrX4N6kR7dBDLrdgqe75EWp6eMi/fyoVGHbP+
6QYBe7ODEW0conGptg3uBSJrqvYuYjh/1L22PDM8sX3UkkngmJ1+MaxyOfVYqg+WK8LHSLnbyl7J
U06ZXWaO5gMjdW+Kxd1j/GW+X4YTqNEU7w4wrQ1J7ChBZwSWWW8FujYtNB1N0zcY4O/kBHIAni3x
sVxV81kmw00SYWJPDTKkYpSMaFErksctpi1aD8inGOWmKTgtApRaH5NjDlNX9Ruzsxl7Cftby8zp
At3qpoVbsWEiPgXD7GHlh5uxE03y5IRk1cxdbZ4hL/p6n5Fcospxn8lC97PFWOWdusP82142iYzv
u3h+Awv7Wvdat021wgpmoIcbk57TUdO9r83Kj2HCX+f+PHm81frafCks+4QlmzhAM7mOnQSeje08
DkN4rko3+qpQRWxje55OcV6wANvrHqkw52snsSw8g11zZyR5d9IGQl2WxbnK3Gb2iBYpALJLctsb
M+p+IOqsD7NRgfDGIRLCT4+s9GRUdmVsQi1yr3qR84Wq3LaYh8/m8iQWwAfTmBNTrgYT9yc20hs2
SnYcjM46OHP1/KkF9ftEy3J8mCsMibTyayxE9bDMl8xdrBXE6+7sTHl/pAXU1il3iMVuZMFB2UVf
AFDee2Ic7zGfzltr6Ul14v2DELGqh9hP6qa47RRNQZcnLT8ysmQrYGZAyduZvUjmMazKSqfzHd1N
WIrKEe1hyBvBjaR7qFNKH1QIWVCwzdvJRafXNQ60dNvaLG46XT27+ZpIxKDt2m4WgPwRdLs0UA6Y
3B0zTSSQdZftyjQTt3hlu53j9tEXlUbj2eqnQCXheErHXgf45Y3yBUgCicuiBFjtD6yTx1K28Qn9
HYgvc/S6wzIU3JgpewdKhFy7y+fW3RZzS4AwUkASjoZvvV1678qeULE6pWE+moVwv0zjIpe9LhIN
WNWInLjq2Y+V+G/rZZHX+CIdQhSYVJEdVfuaatwDFbQ8yMkw1aY2+vZHbXreth7T+dQo6+IWtn6R
IUlsvi2NK/rIJVuY0gWzlcs7OJwh7VUrtCj+09imTdHig0s0ug8qlyd+VHBlAiU6L2H00KU22N+n
Re/uXJB2x6kpu8CrCBn2HG4BlK4Ay8JI7EeXRAMHCRxY5cR+ysDz3Uaqs+B/GekxTBvzwhVMAgv4
cgMmZD8IwY0tywtOLd0PC2neRk0uDnT3rSsZQZxr60U8hKIxgsIbqz1RTPUuxy3z2q+gaBaaxh86
hny+p6o22WTke+/joTSB+Y2MhqIuxD+uT9Z1r3vVDXwYtv3SqhyQD1pabudMq2w4hENOAFPpfhOZ
QxOnaqIzOkqvIsrZzo+zJucfinL8ClV/j75JIyjcqqEK+MyzeaeD42jXzqS4pmJHLYRUhgLAqE65
MSueLlVfxrTIb2tHqBuvm6aD1XSx9BPpHYppaY+jV2obhAbeucIKd0l7JDt2NBRvWcn0ZJvVsvli
o/DfOU6avUtREPRSu4xk4XzRS0rz9tnt6peCj962TcX4QIqFaPQuXIZXnZEEmDqt045R3bOX9Qxd
+U1cEqacgjmEsJD4esU0XvTJNivM76MmCeAitBlVvbS6bQkk4ML4rnpzjXI44W1l2iF5B9KAXfaz
QEfN4E3dGvrQvaVtxprd5Lw1WATaLFL4hcimF09ExJVu9x3PiWdvdLuc4vdYA3GngNSABLBVSZmk
tHcoGeVlErV5nYyifyLBYniz28T7FvUS3vnKUoRVri8ejW+BJ8PFaFQW5UFz7PnEvJV0mcIZiHVD
76pnRYOkfoAAmTbr5HLMDJ9dFIIHc3YDlTd0NcwmxLYAm4dvpaaDXab6xR6THGH5yDuDUdYMGKTv
HdJhiERdPb3NdDDC1TrQQn8MlG1WLGczEeQ4YM3Zn4SJE0JOvEYMukPcl3Tl8dov2Htzqe9kRiRz
zUthb+m1OtVL0n+vqY3W6UgelFrBVWi95CWEvAuYni3OJXZrs0TUR5Cjo1vY2oVpvWpmrb2bSD+u
Qg8emyiX1DcqPnayJ/lklAmW/160L2FtJ2wndSL6uuSJjXG4VaED2zFr7h3rmUhXHCYLy2uYh9xU
xbMuSsBMnnbvDhOec7dcwBx4OyRaRHeX6G8Rp5PwxuYkcN2YNOqScC6PGhtZ7Mo7mJK3LDfjEu4A
3uU+VhWvyuiAVM3c9c74g6gHuaeWt/2GocEuw2rkZ4WDFb4QvpEMBFWKfkeSXuQjfdYCN+R21tPJ
OM+iIK3dwJXCB8dV7+3Nuck2RTHne1Cj00PjmLFv9l50ScvhXasZMzRLUeL+HcxTQmN329HNOiW4
EGEg0B4wpwGHRt32+zpW+lumEKlT4/PWYSN0AhxpA2hN4H2MCg+EmtKrzJj2mQMdgOSwyaeodpDx
TTejoxvkYEzOQeA/9PVi8ChNavLPQV6QMBfeTkbHjJYYxp2nuh+q1aptrVXL3nCgWBSNfGlnrdi1
c+1gxaV3sDD4AOJJWpP2mjj2rgrjmX2KvIYVeSq05ttYLDd9Fp6QJz/VbXhhyaVhhKj67LTLO0Sb
Z2KR712z3NfspknRyV+lnqAixNwPgEi+GULv/KVdVX6aIZ4gmRGzU5lvkzTYWGkRi3xsHnOnVQHW
1F0K2GJiBoi+3vleDJI0iIKuNpA9KoJo7Psvi7V8n8iNd+AlMPvNk9Gf5Rx90RHpkVPfetkJ/Q4w
l3nGKZFY5PRthyb5Og0T0Q0qhnPzpHtDjzCowb7dJQ9gJGIIAjLz22bov2pm622nEaHVQA1z1ffA
E1AVrI/5rJ+ElbhfgTqVDJQaxwu6eGyPSePQHh3TtZxwZTztKwwFWzjzmY003VmuCCLR2l1cTPdw
2uQfOFzImdDqnIbOJpMQvfbmYI7Wmel31xHvgODgNjfb9fPMJktfMWKRozkTDKuOEdYAyfid4NQN
XU07VQQk5gZAGlSWm4z90MG1ele7VtgjkqDTqhSsAk5LpCAjJWcmE7/tzfCbF2UhlmKHB5CjMmKA
AUMhYnoUUoHpVZRFEbd9H1QsL/SZ1pnGXPXhtx4ExDbUGmqMyhQQLpfpuuEd9+w14XzRbEGVnLja
Vs2No1+nmkiGrZIzZUfvsiyNXWr5pbFWJ0YyDT/SxRxvUmcG629ky86I2uwUZ2P4LSo0mtyR7Rr3
RifUFlYRlQgTWP2NCERHXFQ8rCWvVNXsx6LuCBkb2DrkmqPva8Nqj+zt+WjNKTXgrBTojGeR2OF/
pr6ClPzi5MAokpbt38aO61vRQkzGRXQsa1LKFl75RzPreJF2VnjC30pTAHXwxetdegTrpObjeENt
a9sZ5cgxdCxmNhlpDLprF18//or0CtCeDmV/5aZy7wqxHMhVqF+7QlGDTa1Jl8CzxpuRtMNAo9hk
1rOUzoPMuJgIhgUAO9XsPhrFdT4xRpkqL+gz+sZ5kdTE1Sex3GuSr1jEY3YCYlTunUJ0X6pEcQJJ
yieyjiyo8sBpiSQ3vha9zq9eZjrfeZzaYyvK6TYjPnD3EQdJludymep5VmR4cl42OW+PtaDsa4a4
rnwxp82erRq1fd/nbhsMWThmm2ShK0LzksVgBeuFOlrwyh5Ec8xCvSi4//VFu5JVVL/S/Ev2epbS
UfSWs2zbDp9XLhUtGbTnZEFES7VTxPjYsFyUfi0QhJyrlBzKbhE0r8IlO33cd1pSkr+d8gtYC+hU
Ms+Wu1hB4NkM0+ob72O8jhrDY5oilFl3eb9ek7xnymbwf/mtpuvKHbhsNCl9MGLLxSyNcg9hU22B
Cy4XlzynG4xyXlBVMG8cmztA2StzSQ7rB+ap8xDBDSO0DQs6Umb6+W7tBRPYn6+Fzj9BgdAe3XL9
00pxtQxn4oY1LHe+DHzQFoGXFEEzavrX2BB2GmQqk3voG8Z9rLG9Nlz6rIBFKfgNLJXvC0yI85By
N1kLH0oIWPVKK5H0ZF7nw5My0WFLYwxPA+jC1zDWwamhdas3WswjDKOC2eSowlNYG9Vr5naIwppJ
szZzN+Q6qoE8NO4pDjjDEoloj/swytgBo13YyzIxr6hb2i9Krpe30PPs1FdcpqGrzPsxI/P844E1
uyz+A75C/UoODoeGJzCccjWHR0XLlaADT+teF4JeIp2OnGr4d7JNsjOL71svusGPjYTSQ9XfS92T
WCpD7KBDG550xa+jVMjDPvEEhv0s6ViUcq/agSjlygHQQwv8UhdD+K0d0bL6i7MY5zwyjZvScsKT
yC2+uaLyEUHJcrjXLUHzg7EoQe/rXTBiebgStaClgFtj8DMPcd9mlD13ibvobxHpCbjAPI2orbjm
ma5aEQYV1SkKQNZHaXOl4NRqjwsFwbsb1pywVOs92OrkyruC7G5EZmAcPNiwB80lYt71XMo+z4mH
H55DnexTYExfuyqZXqbBYwrVsSFvaaXW0TZmW8GbkdydK6MbSih9qn9M9NH7ox7s8B0kA+phAVlm
E428mexkbHazcGd8vFgej4Nswm+pI0S56Vq8iFB+aHAHkO2q+c/28//p1/9Jv05kCd3v/17ocIG8
8ONv4vU//8VfIgcHP4/lCNuxzDUnVEjmB3+JHFzjX2izGccIAOzsW+n4/9s1T+Ko8Gj0u1jZYbHo
SC3+0jjYyB/E6i9ijCwZCCB/+A/8QZ+HCkwTKJj5HGZRqNedT/OgWcLtUPOqIAhRcm3FfMG19tPV
+OeZPrM8RB6CtDiGObqBkuLvowRGSOvmUC6HIbTIdvI22lxuPIdL+v+v+f/iKOuJ/jRax4Y7TSLm
KG750mkv1fRDiX+QDPx6rf5+Ip9my25S2ZTuHKJf7lz9bk6CZnn7/VmAuPskuSAdA02rzZDH5M4A
HvvpcnW5RurBysEQWtl+rxj/jlsWBHPLvnY5iJDYB9xBrJ45EcpWp/e7qbOmLZZfYz9Pw7hP6rZ9
NuPFMnxe42nQKveOqMFBBOxFxyvZOgnVAfHDlpoGQizD8AENHLsvt+jTx3ltpbmpm547Z6C9XtEs
8GqA+V5H4IMxHHqiOpEmx6Q7Mp8OMs2NL3ldz0QG9NXGSdqKgqJnO6Dn7lnHbcB8CHv2Bm5afNEb
zWH9zlFS6zRGY03AV4+KfoKoTxYhkvf+qice7okYKEJ66tjEhdl8d8zCZdZYWFvyYYegcxc8QGZ3
ZWemeprK2b4bcaPtNXpW24rkd7Y5eHjz3rB3Xeahf5tq4+JR4W9Ty542E3XcveUqPoQXwpW7pPO2
Wjxzpt/ZGZeQrI9DRXPAj6o+viNGfPwuFTT7YbFg6TjhBENiwBmgJcuPsXTCr3GNkiMoGBY8MZwU
FnB540fbwpP1GaOpd62xoc9Naa6epZl4MTIMZd8NCNt9d73AqDguFWU6/Dy15lvMwkEWHCrS+ehz
oAUm+SPE7gnqoIMJT+KBiwIx1a7TyP6hOlSJ46z6P0DFPNmL+UOCj/g2mXie7V5LvqoMDIA+0/jd
tHFj7MvR/rHuiOUmHpvlkDYo/VOGexNlA2Gjvc7nQd2tSVdzs1MhRfecaATWwbF1z4XXx7yRx3Br
iRZzBIpEfNJmeoxKawhkW7c7VNX6Hjk7CDrhOJEvwznceuTDsRHPvegkaNofKKY4gLk4QIlTtSc7
ODukIh0esmrpH6BL8Zdb2XFjgJ+/yyP0nXoeZifG2pDftaoH/yTtG09yOTeNZYRBQS83MFk7r9Uo
0/SYMqbZAaLD/TWBzQ/9vmU3hBw+YjiX6A9revy0IVdA3Jg5ceBxRAiSYbfhWwisAqKFqYXX5ijp
MQOxdvtV60xUJY2+mzluzWCOoIuBALFPc902Vw20t3sDqurRkbVzGwJh2iPNtW5do4iuRls8h0XD
/gjtNAJUMehMX2hAHJsWgmHfT5i2MUyGb4oJJD6OsVIbS+u1fcU46B1uofdOe0v5HYD9cwuG5S2W
Ohi5vrEJ9SCkcqt1StIPluv1CDHJB3DL/gCfyJXshinfxhGzSqMz5kMBDvyK4Dn7kdph2Yazh/PY
0oSx99yy3QuMAV89MxyQ4ov4jsh1/TDg3nYCu5/Y1rvJQKOWLud3I4NQ0YDwu+6taXxtLau8lH0k
bxDrW48UAcyUMDRo26kxxPkD1muBw9ohWvduibArX8lrH+/aGeL1lMbqeuoa58qY2E7DjBDnrKYK
Mxox+PidnYcaGXmgEIeQnEGnzocZxgEaoCAx4bahumsX3S0hQYaZuykdRwTM/ys8P6P+bieOKjZx
XsUkpg7pH2JxuoMxsAhlWtHtuTUYXhIDtKvnuturaiQlpKuTjmTnGDG0bjfnfHTQrMdVEz8u7Pii
TTSgdOahiZ0glThZGSkuJ75t9GgCUjvN2dycmR3Mfi7CpPFTByYpGt9UHj12DDs0ww4TwUgeRSep
kaglsIav3qM4S6BeOCBafbqElLlSV1t9btvjn1Vl3HjzDgmutnXDHvStqefSJ1yT6zBVC5BOqqTb
Mm+bNxzwimVsyO5yfPv7ONVnX7EKvBDduWyrwXUP5AoMP7C+LjsT1cn5o2YaqyT3IHOxO+6yynjD
osLAMWfv/t5JJuRzR/oDoiEK3rXEMktHgGuhNkI1UtCMEu5aBaNo7Dz62oOXsR3lHv7I4vEC24jW
ycx6SGZ/dFbowgx+P5vs3a18baxlqvviTqoL2PvyV+3W0rYJXpLLRzlvdpF5T1eYra8dV89DUhR7
JftyT0UebpPF0PG3rdiHhjamPq2b/ap/xRGojp7reBk2iFQEXpjpB8T0GYtnO1xLms5UqzHYhtaQ
CVBDPAyGpsgSZVo2HSDOocD3aEYcEd+DHaD1VJwAzFALuJWj+rVHvhwUeDW6OeSUHWRCq8DAr/P1
Y1Kb2Gtn5kPOKWqv3LvjChRe6p7D4vEPT9PidRujpaBF/aw9ErCLpEub+Ok9CyN05dIG6XMr/uOj
IszWarVoHXEOAbdQpHTIGJsIQX8Tat6e3Wh7tGotex4lRqeybOhDNI62FSTMMAOhsxB99I/Wl10n
mYBALJ1uR4duj2VQOlWScUxMT+nWIjr51SgaMqVrbnAU9dlp4Y72EXHBy7D18kfKO/zI3Ld77DJn
eeZGim4hVEY3Ku0lmcqMcRwb8WjS1uXeay3nq2JDqjY95GaC48to/rPyM0NtulUqW+4WTR9+DGWo
PRVr6uyiiJoL4JX+9TtlRLm9zzpfdrKtcafbEM7ph2iPEUiFW5wgTBZyE8exmJJvZd95d7IaiKvG
XvfF6mf7y9Bq9pdU1PM1bypnFzexFsxJogX0FughEod+WSKtvSf/s9yaLaZwArKm64+rDmA4Rk3h
eTfmmgVTlhUvvi49Q/Y3iPPGIV32eHUqbsTdREDJ2WWGsi1lqo7FrKxtTVoR7SKdFHa8TvOpp46+
CT0jOjLyZ+zycS/D/UTlo9ke+wrPPi+kc1y7XRluGWNE/krSIbBElNmN3qTFkWBh56sM8WepEGkd
mS28DPXF5udfECwDUKfjgE0Fo5W0Cvzk1PRiMda2BJKHbJ6uWRTmo1mH5Y3bLkuQVIIkECbe8zNB
6EJsAHek2wUSBk03QHQ5RCECrNz0xspiTA4WzS+7L+ghjgDrDHekr9jW003jdry6yY8FHdRUtCam
pXCzAAt/CIPfICyXd9NwlC1jyk1odwzAVF4afumW1WOPEm3Xs+CwB2IgdMbxq24a2oa0PZ0BVTQN
nHkkSrRBQ7JD7qvN5HuV2mOn61TYGJDYMdsAufKBLqAedTya8MpTDIGrNtMbGjr+REvs6UTkzzqt
1m1R05myZGK8fYgh7IIBtz2O+htZOzRQIE9aG81eNUNMjbcJ6lCmXOh92sx1T85oz1tPzS18I5NW
iTUPCGUK6WCGUANKnk1JrvOd7jAOwa4CStwP+T+PttZEaiPp7Fz1SgPEw1+9TS0MLASANeGhI3tq
n+jWcsSJApW7gTbPGd248WT6ND/ia2NJzM6HyPtgTlm7ZXZdbpc61vZKVIr0YzGbL3M5ewCLy+YB
rApiuSzRzkzMbnvMvRsCY2LMLtoPrwFxYNjlV6tnFJaT3nzFaWRBrlesnCLq2p3nteO2og2zDwlu
oMMXqjPinxZ5WKO7W3aIMYMqAdssJiaDXoSfdU7x3S217/T8biaoCDtzGot139YcMQqZG3dJHscq
XvwWHOSB1WrPhRh8BKllEDHHZw7mfdVKVO8AEqAcJ10TBh5McgxYDBx0TzFjFzWhdG7N+WJKs9lV
mQ6xzTUjwjq81GUc+RlJVVsnyVF2VtbQg0hI45eoH8QhgyZBAH0/DdvJW6qHGl081P0IQdSmMONz
nDr1bVlm9VdwleWGt3qBTaj+f+ydyXKkSrauX+XYnVMGOO3gTKIl1KaUalKaYMqOHpwe5+nPh6rO
tcxQmML2Hd9BlVnt2pkegDfL11r/91OMG1w6xAzaZDa5J7NDP6j5wkz8bI9TVh9oMbrjDU4m1hfL
a+YvaeQ0XyUsoi0dAC71v6kBczg7zhaGTLgOmzje5/i57YY640qu58kFImRFgr2rv/vNXFwaILsC
FMO232xGYMAjJaIefv5lW34nvDdeJqf0rg2/7/R1Y9rV3VCnIDLMqh+/hLOqDp0iy5xqcbvrPFoi
zKLAFThDgYdgqeErbhBifbdiqx7XA7ixW8vo0rvS7qpdjyTixWmIr5AMx+aN8vzuBe2ye5EhV3wO
FXj0VQ0c70lfTkjHKCQpby8OprLsL+PEs67jogVw3gkbh5h6vMjtaLgcNZX96Cy8RJD58HGrvgu/
DK4sfhYtYLfBMWD8t2mFxg6J9IUB4OEKPx1cktALkOwcSou7bgtlQmmd9ShKt9hS3zfIYyNwu6k0
9SsbXO+bWbklRf3ZW0dRPu9o1krX6VAoFNPxTCklLqjY9toEH0U17GRpngapHLBQcVydz8tpe6G4
VdBGKma4G94mauW8QVP2oOXUpcquxtaRKg6JGxCmPnWrzJDPjUgFNs3kdakauzXaViLjfeU7xQNQ
6+qqm3Pz0DRUcInnC/ojkOpl0uu1QLSjVgRclxztl+pyOkZG+FpG73hPnYavH/dOb88tZlyZWhI+
kg3trjgU8y+EiunbZIjqMa2z+pvsMaDZSw1J2yoJ6yRDbry4TOEMh/WE1pV3eASN5fo9R5k1Drq4
vhnTi8Hsf0WjRw2P9M4VUODyUhDZ/iglblIKYuLG0bKbuRoQKrdCy/cdLUdrqkLVVTZIQE9o17ob
qvjRTUowtEqtPG23mNvWNPw49Kc10MNY/z+hdKG65EzzVz0iPKql3XwB5rz/kiGm2FiIC56mphUc
XDBSjLII71opqu9Ck69W2o6vdEV9nXv6uXYuedeNRsp1n9YzO7vUxJqlln+F2gO3gP6w5t7W87ZY
hziBO3Gv7+Zh6MkPx4sEtLL2MSyaKzPDKHCVNT0IErjLAR5z0XdS0DjVshOubKGhu48m94GrDucJ
HYqvYYH7moz8ZwsLlEtdGuaev8Wkab7uvlqJ9dPNveZ2qDqFqiUcdkNG8wvvTaXXvj+P+6FxeWOQ
wfZwB6aG/AovRYTuszvE1kMyVIjo+4QF2/ioNktiKhU7/s7GWr4TsfmFO8gTG3J2O8nZuahpMVt1
Y+dsZV6Gb5jrzFiWjF6g1SK9wVuHQr6tcYsxG6JbUBH1OhrG8h7CbESEq90VRdEdOk8Vd2GiOV/c
Wo+AHziwoONB/DYiWHEVUO5t0yfRRQjC8La0p/gqtzP7qyVpbaKTcYZS+ZKWKOXjrN0XbLfbQQrU
yN2k34Vh78Deo6u46rIK+xeRf+3YcVf9hD7W9wd93+T9Q9TjEDe5unMhokrtu7F5jf3SDdIo5sQi
ELxgI9WCQvjDFaGcezFaNG1gOZUR/1bl775Lh2STd/K7oPn3pfW6ni6AiE7T75WepvqlIfvw0hvD
dEO2ZGSyteZDb2qTWuNHYvs3Sd5EJo5QdT2tRFNJe1eX08zVLG4or6smfygLHzMRW/n7OFm6+Ulh
PdAG+WuaaDLUwdRQjxbNhT6PP1ybW4Odm8WaoIpLUk1HwWxQPoOvbiy8ykCjMeWC9W8DyXOeCjpq
1tgGRQFRYb4h3fGjNRMquboKaXPgfFXjGPST8+ZyBZnS+cpu9DtiKIfMGWkirfeMH5afj5cWvhpb
pxYkUjKYk1FoBIOvhb9jR9hfwD2Zd+3k/64nS3uKWHqPpuk28cZuq5r6WDOFm9aDmaiVdrXX/amH
vFCXG6hOGATSlHxGqPAxC4qAz7UXCrFveOaxjsdBZ18OWN4Eo0X+btBIxiWyYk7We+7jxZlO8w+Z
XW8ZzTdo4gcw4xyLXNzJnoiT3CZQVUSRlj7pVVJgyJJHMt98nuE9NRRyM7wmbRMOx3FHuw4Kn/Sj
wYPFXvQwpRZHRjoY13oHPfPzoY4lJvgso2xDtoemzmfEo3w1Ltm6ygVDlU3ZX2V5lwUO4OV1yORd
1dFU7KHnqX+aJGdQ0xCGIA8HkOZ4UBsrA1PDNjXAushemfSirZyGlB13UuvM8x3LeJbnY0FTwnCR
C1rOkTggY/OfMZhpgkLFIlzloZayuXnpITPJaGKvWH+RyiCDmM/xdZ9P05nxl0z8n3Kl9/EF1tUo
UZcazVGmXkWWjPUsagOv0EjAlzygU4+Pn3/E5SGOBxEmE3PRtSHJMP+ua+DB1qnON5ug60jdumNM
FBG5IrzJTX2GlQ2TdOghXlYNQfLnQ5+aP8JEqqj7FG8+oO8xaJqMyBTNkiRR9KDZ8BfTJRGMPRv+
HvTa2CsVd+H282FPLX1h6cTmfFkk8JS+/qzkiNZ3KuDrTeDWaX5hFMMjlM45iBxmre8yfz8f7tSC
RCiMtgY4tYfW+O/hoqbWDfqBGA7I+kNt1ni+hMAmYPqe2WU+iGqWCQN1yrS4gbPR6EeiGh+zjX9/
S2fuxx/t+9xUYf8TfOi00vCeRi9Bv4vjzfobVh8kk0ZS8Z8/7qlJizW64zqWQIP6YdG4opvRAjT0
5UfWnQ0P5FpGbLGfj3LqpfIJl/KVTuHzWF1roUnprYKt530XGPCqpbtYTQCAU3nm+516IIvGAc8S
ZOURKf79/bIJewYFxCYYxxouzVi9Ol71+vnjnBvjaCdNbABzHNRNQBM1xu7N3vKKc4q35eMfL3Tm
HwAkpqLtfpgcfuqNjdlhEEHseh31unlhwmLExn1MvsUaOwwtSvpCIYVSg13SAQHfuR3t49LDpQXJ
FT2Luk/q4mhHs7ByE1rlw8E2IPN2kJXWUE7rq1xL6fyRfrn5p++V8VzP94mj0GIfr72aa5WnEP0E
RTkRoDjqDjiSeyaU+DgXBTV04HCkdk0aZY8WuB8ZHbbFOQ5VHQbDraySNZqCKzellvH545wYiYfw
7MVDAV2TezRN/DZJZqW8KmBro2tJay+Fch9kkz59Ps6Jz2S4lqkjmFuiI2vZuP+odTuyyITfuFUw
41fV5G+4fazTrFwari4+H+kjQc4DV/fHUEdnLDkqZ1FuIBUafBL3pYVj0+j+2+wcSdZQzo8K3PMe
dF/YbGpo5xsd9uaLw5V1281mt8W6jAJBSxqtaAQJ8AJnjAvbSyUUtolG8zGer8Oce6BVl4JmUapF
3Ku6bW52aXfhDvl0M1Y9GWyFbndNmg1gk5PMZx4Uqurx8uMEp66nswAMtCtHezP0ak34Zc87bePu
2S9K/cYYvHvlOMlbMfeQdvHOWxqqXhq07js3U4sLvHNw0AUlNpVZo5YZzcSPRcjFqHNi2vyLezl6
13NIYqmosnrb0iS+qhNA+GGTCvowR1yOmgGuuZZq/XqyKiugtj1uug6NHuOkG1J47lVm0cuQZkBY
JvbrjR+N69mNpo3FBuPztkwQOLi56t9xKyvPHFon5pqJnp8ODs4sQv6juRYWQ030oXgvKVz3wfDF
ga8+BVHa0CQ/hWIMPp9yHwMeIZAoWzYKHggexwEPmoRhGGVRBb7XQf1KqmJbA4e5coTs9qEXdVcx
qdcH6G3R5ecjn1i+RHP6QoukZ+XDnaOJ1KDFvVOiHlTq2+DgrV1T73lAqJ7++nyoEw9Jgwe7EbkO
/nMcOlIX5b6p+jIohoaqCIKOhnQtFHWkJs3BabPEW7cU2KG7miTtPx/8xHMSV2GUAYyYl3wsPXfx
WSftVJZBG+JdWY/lQ7Rovb1UNf84DLCWTQqPy+V6ZR/jQ8gBtRHC0TxAcvSsVIkJtIfRWZML8Y+n
KeEGDVM0RnH7+KAXl1AU+2joc/oK+nEzOyReRXo7jrazI/H085++QEsXPJhpWBAY7ONjK0pyicdT
zWPZhQiQ85YVNURqOm0usnNEi48LkMEIbQgNbArax8dXTW9I7PQFT6ZZD7HQnpGn/Uwn8UBD4JkY
ZFnLf4cgDMW11OHR2PPf1dh/nCsYTSSq1GjEQJa4FeRKfcy1V24+zJDzUPPk5rlo9PSI8H9oY1sW
3fHxYknXQ5CcBbUxXGS+fKuU8SCarKbb18lhZZpnPJ8+zn1LJ/BeiNhALaj2/n102tBWUN+6WaD1
/YXKh8CyMlw79DPDfAwYl2G4GooFMGEeJxQGT5+ShL86wDhlEYQDLpMTJ+Ln8/DjLsIohk6wAcrB
+SDSRyEzYY1hZEEjyGiR6aGntP/tls5dWncU1L15LVR1ZpdccOgfZsmycdDfbkNmOEYzYJSAAiAm
meDb6NhHnB0567Cjup58qvRzSRG7VfBYVwjmcGEEDYrDONDKfTfV0SGnjrzDP+QBQ8z6nkZc6AJS
EhwsYUG9iBBoi3MefRPIA4pA+8yvP/lhFiMiioFoho4/DC0JcU5lIw/ITpfbVPnphTaR5/z8w5yc
ZfRVklICTfwh5CysmmMkqvBg61wIadUQ6BkWeW53Lmo59Sl8h9iWfcjhDns0m91clLIu2YgmKWhk
CePD5OjT7vOnObUDOYQA4Be4lPPu/h5lBls0Rb2W0TyEomVwOaYQANJT3+bf6df/51E0d0baRDky
FkbS8Q0V7bsD1ZElqrLw5/LumsS5K5rw+fOnOrV4FjCyS0suF4PjaTy1uAjNFYsnT2zvS6YMSmyh
/ZNiS7VrItv7MeYQdsgWtmeOqlN7Ho2kFnE1mbIPlx5Sp3osrCELIuCkXamhoIh2Mn2S6fyVhXhm
tFMTnmuPyWTnZvkhSQYMgRZSpMuBjGS2LxzbvRtNVJmfv8wPvBb4Rzov0TU5jgRtzkf7qt+bU2+T
cg+8ftSfklivdtgT0Y+WiiGnNueOj6nhVeu+6obbWpXZjZ27Yh979HTOiNgoLGPYYdRozNFn0I/R
9+m5261x8s273LBZmbDMjgOfJmx1eywKTpvJokzQ1W9G5wOgF157SFzvGbskuca0liJGKZKnbBza
Q+hXrzEdHbOzqC/HwjqQRfJXjtIws455js9f5Im1Rk2bENRdDByJD/9ea7nLb0gmwu2xnH/K2eh2
uqSZMszpX1Fvn4914nUY7z3G9pKoJer+eywT+oQOyp/QPjR+6iQcNoWtv7UKQxPXLxdLFac7E2Gc
WHSGQcWOiIYT60OIPTS5woq+4vFS+1ucRNA46NqhjtHMK4E687FuRlxy0Q4H//xZwa9hwU5kY4jj
ndLCASFpvLYKuKvdoPFryErnd2TjcXvLoifl4ZP9+YinviQhG2kAIOw+W9nR23WoNrZWXQWaHtVr
WLx0JZSiuxuBHgSFw0X68/FOnDk8IDGU4GAjWDxagUXYWHFS8WqnIaJyYTXjRq+reiPoiP1/GcpH
/e45BIzguv5+NOlaSVeUXNEMvyq/AF1Grel2zmXSG8aZ7evUHBUsqEWHsGT6j+boQEtcOZMZCNqi
f4Dq8cu26wc8GppVEtV3HqL2f3w5YgNDdGECIqN8crwAjYlam9nOZTCbMz1+7njf9M1Gkgc4M9CJ
jZmUOhwyQeYZGcfyPf8ItuWMWk8PuQLmkf0cTdPem+uHM1NC8HccBfR/jXE0J3wNfz7LYgwa+o0V
BFd5AaLGvjd7B4hMPra8RR1p1NhIaGNp9FhhfUqzELXaHoQryb+ebsgyodJr4VukCcMA2IAaOhFd
c4HnVnxn+lj8lQqFVij1cl+0NGdxu8UEe4jCQ2x7FCn0CbGisdCMoNoa97Nf0GxVGvA0qgK7cX3A
rOUdOHYLuJXosFrE4XDBb+PJjfeYvahDjmD0ZhBxcT1ozYDntY9dbdauecPZriBX1KxiGgUDmhMx
RxlnuQ372KZZOBuvKkskUI7Sfvf56z01NznFXYN5IhZK6d9fEPRJ3SmHuUmb8Fs9dW9eLG8toe1w
zkZUC6388/FOrXBiboI90vcUhI7Gs2NV1iJSZQC6e8k53Yxmdhi78kzw+rGsthBPTUHijxyB4x8N
A3AkFs3kY8CnZ3dSJg09g96POnukCH1NQ8q6t83XqCnPXJmO7TsRvryTVl2HN8rl+jgg8yUYLDna
5EQqNX+LceFbeY2l3SF00fMtPTPccWq7gEeQDfUmx5yC4nbJRl6bw8Gmy99OR+0g9F7bGZ1VrkMa
Q5lwck+9kwq2n363DYDk40QrIEiaaON3hkPuxZ03kRF+NTN0/N5s1yuUj1aGqhB5XsrvAf0gf6H5
ML7g5wnMekKCh6KLf17gPh63Xbp1YRc81cI+9ylOfXEHAC2UW9IMYvGS+nOPSPTWLsoML0QAYorq
0kqN+j4zunMe26f2oj/GOQ6MBjlgcwn2KvDshZxMvmGNtcf28+l76kB0oPVRV6DeBpX074fRa1NW
NdimgKKTt1aLZFGHM59B4I9bdUZ0dnIw8pXcWXDT+hD2Og2bUZmzVrTYwUwEcAK0nx0doPRSd8mZ
hXlqI3BI+3NaINn7EPzmSgknpYsKg+vmDiCas4aU8lzlza8uoWchds68SePUvFhq3lxgaSFwj+s0
cytz3i9xWjrl0ERm07jw5mY8mOTiN5XQ4sCSNYpv6Yv7RA/jQEWIGqIqwfov8rKdX1nq0UUShDwj
xKr6zPs4+fPYEEkjkb/1jzfGcQpbLYsJc8Za/hJ+9BSbw9dc0Efy+Yw6OY7rcVPk+rtI5v6eUe2g
qVjSjxdwE5Vkc7q3UmnjpuqbMwfpqbB1QduSYln+yz1ah2L0UXDQexl0aEbilhbXsbxrKhswvHGL
O9pDkftnEhWnJvAfQx4HrOls5fTo6UWAb9Ae24ZfvpXT3O5cNNVw5s4hTs3fBcRNLhrcNrmkv99j
t5gbzJNbsM2Y6rWL5W+YgDiu5oa3Jn0brRc+AKZAerlN6kVroBlLZ2ZD0x9oo2dcvOLnsIZq1Zso
FlC1oTOKu+Yrrr7gf8s8x3ym9XaTO3pPns2uCdCqpWFKayesb5bUZmX+1kcTOQs8hEnqr2nV39CK
I7fQ/n8l3jCuCiWSbV8o86uk6ZrD3rTPzKZTb8FflLqkOJi3xwXYPJctXrySyE/Oh7mbjVWnW8+I
xy/JmWK6rMYzA576xIsyi0YZl2Tr8WuXqRGpmmAoSGqYA4PsG7l7pxOICLjOql160j9fMO+9E0cB
IR0zJg/IcuGaefSlI03lVEnzInCK2V/HY+98tWJjWJdC2ZdxledP8NDgEFh0Tr7LBbwYFEPRz8Cp
aOnbayNovTOv4cR7J9hYJNDA4blOHF2UfEd5cFBEHoCOtLZxo5zrMiZsVGnVPqfAo7HJir+feREn
kph0JZD1WXZt98PdN5rsWYYDK7qdQ1pZRWTtaEgVuzZs2j3MZbFiptA5aYNBxCFprajJoLywzqGI
xYk9bNGF044BM5tCm/n32tNpjXCKLinQLadgVN51DYkAfUFvdWlf8mbcQ5fSjYzECkpZThLZ0Arq
qPBEhi+jGPWdUiG4iXe+fDfr3wiLy308MqVQTOGWPPn2npb8X4pmbLbsYWs5abylV9jaNFrZBbFT
u9sp7t2NF12aVSa+ZqKcblm2iNAUC+E59nr/ItfdFx0o2JmL+annpwKGBt1dKvTHiSPSbWnedoLn
z7PpK5hSelGdKXlODC3eff7RTw1F4zW9BqjROTaOAhCKTvDIl2MJCGm8kbW3qPkmmV34cR49fz7W
+3c7XmlL9ldwe+UYPL7+l5qT92ORcDkYgPGssKFSiL1my9iHshpgrObGpVHp4ZduMscb09SiO7PT
4JaIXO5lCc7l/Qf9f3zDGXwDbXkeO87/RQls3rq3//r17nBx81b8+u//c/0Gvuut/PknweE/f+g/
BAfXXrwolsKwznWS5AAb+f8SHPx/EX3Qd0RpbsnzM+X+16XC/xcVXma2by2h+58EB+H+i1iC6xXJ
VsvlNBT/hOBwfIrgc+GQJsf0QqeN5kPvaqkjyC/iDPBBZNgzBHOrvKKeqx4LTJgQOtjnMAjLMvlz
ZjOgC4uZE4tf/jGjDPYxxjHNUcE0Ee7q2oC2zxmT/R8f4cu//74/zQuPb6GMQkP+0rtqszV+OBw7
KnVDbcdToDrUTqM51XdZ1WAF4Vpyq2tjvjJaUlxWnWr37ehOj58PjwfEh8ckTWmiQsRFkW98fA0G
GQ3tRrldgAVOPsE/jedd7sZIoWmUwEY7bi6wNOe0QAcBxVQCyVwglAmRUkuV9SscTyNaVdD2uDRj
YYsTFpIkbx6znTIz/l3UX0WxFrk2D6tJIg5GSdzCuKHlXv0ms5Ddi9QD5IocKYgtNNCh69QQN+36
G2pitV/oz8lKRoYi41Gzt61IuM6BXk/GAz158qaBYPgA6gBFpYAVMTqtfPOKItHReQzqd9zyREOZ
D095jwFdm07lVWiALECZh1HwWJnlVRzqpL8TJV8wG+EPjlPiX7XgerZE5OG9PwAl3gyt1KsDr6os
8LfS+bMhm6/YY8TNY+puC7sCedqDqhRwnKmKb22UGaRlfJrMUJGhr3GT5q7KByyThkWkkXbYibcO
nUGzmBISEcW4wZejuch6s74DtxVe0JIz7Z3ayA81bUZbQ3TDUwpH76lOZ+crX8fc0hEDwtqE19s7
U/1DVTiJRC7RTjKW6pHG1eoFmz++TM1+GzgLXsMd4RKJrvSvHCwRA6zW1e8Rfdyj3vBHlN60zw4C
jatwiqwDmj3joYcx+px2Y3k1VZV/VRQEMxvsdq10ZRWod1ZOP+u0IOdy28owX4/lYG4homb30olR
u0C5BoNQNT+skP8ZZTQIYglP7jGAHYrYxOprLMRYzp7Wqb2T9Pmh8vi4ypUjxkYpgLdW0OCN0xW+
IhJRKpkL+L8u7NG9ZoTZfUQLH6zVuL7BNMMGaRwNvzIdM6USoS25M11n0zCq12SqhyfKHfO1Xw/8
VSJWe4lr5MqYeGJ/1ORNmC2LXavtWy3SB1o6eRbHSv1V58fFekBOVKyGuBx+YW6g9vgNW7eRxZcI
aR5bWaVUmwL6XwGfqOe9ZtDD3Ny319hJpbB2JwhgSKvC8N7Rw/oHxef5uhxj9WhykO4B4yJCbOps
B0q1+6mnjvGASd64wSkH1JzGu20jviPmy7zqZYrmJUg6hdXlbkbnFMF25EtYDhoSnNbVbyyq5Ese
ueFF3mYvo9b2cOCb4jbyfsNNhJ6VaIUTc0EuTFyI7VdgA/Vi0tk/RSZzE8lVluxNVJEby8pfrdAd
QL+6EisFm0m5EK2mmA+FoLrbhbUlbyV851u/G+3bXoXGQ5m08qW3neoV0Rqz1UUe35hh9SpQklym
8Bi+Tt7Cb9ZSsFleOVZvEWQp2vyE0lBk+Nnm/eG8mEXQVq12PylZdpspSedrsrTts+Qafq+qzgBp
zZUCZK+ByjxPi7Uz6knQVaaLDjmckj0qabwdckfnMxVZ7y4M8vqbkSD0hRjgohsxRX3TOQi7zWeS
r0bmvAxVOXY/kqa3XhIUWVkUDGIuLdosZ63c0mg39teqHkP7YoxEb92jyUada03q0QAKsK6cPi5X
hj3RNljPzo55aEO8JCkPPHrq2Jr68qavwDyjDPQvLC370umtdlfp+b1m9zdWIYsd2jH7boZ5t7Jd
0L2NHYEADm/gXUINJ8cXROYcHwoze2wpXG5xbeu3vaW+Jx5AeWvof2axWRy0MvqBw0R8iGfqQaXR
y6sKm7htbg8TZNyo+2mgN91GSXs5dXW4o9vYQK2f+RtDNXBRXDuiiSFKbqwZfjpI3EGtG2TETupd
aJmsN0lel/NK+mF9oO+GLmVtAmeqo40okoycZJHnvyM5gx4nhwh6ubXUGr/qe1W6ydYsNP8yhd5x
TYp+RLHGgkXybVwmij713vci/FL4kKYx6AcdAnNQuAiLZSe8bTVq5hp6LMuyXBAnOo2Kplbol6Od
+EEfGV9FEfo7kivtlVH6It+avPsfrRxHZ21zLaVzEVvVkItHNwRIeTHSMEZ4+yE4zRbQamnqPT2c
vkGW1MeE2w6deqPC9oeoxn4f2RFnHge4t0NJOqxi3NK3aenU95RnDSStWbujayvGKi7TwMZ506uH
I8tqFNl0WU6LtCjPshdUSpW7diZH7WG9gwmlou1t8I6gu2SwBBGioBZkmFBne1u4B/KMpr5RbCLA
EDJptivJurq28lZegsWHe2Hq5oGeiXYj4phV1W7h4tWrkoTLChiwfSGdZnqcR5Gum4VdQBEqGPON
GLQKjq8zv8lct8m2FfODTGWFHL/1g2m2/UPRh+pLkol5M4R9fZEV0lo7Zo7ay8mGVT5imNhawrpz
W1LMVbh0HUQNSmhdertaG6ixLI4Doy3wQfZF+s11ImTyuhoxv1WoMv1B2+FZW9EoW9zlhsZZDhzq
kCQCJjGdk5tIi/wnKDvGPk+Y8Y6o4oM3TFj5jaF1XZH5g309avd4RXg3Rj2ri8XjK8fkwIdzUjtN
8cuK6hvkB+6VP9H3vrbGEWJvTt8YTTpxdi3b2ThIqi01zspOc5nPoXjpU1dZK9ceac81MVG/jBVQ
9nVqpPoviZIwx9a5dKaNnurDYa5rfy0Lrdn3Rm6/jHmf4HeQJemV1UXtj0KkDg4CrTUsFTgvS+0X
cyF7jWgIkdBWJV0o2lRmOze2h+9ValTrLh+XuEDWd0ju8g3N+mW1hc+RXOLTS98uyuTUZfoV8YH+
+ebKr9vKosOWxCH2r3aCQBnz6XWaVPatMsMkmONSfjclaEMQ8Spbvg3cviVESlPBObSYTKR2W175
Jl4IXim7nx4MeEmthCv0Ts9aDhy6f9Vv7tHQIpUW3kuqDqwB3DOu3FCX4SayF1pgnBQwtqV9O4Of
uNcqKV/8IRHxrscPEYkxlaB1QZAX46c9ye+T7KluxTRbIPrndKYtGtfX9+CrTkzjAbF4+1MC8PI2
ph3zfEaxZJMmpcwtYajzdcLDsUV6X9eALQYr26SxmR9I3JdXOeSHwNJbrESqkc24SaN0VUio15vY
bjnc/aLS7svI758SU0S3UUGkUdqOvInm91/h198ERrPJKqzrZVPGl+J3BzsMTwSX8MSva+ML22D5
U0iHW7CGHRGnNhYtTsRGtCoafs7CnNjHhtY/xQlMypVRa14JIrlR+6hw1KU+YAMS98O4iRY9aEWw
9UKfabFu1RL+oh56cbspB0fCI5DYofGqmNRvhAbJfprDCleTxIdXO0K0UXao43UgRY5ozK/PdDsY
p+4Qi78T9yXq8h/6wBoTencUaV0QaWZ9EZLCXcJht1zXad1A5FnCe1F7m4EP89qqBtH4WPKy+84+
d6ExjnPYS5J8+SX4bcAj/aAG7CtRFWAmu8BKiPzXSJDsW9fpzG3UwZ5RFgFh7PNmu0ifvrgRbddp
awMa6KrXKCyZmCXuwq0Y1GU5yvpb31vWLVSo6XEk4j6TqfmQp1x+7KLFouZPd9YHFSHZm8wdNNEG
WrK4ULRAdJVkoelGioNwz6zjKGKCGQMzHlgQqgPOqcUIoXpLJXGzC4znjGPXez7274sv1rloppYf
RYP6cWNahGzY9BP0fkUhgMHTs7BoYvv6ah61Yd80fbxha563ikQTpgk9EVQquby68bJM6fi6T0er
vkBSAUIwtKufWLS6d54TIXbuALGFWlPVq7qzz3VnkUv9cJmlz8xb+l6hHC3F47+zjHav0dKrEElN
iL/X+ADLdFsXvtpVuI/wLunM9mPh/sZEawiAZkU7zTDfEGk8w+YRFJsJlzR7jDY9nfnXQ2NaL4ME
rJHMIrvU9UK8mvR6TkjJZDlcwrDwICgb2QZPVhhP8If3BVtJEPnA1nQjRjQ+FcSreeFfEUBCn56E
uqR/ZcTZkv7tatlhTOB190PUOF81gKd4JUU6gtLSsnCab9ljUYQS944Vboo9GxiAXGJ2LsvcS6KM
f2nG0rNcNfCo0LgvsfpUzvVdSd82ewoy+40Fn+ubD155ZekJiXBQzltzCuVNRovNVdpDxR5wT0IW
Hw9PEd5sqCxsM39tBNZPF10+u5jqhmPES0rw9dCmtpu2dpTF+rqXIszhN4i0B1kC2E9rrQ0PVJpP
VQiwra0FqBDXmfPogDlysgnn5R+EBPThRm8p1qzDhIbPgb44z7ykwtlCDxCT5DQmpm/0OC2xnIh5
4qj0sSVnE4aBNhHKuxP4K00R5HOd1lE1chFpPat91kGPrGFM2OvWxrtnXfgQkqeGi5sXW/K7Svts
1yRdsu8Hois9G5mRAKi7TVw6/VOX5K9uw/0RXyL54o25SDaNWuxSlnfnLyiDi3nm5XPoaPdwHcTB
4OC4y8SQ7EP6Ocs1luf5ocMs423CPOjNUgaxoZmb5oplm+1E5zVfuIl6V6rWgbeMXPqdvGyfS8yN
nnEYFgd9YjfqlrtdGfv5OsYmZVxbcz4Bic/HfmfMUXGAxMStpXTFitjJvStE0z/pBo5UIJWrN7tt
wFVb3LCkwe1505QzJ0BXGe2zmZJQqutc3kBbB8UQWuwmXVh6G+F13IxCy0JQX9kza6TFocIAgsL/
2elz/aMqJ95KMeMBxe1wZSfWHFBHry9qWZOVMymorSZ/OULjgu3SVi4JoMKsv9EK7V0ZI2kWYIH+
VWTI5iJRbnnlRLw4ao5qX+qmva68cniiFMr1flTJ3lsyQFQq5U2RkR9yE67JFCXn3x6rdN4m3ixf
Mqf4Mkyu/A4+nuu2bkcYzFrgbMaYCrXFX1pqS+C8/OrJWqx4PBrImnVF3e9KiRHj0GWpTsv+rmfZ
uMF8Qr7a9QRytClScB7U7Lb9kJAZWS6vyaRzgY8nq77Ty4YvU6WEIu9nsSyjEoV2ZCr8ySEjL0Ev
eR0BooLEKk+Xu+pyjgC8TQPZtfdpiEqeQCIqoQ9OvaaurYiMh2hVffee8SkF0wctWr52oEhh78Qt
GHBUEuQWAVVOnfOqDx0aNJb0gBZpvAbast01CUde/ZLImxMoepkkITTG8e/Gw6poZrmV60lFBCPj
gu/0IrJXupyy+1rSAgVbPvMX3KJNJyu4tLqHMAXbik8cjXqOqxdPRN3eJIkzswRpqiAFF2ITR2pH
xzOqx8cB123SGSTuxm0JL3KNEh8EZQZCj4BHb0h8UVSl5kNGEIBX/W0WFokyuxvrH6ACcFbTO/VY
gr5ZhWaTH7QluYKijW2NGz1g+yVTszgcrDxCDexm5oS/qTBJ9tT/w96Z7caNZG/+VeYFaDC4czCY
i9yV2hfLsm4IeRH3IBncgnz6+VGuQttS/a1xXxca6HahOs1MkhFxzne+ZWaLswWXf8FvXg5JnYPd
yipxyKUyvpvmvJTLvsHjK0qKpaaFYPXj1SQRZVc7QEOyEtGNKQp5VldWvkGiEpwFXds8VIIynfQC
MDXou/JsRFJyOTh0WpiDd2zuhtV+Q7NWPeqYYkeZTXg2+uyz1ZhwCxOXhEkTH1FsPfJeoJcrgXI8
yvMOi/Sz5X1u1LINI1xqiT0sQCTD1KfmzRUf5xCdTlPoNHfJgnpTlyynAA3aowh4JZy5b7/1DT7q
iYjiS5/8wJ1Qy/uDeRFuROCQhcfPiRb066W8DUIQUtye8ptyHECRSJXaeNDB7l7OBtEBAfdBnFz6
bPngToCog+E6l35suBwVYxicNSFlSDPl1t2osAsPS3wOPdIiTxza4XXiZeKu9vAnS3seJBJ8IoQK
U57hMyvPXIsitlyeQUJ5+LmF9Fjv1FxRnI+C3YzYn/tppEyuc/A5syqsO5IY2WzZxx5wp6s/I6HB
ZZ8B4/oFEhw6QMsAi7djLJMRs3nKz5bdpF7T5uS7Jbdy11Sa4qSj2SlZ2PjK2KCgVcGimMyheiTP
HoB6BDO204hWoaNwtjE92FiAy1sOe16el21W+9wNkCNi+ion/kRXPxH9ZJVLP0Fi4VErW18pQJuP
tU/VbswjkMXQDtxMk+0tGVhHOYlCn0xvqOnxbN41w4xu9AheZhW6TE+k4zbHsS4AEZetEsGWtVW5
nV/i5Iv5r5e6oF74e9pNyPmQAJmwJhXoNKKMJaRIoDRq/P67v0TPdXx1AtJyFm4a0oRg/l9/wS6O
kqNp5+IkkyyytE6TS0w+H4fB5a6RT2qfWEHCUhly7kFXmHRDw9g8UJVkzqrXePWvcAsKqVt6N70g
FoBNdiQT5L6qIirIaZg2Q88DnwL0M7kFpP7yjy8LcyozjhiDyK6v7siZWnOonMi501c40067MslS
0kkqFnRKVRn7LpsMs8b4ElEVFIvZTefz2pvpyEZ/wiQ6f+6dufIISqGBfQGKfZKgHFxub8alCph0
Q0tGxly/B0jgF4/kbWZ4ywTOZ2JfEkx7KGY7AJVt7+KWv8qJ1Dl2UfcXz/HfUeV7o0obDsRPY6o3
o8qL7+P/On5X7ffpl2Hlj4/9Pay0P8Be9nyoYZAqsH1hJPn3sNL9gGILRZq1zBx/HlY64gMEVnpU
7IwW5cEyGv/Lbt4OPjBVhA3DvzGdhbv/J8NKus03nchyoOMnAl3Rd95IlqwGK027d9UBJIswNqns
bjvFhMyeJtHgnmrU48Nt7GKwWJlp0p8MqeyukxpobJ8DbZDsA1pFFbV4l2J+a9NnkU9k1Rq37jhy
0msYSebez9GSx2GDibQ2xgvGKokNWEv2ibak++DJ4YnENSr7oryDfezeYkA1X7cqvKuWvJgCPZuz
qtg+qU8EpRoWbvN5j4kznFQ4Xzethw1kV3fmQ5gLKiECNKwbKclsaRXZFVVJXr1X88EXP1X4P/qi
1MSJCAPLzWiG6VS2Rvjc4r1lrurKxsFtKIl3i4dssbvVhMoQe91t5xH17+wAeL3cqHwGLFjYMDz/
dG0YLZ8eURacuLmagz0ABHKWDCvWGd732rd7Pti6Y4svNsOXbOWVYRl+GrK5ideyCEwcpsgU9Zak
DCQi86E02f27sSVYwkDgNYsAPpfE82XXph1pGphf9qukC5W7kMnZZUfsLGE9Bn25serY+Nz3TD6D
LiuXuZctzpBchOZ+dMk6nfLCB+mIe/GgiCUFhdQmf1tRJvoyqAvjeYazstY2HgZ0ksk3o2j1RY16
ev/y/drlW/FmI4nO+G+CXzoexkv9BKNYYgGrMABmaot7bsDJnlbc5Bf3YTkv0UJ+R9xJHIie4rPv
qGbPPCtKkkNUkFR08NpO2bvE9WkT7XkxmMyi2SDOsMLq1qlOBuV0dAnZ0O864j4eOIsQKYl6wumc
V2U5MkveBfwfj1mPES9XT9dh27rpli6UYTA19r3CTeE2qdX00NRJexZIO7zL5iHYJbalvE1TNvZR
4rp6yrQo+QRz2cZxGV6WUfOwA/L8PKjJJDINFT8ymzEqJroPro9rhs4qd5tuXHlh561QMc2fiWib
9rR94b4oLPt59PCJxF2yLKuVsGedbGILS75dmJldgqttxd+Fv1i98yrPGi1oKANPeDUooo6AhPL2
hszFiX5/zImWzIFrOzM6L70y1esBfvgeJZXYqSKxmSYHCM0ComxWOSNOAvigNwXQls32tqucB7rA
/gyl0SdMqifACLK5klXWzwbpXnlxXsZ0neuW+fKOLiZao6+p1z2WZceYsbJFqYSJ3jwX1VXrzeV1
SwQ0etKpJA7JEceedngl8EHellCuDjMI1xZ2znxE9JljeUo013osXPujZvqPF/dE2kGkKDZGPeLw
3uYsDIswvLU/RsR9doNmItItuF2Uzet+bI19U9vteW+H2aUOQD+kMbpXnRtbW2CC7gXgMwH1yyLK
MNAOST0KG/zaRm36D8NspOeREIybVJbBUqlO1MSjn2uGefh9exDWRQUhespsD8yTzzzNTciiNzKl
5QFUrrltQhP0ZhxEsu2TwU7JyMWFQ7uTuZ2zJkElQQs5m3V1b3jutLcanzE4I0MM5VVcE1Ikp1lQ
KhQdkEQiKZB66VKWsFGIVV+M5mbwgFlHeErXZE21n0J+v33iRKQ5ngD/LK6Pc0zpSyDo2piYbzNQ
INRxVUq0XCuz6fv1nPiVWPuSrG1FuN+d58fmvNYFmhKL1vF06LKcek+lycrEpz9d2V4N0h4OmhlV
LAnKK5+q2Wy2Kp2skypq/Itq6o07ErnY/HvSLXbhqAkf8yXGfusZ9vMVeXH58SWb6SUg3fIGdqXW
I8XnZWdp8i56JmcxP5LrhFW2wJ35xyqiAmfUuuQxM4kJsLQ02VYHqxrYNSZOGFV5cq+pHU9qiQSe
5TBaN8Ilr6miBdAbUl75JgXG9uejOWL7mxCLKS84tqeLVmF9TtwUBMqXCCrqz78kzf+WS++VS9hX
IHj6HbOrbZ++Jj3xiF37S8X045N/B/SEVDiBR+3lMhwUbJb/qZjsDy7+VegjA1hIjmuDq/6d0GO9
kLhwbCKKB+3KYuT3d0KP+GDZi+wAzN9bfNP+qGR6y1oU2GegVxW00Xy7VwTR0J7wWK2N+hCkxXMC
MrrHpDRapQHCrZ/uzj9Qrv7pShaST9Sx8IPe6JkKib3Pgu4dAgsvbkyBH2tZ6dUYJf072rd/uhLX
QIfL7o3v2vLvf9K+xZ0Rzaomh7ob857gL/OyHUrKk2a+/+OfxNwFE7KFWmpyrV8vNMCyDCs1E3hN
+5MX+XNkpM8Z//vfXMZFwIRk6i1XDLcfXINcXQPhj+E2DOBiEfNYrHOd/he3jncVPil+KjAOKcd/
vXW1WTr4ZNekKZXqTJNETuaHBWQms3d+1PI3/TzuCAJ0ZtAtUOvYyNVf63X8gSqtC8f6kIwkAnr9
dDPF+h6L9ft6YO/7/R18PZ16uZiNiQE9CPOe104xBIpWrM2qPjCZZSZK533IyKBcVUb6ZAYM91Iy
IFZU8H+u9+RXvljHvRDiXy8vT1UMDxj2HpjUVLc9Pq0rNyQ1Accz+531tbxsb24oEyR2BfopVvWv
j27us37CzqjGe4R4J/K/py2lbHT7+zv5D2sLb8H/XGUZBf20thZCKsV7wVVCTZqH0vdDOcqjVP/d
rfvpSq92pjEvkwr+IC9I0U8bT2dPcwVk+v+xvMy3PwrvgiDgzaCxxYXq1VtfRaUblFVdwqa2qk1t
Dka+mmqgkNkpp20IS3EjQiV2hMa4B1PpapMVdgj048gjNFLEuyNwLSFEOMApeEtfX6bufhbZJ0to
2a738+cJh8GTeBbDOY1bBJVzbr0VDVXDfJj/y5RE5ZapiAWbEPdyXzfl9aRC61PuW9WJG2XR41CC
54yldg+RT/hRNZFlOGa8z7mvyUFqqWDKFTNK2qAGKK7rsCDp80JuIfnLW4z/nSPu5OPXJmKXF53H
d8dC/XrKnOqU0PghWyd+kFTbySnMLxmxCxgr8H0MCtynMuJH5wSI76owri/hPVWbDk8vZDx2RCkq
+iLE9dXuCFMmmGHXmJCHsgYCgqFqY12a/Lq5ZOMqsQ1eQyew4JuyuSRximM+NtkkMmixQxxUEdON
IPbolKBuCPerU2ES2hyUoENBWBprvzCtT3GydPOxyB7joCruvZHOqmnt+nPjldaniN9er/yRUVJd
Ov3Mdxoi/H78OuzWtj2x1rXn0CQaQN/37UguDRhleU2f3T1G3Br8+Jv60uuzZ1PwTHt8qT/RdD/r
doxuO2+uTsZla0zatjqdioWSoUDnSB8OwyIhesjTN/j/OSfs6N0aJm26H+LCXlEGUJISHCJJdcQm
ceX00Lpiuw6JtY3ls0fm2YUgG2zv9QXSUMsYITe8vPZFSxIU0UPBWeJxy/KUm4AGGQTCIYm5bOr4
LqDxX9xb0/wxJDSCGOeR4Hg3yWBEEg8xkxiivGKfQqqqzwVjuHDjgYo8JFFthFtLDG2Aq1yeziuP
AcsZNrvzpwBD5jvIMOWz5SfVkd84bfGhj1bwq5uDQ2zufYXJ6p1NdF22dgE0MbqHTZzjXpEMWPpr
ZrAK+xgUshaPoIt07pJ9VcfViqQDA28GL7xvG8Wycwh9XQ8OR9xMGgbgcL34puPgndzjYxIP+z6Q
2VOIkGsXStYRvoFQoNNwKAj8jDQwYzg8zGrO9xhNdgi9DWWlu6y23ZnWJYCBpdqYNowcY/EF26D2
mzWzthwDntSmGN324+B39ec4IzTVnwr2UOaG7kox3T7C3U/hTI2psRY5T8JN4vyxiS151BGZD1B9
rDVJ1s/gtSE0Z88+8kWIWsZwf2NMLfBtAtsTpAgv3T4uloAEnlBvc/T1ONuvk4CBBQGD0W02KFIT
klon32UdugeZe4wfvYRwaEf0D3U7DXsU4OA4Yc+LMI+BxJI8JZ8ZjXJjkMrQimJP4Mn3rlf+Jmn1
rWysQ1cNX/pkSo+l9JiqRQR7cxT610nPooSbp7dMXIbzoVPhNs5Z51h3RABffv4pIOv2FE/uXTkz
zohnXXfrcszbnIiPjN6qK5Y+S6HCTwo4uLLPwkubohJWE6s+7wtQ6KGOGKsThDcrdjcCzIe9WM7d
2uF3W2X2lLZGcBng2/FUaOJ07KETSPRGhi9OZB91zxuFN2P02IcwTc1iqjYDxgFbt51ZRmXQhHjd
9LjeGopkanITjHVC+t618FTD/L14cl02SqXYPwgO8q/nlFwlS6lpE/kNs0PX7oNrclEUw1L8jvGT
5jXsQ9XsC7PsN9mUsYlZfbXxRi6tmGMe0jboYEWK8WuCMpveTQIJtuRJYCVHY1lc2jWZFsloBzyE
sr5sm6WurqzqtBA1LxNAfU8urnCQi3N30ihk9OIxl3rZdeH0f+7yQHw3R3arYXlHXHMWF3nUpReZ
q+PdMNHJE4SzhHYbnUtYn7tr4aUA4Chr7dozO2JXgZ/MXvUR9nV4OfuR3ND0q7VDzBsGXh07d2Eq
hRWWJ++GOo4AgqQ8RnMP9NGz9xgxu8cYsujzoeSeh1W/szNU7LEc0gs7sswvoei7UyZT1KNVfxnk
bXFoPXPYZwlazjKMjfNOpZd2ag8PRpa1l5NOunPgjk8kzoywfWHtBxNOgc4s3MMcpjPT96a8xHk7
uiryz35Dggl8tecqXmx+u/Qj6/leDWZ8IHqcuO64bNadaeONMEEZ5ViM92zuXwy36leWz6G3CP9O
jDQp7skOkUcl2XHMMoDfbQoyqmceaf1jkyVECo0kz2BH7zWCLxHFyLkt11gA6/6AKNRRe7gBK4vJ
9bjq2jCTUAMKNrOMJq/hFcnCco2YIT+RY2OGxMP4i9kE7tkbkKhZrYraTkt4Y00HPhSNzRLZZX1s
S6s8jo1dHiu/M2swRtiddtH2m14gSi2YGmqMlk6n0dLlzOFTKPa/EhTppmH4jxdLnpHG46RDmRzH
LLRJBCJDbgiOsJAruYqAS317TS2OAnA14+763E5ZQgbbkJffaxdeskhj/0Qz8kebMYVqGWy5JvNZ
zb4+BYu+bN2prruSgC0rlTnkJkH8iIHv6kQ5EM16MUCSE+1jkJs5BGxd3I6ZrZFfCI+5HMU13NDa
n4ajLLJ8QyD5FyfoD3WWwbecbIbfLpo8y2N9sXEM166bGefClgbcfb/Ewdqxpj3r1LJXVQa5ri+C
7mA1AMm6iZ7yxM3JMLVy0uog3xBxRnh5Z+kL8FJisxgImxvpWL2xDgt7vmC5xl/jwocgm4vWYGKv
Q0pLwzhJtWsGOz8u2d8cj+3bialO6JaccTWSdOBuan7wIYdAArVlcod3lElvpX2LNimghA9dGGp4
QP5aYbczmY99axYHBnnsN9Y4nOMsTPB8oKgTCHhMLyY0+CgEZuqKPCQRlQXvnnZ2CZlXhO81aq9H
KsEPrdRi1ItN5BuzQT+2YtYA30eV4r43Gbnm7Kmjnz7Jor+JQPt2v28x3nSG4eLPYXElQT2OpPLV
DXAGt4yZvB6GhiJMEkHIAcVxLGVSnRoOEUO/v95bv4Plgr67iKXxqXrj3iTBPnPHy/G5C0h+XBKG
qk3ayoFcWlU+dVhWb/M2oR50g/Hq5dgZCV/z9ok1ih3yCGNNbK4LotgMe91yrv/++70V8fL98AuC
tL7IBN805TUutcQb9PkhKUvn2A9t+VzZhLisRoYpZkmOOsV2Qb48gtNMdBeDR60pcr5xLSi0UZ08
UcrIY2AB9U4WnWeb1qipiql3Tx3CpM6kyhQEiDbcdkMDvaKDQHiIF/9Wm3DTiilDGd3ajuk82R5K
4BWQ97APDOFfIzXhAI4mjedOmmaPL6eilHj+r8c5t95Tc4uli/2ly13uBRUlskTPhYP/6uWIe8Q8
nF75ocNQiISZtlp1Gg+B0XYempSgFqiI8PohHe9chfgHb98/dUXEZB8XA/RBPBJe01ffAE+e0cMk
ID2E9Nt714ir09oZ39sG3iAWXAWgAiNd/LGxrHnVkvZpP0SerNKD51A8exgk4oLpdesG0i/RVzkD
wimjeWBSOTz8/n2z3t5jShR7wX9gKeAw9urak8idQRUjNh/tGEcwnqCUG1EUPpY9pXFbje50GRpu
eC+d6T4Pp+bZqN1x200DmcBdJZN02W9Vt2oY1tgwgGvKSSdXB+pvuHMw7L81kYi6EyPCIe0H+Pcv
Xv0eXk0oChDJ/4xXL+P98+86/Vr9Alb/+NhfYDV5Zh+AaJEUA55ievKTFhlsmGR4m0aH0T4WBQuG
9rcY2edDzOKJKGTK7/8y32f0j38Vlo3s5YujcfAn8333FcaFBJnLuwHAApak4RsbdShXBfESMjtT
Fi7aTziaw7aTjt85WzMJDYZz9kiy2ISDWNWWxklloXxQy+ktD9WYEn5htNM3Zcd9uTbMGm1gNg3z
qaao+d6owt+kJFuoucFZNfZyAJq8GCfn1kDLGpBXOfSWRdtYwHtjEjWhl3O3+RLyF16aqdH510PV
D4IETq9D1nGLcBJUzBuHzvxcQHhMyWJyDAuMKKlMWR7TwCCrOfBJzxsQ5YHpxGgrCbnyBtnUwW2C
4LYaSZYMbFoKUTodBWRGAmx714ICim2Qoec3P6WN30GrkfUQEPzEiSDNUzaovN8y4/qaGGQq+k09
XcEulv56nsaMj2IxOYPAm376g8j+7wJ8bwEKEbIm/ucFeJ5+xXPySf6y/H586K/lF1gfWF0UPX8v
MRb0X+ya0PzgoG3mnQe9ZsDkoWj/e1YUfMCTETG5B/neZJLDt/jPrIhlglP0Mjvg1IKu83//z1f9
v+Pv1V8Tm/bVP/8smn/tcAq0TPCSg1YH0wkHb8ZXB0OjDQSKRStOJUTNrmE0z4D+oFyQOsjiEius
KpmIHMxyYYz0nPhSQ86Hk4CTT+0+kewtLYFyDtdW0uAzb8YSHqtzJzuNrcYglzySHG6NbNG9/3Sn
//opP3/15Zv9VDZYFKgMghbfHU5ul3P715oyaPuxwGJJnUJa1zcikcbapU86mwbfhDg3AU39/oJU
xm8uiTv9UjQzWPPYMF8Nh4y0IB+5r+JTzwvPqs4neLUYKO72eCbGDaLtxmgOQpnosUaG8HrdO4Pv
HEKPk3/nxkRVnkQ+ev/VPOCpv5JeBJBpdSQmBzJFM1vJHsRl4aMWlujmvRPJ6jRrF69/QFWKNJFD
PVg1qinntUuODRzMUXKvDW/QN8XC9WFK7T51sq7aVdYspJkQPDDeKj9aun6XrC0YRgawoMcTobvt
2r7f4b41nU8einuFLL6h8qL2VTa9yOQYIUEDHWHJKgBIXPtxOsVbyOljvAVV1Vdm4hQIcpPYuhPQ
r+dV6sOJWBHU2Hw2EmLaY2/ka2grDfQWX6T6szWMJAt6ldUklzop+UZwVuwTuo5Ef1RYOGC+1xjI
dKwsES0GM4wEL7Bl9I2d509e/WDBP0iOnWp5/+K2mMGzCcm7mZWE0GoXlv5UB0Ibj7bVcefSlvgN
RJqVhjtRY2cAi4CAL8IcUazQvA/827rP+XbEmlNC67lBJGEQ9Jcs4gJOjAoGGlo6NKYpoRrSfcqo
oe77CdBh6BUfh7MNotHgOp2A8s5rs224Senk8BQ8h1nzQ4KKvz44s1mWW+6j3a/d1Oa2pEYBkKhd
1Dy30wzpZz0swTenGGEVyXFeHom/3BwYITnPjwTL07AxADfTojPY+Em+OE9i0oSNwEQUC0KtD4uC
LUCWkEIHa9XEIiyQX9Phe/7ob6rBKrZoz+NN4TZi0V7q6Q5VV3dB+Qc4UmZkKsMF7RGPZ517Pk2x
d28MvriAqFBcEZQdP1mgkwcmN06wTi3pP8k4Hz7VtplpBBW8ssmIImzgkAzWSbY01XBbyNe2tOei
d6n8EKJJ03bXVjob3sYdfF6bQUGlgjBWeurS7LSLs5IbGxInsL6xBUG7TpDMNrAdx+1XRiY8u9Sm
Sn+esqmvP/PHMnvGalHfpKUJxujhRrSuYt6RFn5xvwa6Enf4aPB4itxoYOBF41INjHPBHMOv6s/c
GRaXnxHFvc/raox2rWnU7UMbufomYItXW2P2ucGpVVvePoene+qiFq9XkW4B3IaMoUEWWfqK6WFz
6EnC1We27Ln1ftVzFVDqbMYzHCLfFisU7osfLiLGnhjwU5nklrqj9DCMe6P35+ass5ShriaNDndX
gA+MH+cSHOdj6phlfhMNGeIsJLEN0wjbPpmHpYubp5J7CajDvdTmSN8XhjE3giGwgrkW4EvisKuQ
ttxgpbJ+eZFzbfDgSKtnHXvDsig6BTF7pUckSWzmlXWX9gYuE4x/E+9BF0FvXWYR5HnEDiKvvvr2
KC4SL6B7C4qSaxp5nGki0WOVPSqhEDytYKl13+wo6PJPih1CJNgIzK66rEopvYDmwojCrV8QoL61
IEgi4+V1OraNzzPvCiUusm629aegj5r8O7WfZQECT01Murk5WNZlyfkzNyurR7N0EkkrKFFpVp5p
niSWTY0FKZNizMC9FtuKGf58GgcXEpOpB3fooyV5/dbHBnlci7LqP2I8YmxRCSYbXox2bfdxcmIX
YYSnCHGpqzLFX07YYnI3iV+6B6BXb3GNzRojZY4F1rNzQOBkxiBwiiSbTHVS14F537q1tbZL89EA
a111EvJ7PkmyypNRBwdiiuMvRRv533VMPKEUSl4Sy3nWj6qZtnmh9DVBd/Gjaw9yW3JIbei77Bum
3vJROEm5s6QJ3uvPJZGUna+uwhj6q1/nwAMW+c/naR0XH62s9Veh2Xa72ejA4AaNHS9h6sRLj/Xl
UMzlmQvEuO1RylyzrdePWdgnt4NTXI2+qbO9agjNbSayTU0av/2QVult3HrFR7zO23inOonImQNs
U+TNfCyMMN/hmQM1sBnlIqQBPk0Hu7rj0KkfpFvWySabW7kLUrP6lHhQ2gRHD0Cr5/Zy7fk9rE5P
w84FCiXa22+fU+WrTYGe9GAtVvgjirALcsZ9Z5OYriSdeaIc2LTKGpiIlNU+KJppGTPb1ckSgL6L
XXGdRVW9N3Ex25DVWj8gCAH+xYPDO5EAIMN2Kv3+oumc6DasE29vtHO+cw1MDklemgMs1Dzvwki6
5pQNezrgHTqdjIYI8QHMx+3UKnLHke+tm37K0Pu03t2QDvM30yyy0zAI51MlFUzH31cor3A9SiJa
Nf7zArLZgF+/lkRNVdpBViDX0F0NnimXucpI27RyDGYyCOmr04hVfvj9VV91cC9XXQzSsJIiPJSI
gl+vCs0v8ZPRDY8NEojPOKywMdSdRY3x++u8Gum/XAdBMoESVHsL7ejX6wxJ5fVtGEdHh0EVe6qp
2LMXFZ2rIzaMP7/YwrngdgqoWa/d2ARr2IgpAo9BwdioWtROLwQdI+3D7e8v9baQBaREiEctbmIt
+JrJ0sShXxt6SSv2JnEhFxWNi38oUHxXnbaLweUfX0+QZSB4TQhBdYNXrBIRVCzbonSPkHqj+x9H
kCSXNF27chlrtikZjO/czlfYF8+OH4dx5eLPxcN7XaxPZexAAu+cIxo1qivyQCl+2FA5gaVmrAEu
z6fWRjnwZ5Ohkv7jl5RJPLzmwMT11XLNVz+6kk5j6iL3jn2fLsmPCHG0GN+Lunm7FLiKj3s/2Sou
bmevFmARWaOM0tY7xvA8D1OKuMoP3rUB/aer0FAGxGOBJ74BTL3OthrX4Le8UJ+8lBEugrn/4jVx
iQDBsY1uZ7Fv+3W55bDLkS9hWWtFyP8wj+SlGCaM07ZwqsRFV+thfqele7t/saezh/GzMO/nsr9e
EhZ1NI2F5xyNKvIeBFI5+BEDpUiP2fRWolC0Vl4784r8fkW83VnweISzRg4YGRpvVgTRQak5166F
WxirO6rYJzsPxtqcoQn9/aX+4SfycsAtpAbHT/X1ZunjBMSlSgs926KgKkV1OrdQFApnmUAtHZxe
3prfX/Sffh/2zgHMUheMfQEVf2Z4Dahs7ST0xLHw4JHJEtpSYQbJnkbn3ZX+AmP/2peHoBMuEQV+
6AdvV9rCezDZT6BLtEjgMlG6BAb4ZnFTD7O6qDAgY3o5USbrkbqO4fvUXgwNjjM7pgAOzUUFYwBN
9DeMk22qzllCwAlyr34v6ebtxgv2aPsLYREKoXjN9ZSpO6bYrPCGl8yQ1mmEaDJDhdCuCCniVctC
yvrfPwnxdu0uKUXUlcwCIJq+BuLjArwk4ow7GoFBrYsggP6BNF/cYJTgyEzqaHnfs1RcNH3RfEY4
OIuNnYb6pmmtptg3pNs3O6oklHXo4ZM/PhyYzkFdhihq8+xeBgk/kQHNBlx0CFj15RxQdJtu9ihi
2DIE1ckUJaL5Hozz5t2E1busBqAcXlHMrH59N5u0XYr+aT4OTuQ8tXgOIGZoJK+pXgZav7/9/3Qx
cKMFCCfR+M27CZ0qJFslnI6a/IyrTOJWhncCXY5r1nRJv7/Ym0fNLwuWjAKAdE681+kLZW6Iuo3M
6ehFLo1lnHa8WSxEusTfX8h6ZdYBF53tcikeIBRzpL+ujApi+DTisZEKQiXtlUkP16+NoO2IYMDJ
vj2tswEkxImRXSdjwuS9qH1bMcxZjsGq0TdJmoMTGCPNEgN/rABmHw6JaXhAWaBe9s4kqJD2vMlp
jkfGx1edxBqq/NON2FtivBiMcq7Bvn5dCqUS9zq/bNujNcMhGZnanuI9kO5jc/rjqotL8Q44zOKA
9N5MiDGtsbpBI8hW8PkROWf8ftJvwi0ZedWpI/W7+OFyev20MTJ0Yz8kmJ3/FigAXj8lOZe2aJTr
HL1GO99JdBqOyonC+xdAxPNJ9940c+F+rLS23jkArNeviLOwpGFL21x5mTq79q/LzCkgGcF1y46C
KUI5b8wsYBqyn3D1sa01BvzBF+xXcmczVBA+LkIElgdpqzg9WN0Em8qysunG7EtQxDlf8JqGOGEa
i17x5xddsyq9NsOfS6RXfjcZkr9pTN1DCCcQqkge2NW1m7XwfJbXqzA4DPZTp0R9HNRUtyvLa/WV
O2qgsTaCwHGaAxzBoWqGePGZhgZy7ppGrjamyMvrEbThQnmdsddO6l1VkzDmfeVLCB5Dh3Oe6WPo
dgYsbcp167t9uEocVZ91uYPvnV+QpbOpsFKngZ7TI04kYo1NgdtjIiKSBj/BviHCG+zbHDBRtOds
kTUU5JKi6KpFIb6NaIcAxQ1cS9ahrhcwFPuy5GqYNH/2jQY+qVcBUULbC4lTIKCOrkg2jLq2c+P/
VXwOeQTyEhZLXdPUrLVEFi5WrrLFsi4X8cItn5QO85M4MPRNrecyuYIpWFRnedwM3XULAW8RUhKl
vK1EWec3aKA4L1TfiWYHJUPf5CZc/9jzqvwGIlD7TcNDmUF4M3f+jmSsd85VIxYoaix4zBhy8EF+
uvvkYixFvhzKArgSVuacDYsVG4gGjnlEpHa53nlIRMsNOAjIVTcnAOFBOXn2FgIxfyPCyQhW5mjL
k0ZnvXGrq5RLN/nMqRWaUHeaVVLYrXUpx8HtbkRqJO0m53VJruhX8RURk48GEQqvczIMqvXzDUYD
xnquJcYensUW7s4xb5CUA42E5Y+pf+YMkRhPEqw4Is5VAaWtUgWYVlD37bzXBT3sCn4EKCMMHK3u
hHRVgTuKywuGi7xnXRip4mx4qQPA7Hn7sBkBakg8xuBHLLMwHooAQoIGtK3Sz2E3R1eYCEEtf4Hg
3KLny9iJFndOZrlPKaLRCC1XizDix7JCR7qo/th7Rx/H3qdFBacA50kyFVok0BA4FZu11UFuWivP
5S1qAm8hnBYu99VqF8zcztr+C+qAcdhpyMlXP0YzZH8/Ra69FBKxQ20XVD5Mb5EtSKwCnl/VpJod
tDBB4F+OP9/rARkTsCv/zEUejTTPTHW2w2nMbE/h+rFMy9pg0lBMDjfWwS7a3mWhFafXrWz4IsIE
O9nVhdXeyFk0+rHXvm1gXei7eX4TVMQXnru6EHdelkln3WMWPH0PDCYZWwQblnM9iRoUOJmojYnz
FqNfch4zBkiqVQJcwbviMM2Bmu10tv+JwjzvoImoDhO2VZEONT6QUQRxas0W7mbHQrWg9RPTWci6
mPUEQBIwTo+laWqgNhDyLgAgm/shG3+c+P/OSd+Zk9oOwQg/1SxvfAg+dk/JzzPS/8feme3GjaTb
+lXOC7DAeQAOzgWZcypTUmqw5RtCsmWSwTFIBqen3x/dVd3tDeyhgX2zgVOoG8OWLWUmI/5hrW/9
+QV/lyisOgQUcv6aTLsSvP++IzUM+w+CnQg7M3RQRbi//rEjNf9Yl3HrxOTvy1FA6Tr/kVCHyY5r
1vyXlqO/DEv/dGOTs4F4TEcERYHKLvbfTy1qWWcpCOr5ElSYjfPIH5sZjoY7Bq/ItqxjPk08R0OS
NGdosTQsM/KhX0/jrwq2Ra1/JsOI02TtK8vMoNCaZ+eh5CDW0TwWUxb7OQIHfaUClaVrx+NN8+ap
khHgTsZSL2k8BRiAFDJUJEPjACdOL2LtfgXDIC1F5IXfnwqn9n9aKDEzdRipe6fhmHjKyGL2jUz3
T5QkQBKagRf5Satqz9w2dooxNRFju5x5LW0LmW88RTr/LKylRqdeBYOGKNhe5v7WljbnOXKHKwc7
faNnLrii2V8+VyVmXZB/1oEfqt4Ui9I+qDCzZ4QMrCYaoCOPU+1c+6mVRwgjyS6tY/VOq/UpTSPI
wyxvIR+wP44CGOOFx3W6eIjwBYgWB10qiz/oXeMI3P2MeKIkxEvgA7+i1h+04zTW47zJcy2Zn1iL
Qc7e6FwgyS5mAG96ezNjwrsfsPv0bGaZjhsYjst8kPl0cws9ay/N1NUVb0JJ3ko5/E2H+P8PhP/i
QEAVtIpg/zPhRFV9dnX//s+nwp9f9ZdygqQEf4VPoo9Y7YT/JFwKvF9+Wd31f4kjGGb+41QI/iBi
AKWbzUHCLMejCv9LOWERvRCAOGHMAySSv/lfUk4gDfy9oNcDg6kYac1MENbkql/Cxn/qlS2EeiW5
cfq50rU6lQpEmqttQLzFIK2NqdnmtgXrZraGpt1NZCFCxW5663OaCkAf5ZJVLJ7n7gL1xw5qrFYo
6KelsO1XI6Dd2oyd8ZH4ZvJSTmDIssR1vgwQ5S5woPuHhbyWGGiFIIe0xv9w4XCw7Whwp6DZayIl
47sX1dkTADowmD0WbW99aCNQ4DPr6Qlst2v2d4OAGv1i5bHy7rpFLoAIC3dUKLdhrvwQv9QcZjex
LMfhDuxzt8ywXpe8mzdWq1vYyyz1hsVjZPmsiBe45FYGWAuBv9fs8hVkAUa8dCPLxIa0bYo4ezHS
mWOFhfgStZlg34J2DegbJMsn11bmsfP6dG9O4kdBo77NvGyNR5AZOdLs+fbCzJ5nmE0PrkDScOCP
WBdQvXEJDR7yVE9gahtiV7K2vaG9T7k9hb4uyhHIn0flCLF6K5kF4qEAw7RhcyGdLQqu7mbohXMZ
AhbURq8846iCQDIGXIL4dSl976nxnPi57WfTPyIBs7SN6BqngClmU6p5bSy+DkCRtpplelGO6pfX
oBlCqabq5AZ1ce4bD2WMKsdsbXVixCLzPJ571Sd+pCVNuvUyd7nJKrHRtMUJ69rcAI/dt4yPzX4k
3Ghcqg3T5CGN7FiKnQ+c5mDXJWyRxQITuHTa8hwUXmGH8Aa87GCDHCles5bM0xd0bQiRt4qie9K2
I+jtrtuzLJ317pgmTlXi4iuczHhPOshNvHOFETpOwaXV2ZEJye66YG3YTnqMtw+r1pFl1s1PY3cL
BBqbSL6K2jIH7LNdyxJOWQA7QvWdHxaLBnGic0zo6Es8gFD2SXfXvOd8Ag/tmMdEtRdn9kW4jEvo
ZfXVlgvXn5PvwefFJ8A8u4pW9UXT0scJSXvY8s/skmWCHzHMb4Y+Ljt2ivEuHuYn1mvdUYIT3YIX
Fney1PRj49j5ro+leUJO2Ic5/e2203DalPaUnWxmy7vRrwE/F/Ny1CWPpukW5kswm9+q3ge7biRe
KNJew6oihl1deX1/IsFFHGnTPlrai1Ob2clZsqrcLEupb1EK7tmnR53dqJ29NLw+Gkz3UquiRGqB
hn8CEkaSpp/OIr/ikoRkzjoSO7sOlM5u4WBDEICwqubkrnImgg9J1NiDVXzqM60LjTozQvaOsE5a
YTzw3YuzcGatRYnQN0cUX+oTzNm88VOLF4eH7SCbAVMpFXOVLCSUSImbxXmSVnHL/exuMWIaVQXe
wlyeM7ff13oXnLxkvHUB3LSlNDcgxSkXePUTN438wX7ppNz783QRsOnBnKpp1zZFvx1itutwlV5d
7ErhWJUwjMris7DhFJrV6OKzTdVTphEsKA0jCnpQKhBsOQQz/2I3mOBEObFa9gMjJKzRftSh/m/L
qa1QSwwjn62GnDPeD3dPI9RFWhqog98W3xeqn5CuPzi5HJcn1bJCn2JLXNOgFzDJSHDiqTAek1Q+
DqLbaj4/1FJX18m3xXuxnma5ir0GpXmnnZvGtG+ZKd1T3fRpxBtGj0M8Iual9KuudfQ35vQz7Uvj
kHgdM4tMFiH8VWJsUTKc0JFb245j/bG3RlCOixscc+HdYrd9XMWjO44J/1wLbfSiLnf7L5wramMO
XjyEjdWLqzDVEMk+7/c6b9ROr6Vixe2kN2uagks76cidtH5ji/INfqgZsaPHhlXuKhJIVp6PFy5V
B3Wq4nTBWAIxQezgkFt8e7X9ntoZzNqU20HGEd7JYJ+J/rnAmLgzyyV+GvPx0miyjSajFy/o3F6c
JGBhpw3v3RJ8dRNg+Mpx+RyrhkCQAhy/Oe66sT3WrtgHpoh5FaV9NY1E7ke//V45s7N12qU76L35
3MRezgc4Z7VZpsVwduSoX1PDuqmguSu69NXNTRCokJH12gbfBCkQH+03OxjRYthOlK9naaP5D35n
7btMTLeJtw7f1UBwNseo/y2PE+Nr4fjuprU8HjXNZoTlDRe8SluKvxPjsn7nDNI8t2QuhHJoMnQ0
QZ1G+Vz4e6xhyzGt+0PfiNOQxfkeVF8WJYHWoF3QdlxmRbTEAQ4eDETMiWxlf7c13i+Impp/nRfd
fkzLlSbptfICrl6L5nGot0R9pB/N5NrRaKq7KZPcCWPxYtjDoSJwIBgWLlYR4N1t+6eBxQgGiPL7
AMkn8OevwsuL7cDPg5KoziMoYdl5mOHm4uPZ2UCjzShxnOU6wfYEBBzLZqMYy5ydzEl2s2bNYacS
6y2uVXNjnJxXoYZao9n6OSfTUFrVQ6INmKTqFt5rz73WEHxzmGtHbAzDaHaVatSdCZgV2ZfJNEPp
cNst7SXVxvV6hvZcu0Go+c51BK3xinqruteTZpg29lzYWJnmRagbeDD/GHT5cpoG68We9OaDhGYt
OcQlYqmd441WF1qFQWS3bUOuOnDPwkrqg++lNjwYqYdtzR77W+dUD2OlaUyUtMdyTtU99IwvXWu1
OzW59YmMkC9+RwjmlOUnU0MNxyZjAGxWyG8cr/ZhxMD2Lhaj3SKMbI/WpJlbAcRn78KCDH3YXFGZ
2/yw3fAWJCTBVrqvXRLki6+4zscQcJz/01VkeSh0PaGTWsV77XvzkzdqKMuU/2blThMR8OO9wqzM
Nlrs6hGua/EM3VZHYMU2JfDgE1kWXvyJlmzc8YaJkGwGyJoIYniu+fYSRhrbUvxo2vxj1jXvFgTV
8MXqhq2ONOeKT93Bi8iV7YnGwMKWtXbKlKy1w0ZvizP+sxraqLKpEarkYpjFoc/jPIKSDZlRBfUN
tZSEee2n6pEgFH+lYMkv2hIc6n6engeM6jsjyICKBYQu3BED9EPm/ndO5wKAghtsGOqol0wYZxdE
2b4JMOE6qD63eJK5IJi2bXoTSGvqmMxjtVqYSK+I2K5NR94Jo1vCou/muxKj+GGsjYmIA/m9SEoj
UlOREQBA5/rEAdmhIFVW4YduP6bF3q4ShFalnXN5dVr1JtEynBN3dnYFteDrarOd8V0W/uo0nK2n
MrWMDyas7oedVQR9LH0ShHGK2ZY92pZBeL4z8bgjfsQmC6zg5MEYAx+GzdAy72MaFYvntmqJxlop
ZSWVBy7vbEjSqIwNFhXnFtHULi+H5CnQKESNC4VWVMJhboPliO/vB3ttd98Z8oOpKuQElugYt5NV
sVab4TI5QchFueedOznC7kPCS5pNUdcC3LL6NvQ29uSlUWFFeNjGKXAft7HkDsxrAr8qeKlx04eI
X4uDhfooTFuBNVMft3FrXUUqLLSDbrsvGtc/Z2mJtrhnCZ17AdrTdFcMsr2REWnvdeNDFSlFEyKp
rSjjF0bRZVhIcxNrtgVioCH93WmxmooYRcdcbT1JJmvFZ6/ENx+ybTeiWqsaICzDBtGh5EiBroqq
egg7iZlrydNvY9DfuRT5O93nZQYu/oKjrd7CNkIumJXn0cVSLQwfZe1EeYjgFapa4jXci0V9rGv7
FqA42xME8b2o1AtSO1Km3OWxL+lVzN4BYYo4mjSOftPYcxpa+EYuWjsNMHE185VNfBf2RVm+TH3H
VBUILhxnzWZj3QKMrxGMpagsQlPUjNvL5QUiAzJJxJtRVsfZj7w1NsbkLRjP+aRPhRvOOlHy7uTH
L55R3OEFt6+tDZ5CyeonBTB82rTbGmKpo1TLTd7SAf1zlxLhqsqX1hbZpoAesQNBEmxtcq8pvH0n
nDVRXEi+WrO883JHuKC8un78oXctieT5hGlxzKdHOaOPDjrXiBiiUPkYOEvBvl2raVZXDLRRWcsx
WsCLMUjV5yu25pMGbROzdA0VbRhQ5QTeeIcU5EdNz0FUzJvpL+9J4+49owPA13MVmyJHbrccGVsN
W6Sq+yL9qflShYbb6XdGJ5qDzNsHmVmk8aQckan0IxRN+q5paHFR2Fp7gtf2Zg1AzhLiTKYDl6jQ
4VD4L0BiiVHNlvfJU99jlXzUdc7np7YeVX/x6vilHpYeSm6VfNM0KPUK/DEc3iVKLO9uCfyvfoOT
Pwjqfc4FGZI9RQIZdONQq3TjzrabRzFSoWmd0KNeLWTD5GQEYMCvR0o07YFglMEP83JauBZEzI/L
bSDRIzXpbvb97tjyCf42t+mnleMqteJxDkExdm042vA4wFGXb0UtypogVaO8cm2RlD3VFlOtrobc
YKZt9TiitT4M2iRXUEa+F5mWtFFjQuiPaigNbzhQ0e6yEaHRaeTLqPyC7Uc6HKmsc+AzabW3g8re
NfOSnJkcuru2Us9zu2CzqIP7wFfioco046eTdeq8pJl7Is+pPZjFnJ8UCUI7Z7TbZ7vCle235jt9
vLjklU2Tn+hwEpMBrHKd3FmM8SPFiPXCHomgn2Wa9lYNikYMdEwDcXG7nrnips0SioAKIWhl2ZuE
cSOYEpb4WdcnG+YbQDEtnVQ3heegEdbWTIv43sU7QIDr/EGsVhCWpoeSv+AVo7C9VIqc8lbMR6cd
0DKPwxVNLqVFl6JOz4NvmJuzjfQ9xOBlilK/cSpKoXbZjDl/fReAQeDZSdyJko/Of0dgbMV0wMS/
zmIDnxZRdVQgXllh3yjKYbcGwG450WfeeqfaFoBnBE5bGir/poRm72mHmbpYk3gb8iCgmrb1/MJ1
zU000jFc5y44k0/thw0U1Y0Ze06ocuxo7MHCGrYk7JFOZ3xbZIcut42obRsBmbPTz30u+1NXWz/l
QvYZ2sxw7S/MJbsanO7biXiCB9HyNtawPEWQ4xkrijHSkJqGbp31mxyTx3m0xUNmonjO6/KSuN5r
7QcdSFtDkujOx7+bpl1l6PtkZOYBBpV+xknnNS6Ivwo1N2ro/nOpG+TF/WVeua/tHLP2sjAKSHot
06qiElR4OPYpPx4wchDkEYYDTmVHjw8pyfVbSPEOhct8GnlSI7VGCOmq54x0jJaws+Fj8MQHGSxH
35YPE3aMY9bN5oY28swR/Uq4crWz1bSl3eKTzOov6ocOg76R6dfFUOben0ZGKQsXL4sgrBzGDYTH
0Rd44gY3j6SEeUKzs1RfpK0xOhnH0d+ZLJ44O2/mnMz8RKB2c3ek+/JHfMS0hL2mE7ILfZ6pwMaI
s/GUslYIHbv6ALYZPIpE4430nb0cZbpBhry8ILN68JaA3LzGMMkX0Hd953ih3baCYOiaMBaXcALy
PT3xXMbpp2/Ia7eY59x334Essyp7741yr3r/ZzvMDa1uBozDWETUlcFGiioyRCM2WM9/Nj38y0LL
v6VSS7dy3QeuHJTchDdbwLAMvUUEyaaqmAekxkLpAk9F1OKhTTmgo0617oT23/bugbObJ426vkFr
X2ACGmjMBzm3/CFuclwwZDXpjdxW3VS1m7T3wlG654bUOAhAkSsmFgBTXqgdkxxkeYVywnwxPMkN
PUsFWmhp9za0jiDEN9Ues0KyFeVU60MEBa1TUh5L6BQTVXn/rIFh6HaljwR812r52EYWe/f67NIn
zBwfWEF3wg4MSdIHr5ETN8wdiHTQ7xS+uI8un7y8B8oTdEwt/qZB+Z+e2e8/6zUOuPu/61/8neKC
cy7t/9/vv8SK9+e/u67EfvsFTKWsnx/VZzvfPjtV8KV/c/Gtf/K/+5t/5hL/F9P4lTiBrOo/nsY/
1apP/0/03tZFVv02kv/zS/8cyXv+H4Qe6h7UPSz7Ltu1v7yMvvXHqipZF2Wrj3j9nb+cxM4fJus4
5OEWIIHfBvIWGzxshw5j4L/2fn+9CP8NKyN48d/n8XYAWBNhjcffidCFvMjfNS4qM3OoB1l9mLAr
jUwmc2uMeDaCfYr5dudWqyC/SoT/GGQWZhkTpeV1dGm9hiL1uckshXEozqwvbpfOD3CNqyeEBfG3
wDamB6asY0Pe6+IcGrxxMY8LZNZMg+jBjBIqzziRN8GBMomOqoBe5M4vNFDJRk0VWTCSPqlFFpL5
c5ZwrzH+NZg4uem0WQZBhVgqrDNeMNu7HB3kfWqI6SFPY5uGaRq0rS6R4bXxzKyWt6ASG81KzfQ4
TB1o3np2LyZ4nQbXAYg6haDxNMJROgZTpldUp3J4I3TJ43wp4/6Tf8UYGJNXAdG7ChMJ8ggJ8slz
C+B4q+Fsiiu3ZZDdM7bPABYfMiZy3tbCwfYz4w0/OLiiHtyK8JitsWTxj8V1wE7lxth9aRYNlU3M
d/aFLRxxPKOe34IcTxjJoen9qOLqmTiB+r6HfT6fJzklzobRv87NmnpkcRVlYcSRbkgKefxV/iMH
z0zUYMMLKYyYSY9OmsQU2mJauU8LeR2J7z/EBRzfcFpa3dgwm7GrTVCMNeCfEij7AgqngdnEpRg8
OF2apXecMM6h4/XbDQi/7mj65X5J0/EuVYG5m9IBsUXmVPWTYUj/UbP5tMDQK0lh8AFeAQKj7WuN
ZxhT9hEhqXXSSFA8Mnys7/NWDtrTYsMadD1hnMAujLQtubI3KE2c7rBopP7ayrB26CrlxwhJ761V
tfml0WebXegiAfEx8GOprJX+tu1TON0+9q/HqSHPZJ7t4MnkSGIkvkzJNpha+hJnIFYLMxodWKE5
5qZnMPNOr+VHDL2Du6axvGSnZj052ZOoMqCDBOMQhjWb8z6LlXZnxmuMy2h65dZC4UKT3IGt7o+Q
eBDxJmOjbrgKnPwutabgoQEXApWkdd2XypjtS9pp+pgQUM3mgZpe1AsXh9Eu1j6ZZj2IyaUVbNBD
jReiPcxOVvtvcqgp4aCGSga7rhXz/mjjELISVHLc+p7v7xIUY6Y6xDUDz1PvNko/FlLO2ReM+wGT
eP5bNyum/hXHmfZEaFkXkZd98cpyOGdD331JZXmNAyu5o9HKgu/C0cSACgglla2dklL3WKyYhf6C
JjHbZQu9or70C10zOY66yy97i6JRLsn4mvUmc5wgrS+dSCUJzf1NKCPFj9mYq3nQJDo35zP0Stp1
4h54vDWGPVa8r9sWGxraqbLB/W80m0yYcuPmYL80zDLJD3JcGczMqG/USiVQmxlZ8BlfpzjWSmfA
E1Sou/y7XnTxUWBMjQK/nk5o+tTWmzJMnT2zC1lP+1GztR9sFrYSg3QkY2RPPlmuc2YaIQxM79rN
01O/dMmGCf8e+L7zarQrJl8phaZJ1fejr9/YIpi4Mhfeti6A/m4zIRoKbmK/cdmvV13UCac661XT
fYrZu+qLGb/JNh8P0yiLpwoB/b1ATRjN4O5DolSZ3anYIjAGpeVI/NTedpdrJv15z8yjj1KiJ3eA
SiA7IcGGyYd3LWvbutnk/vJWU1Svne09Y60LEOCYlikdotyq2z3+t3YnoHBf2jYe74m1Jnmlqz8C
Tts9pZG/zeI53tUsRKMqdrporckPS11n2LcH7SRQZsB8nElLxV1XZ2a3SZBhMRiZATYGilqrr9sv
o5DjQS+T/kWotueDMWr7pJ1+UmQVe8ht87ZvodsNhhl/Y/AHuXOKsQ25AmcqQ1FTPyq3HvODVYJc
qTBX7IKgXSVZCVAeHMj2yY9hwk0aMDtFtNc+W1Ysadmh9Hbskk+Fu3j0GrKqmJ0vmdj6MutvQSfj
10A6PLJOidCsZiJILyw/GFLXOUOlLP/aMGTcwYdkQZQRelt2QD3rZYClOcb6F8iC2rYnPTmq2cpe
Kx+gHTnM0BKtcuX2qYog4Um7hw326iWy1CMjkGrHqtC9kj9tsPqd+tw4OVB77oK89IklrxwZFX3G
3jo3rZrFjJstG3ss59Dp7RqXs2HBmiPtBknj1NLErVaZOvb3HnxCCtWEoLUmUaHUlPbaN3r3hU9c
xRJNjc1Zt9qbG4v6cVp6/Wrhyd74Pa+0KvgY2CQ7TGbH6iLFH2i2cTh0tsbS1hOfVmeXn6rErO2m
1mq27uORPtt251PlcWNHYpbOhvwo46VO1XBLg9z/McEJ2TYw9cnuM79pgfqZZVXyFUkUc8W5gs5o
Oy9kC0HFWzpw9Ra5vQNJDzxKMn5JWns/WeJb7CoGptLZLzWDPTKFh8jK5q8E+gQYXGtz43ntuyxx
hA6WfiTQIt+2htl8Yngcwlxo9Qb/mDgMpqpqhoCzzYYzNh6Kzm1BWY35Y2W41yrpqztiQdQWUJrO
/AIRTU9YWTsSi2WUyzWZ+3gLbeSHEukzA4CVChHh2rfA+VtDcfAYT23WiFMZUlv3J0Ii1mKGIU5v
My5jPmZtUyxO72aeP2umW28sPAHfwJpgCM9877M12hvAlJ9xKaGbsVQJNO+tKgx9Ix2SAqdc907B
HC93jc482rPkW50syAoCdRqrPObsbJotrJQcze9gHcQ0l0f0E0fCCjBkuMZLNs45OyJ4pRV5hzsD
/dPeZI5Jm4M1dSiaU91PT/aSdnjRcZoUA8lrqVh+9OjOot5S9VPsTwND/TV6Ki7JTS7matgSq96H
c9WVu0mha281/3ucmF8NLMZvunSse4tJPbN851EaQOpM5zuAP/bgi+q2TZo1Z3Is67OS5qdXjuRm
GD86+KTpRvEtRUbVjQe/gc3IStjeZpIZ/0Cq3Z6KxbtByE7Qdo5ip1M93uOojx/auD61vOl01vss
ZTs2s4hnXs9HFMrmZsbGumkNYVytRrxMeePe4lXp1CC5ViH6qfqmUkW0CyA8b3D56QAa2lzpd5rs
XEIOlteeNKi12KRtvgdRCIhxDFa1GnOj5CBNRJippt9jkr9fClZ/aU/cAs5h0ZTf2gKJ9NJNz2On
Hhqjv+9Z51KtodQAAMJzj5JsnlVODaiSaBY85o5fMHtwrMxhNol4564i5PfOLWWFWIDN8OyB/dEY
sz6YbZWff3Uz/9MtHTSXtu7qn/3vTdyvnuQfHd7/osbPNFD7/2eN3yXruvX/psl+F2L9+rq/hFjA
aGA0oeiynDVUYFVb/YWwMf5A+kzKwW8N398VV5b+B4waKsLAxN7qkuL0ryiuUHf9+waPNCr4ZYCQ
LCvAy7Y2gP8kuEILJJ286fJjSW158RIiJMkHZCiylNgfnT7VD710IAhDT2ECaZCjZ9MbmRXe/Hp+
WQhYZxORrEnbzNMAPgXGjMw8j02i5TJC3LxZw/rSkI1kkt2dqeUcZyR6MBRpSEQByXIJyCU58F0y
3ZpTYpeuQ1oNn2Rn41uQGdm1bWoFsFcw7NwAdXhRK+Jp748j8vA18rKxKHw8vE6n2pm4/N2K1EO+
TaKJ4rEixAmp6Q6/MOkuQIqPM/ZxJn2pzTLlUMzciO2TActVO/mM1ynn0Ph4P4bESsi0CTzWGvoQ
J9m2VMnUMmNMNect1QNgrGu8YJ+e697CihGOLDPGB2l6a9BR4o8JJYOW+rs6n43kNia6i+MnL6Ud
ZtTHjNE6RAsbLdUt52jY65+kQgq8r1ObN9Ue3Qp6URJznZBqmZFVbHQARozRXyyfSs41klV26caM
FmABJR/lMif3gzfX25r4SORB3iybELGA/3WhliBxxhinLQYEb6/cZdPzq9WLQa6dkMPVY1/QRbme
WIeCQQAdIIj3MYZ73RaPmOuLPTe8Th68j7A/2DXt4ItowPt4bhkHS1s2DxLaBh+YxiOzXGV1pM1B
/Di48/TCFDP/qqdzHnpFlUYWIJSoz3LnU6smccNTBRM9mOSmCrRglxIfeuxJUH4TDnvzEc36JvPa
6pgFVX+yY/iThlHcUuioj8MEGAHnc+JFgGT3mjG6TH6r4xTMzx5TLoqgIOg+nDUqsyT+djOxIj3m
iQtEfuzLMw7Kjn4DIS6AnIJVCBmdUjNSmqs6+O4mOQKUNm7FwwBc5T0ZDMdg+jvrV9pVJoO9MLQT
AbN81axX+mPbIVIaJQEallk8C60x31yCpZOIXObvmekar67PQ2VDYdwxy7WPCXtNFEoTebnW+BnH
nf++IB3ZBk1NpTGkSf+OvmMrFgwGRjoSMNWM58FOnfsCgPDOGhaAsC4EykOLNeEIjsW9xLVnvE2m
8q8GiVzM68f+GIicwFB7Dljv1N1zB2/p3hqd+pBbpXUeQQpd4Zggakwa5xFwq3GFey6+yioVb7yj
xX6alHVW9VIcVFU113yxi+9N0rsxt3LinbLWWh4oRgY2Wtht4ZUwCokb32Oc3HPraRqaKc2asos/
t9ZjsOguWE4eiUMxtTHaLT/LThVbx3vFRvpuaK3sC6YaEiOtedQvTT5klz7N5bMCKPuUZW5zgplT
bbUpC96Qs4jXdnD7c+/UgbZlWCBO+uIt5s4oUyKpaJOPDaj3fb/oCS6twN8xSnB+OgPgamZv85dJ
EDmKEuVY5U1JOnJ8AURDtrNKiXb7pV+skqMZNOfZ0Wc0LRZbCVv9UNWIaSSvioOO9zGsHFZlhtER
Q55V3s5MdcZQkys/CE1XZ12O2a6wAQS7lT0+ipqdY5r786FulfWISXv+qmDJf4cnNTzygsT3E76g
L0iwDGDZY7nhOek3dTmJwwgLbN/YwmXdrer8pcmw2/C287Roo9wFXt78sDQkZ4tfsjqeYt3aTu5k
k8/b9g+egV8WacrsIk1Dme6zR/25mIABQx16Fh9litjAJBR1yocLgQsPDUKRq1mbyVfT5/lfnEDu
JsKsBuh+mX5xs1y/BH0eXDWkk4/zNCguim6G51WvkPViui+kaorQ4EE9KZXAQUbhU0bx2LOxwJR1
amr2SbAhwOIrq7ooyZ7eszhqkLtA4sKCYkrbeHJn1I0RFV0cddKdv0NCotEZNapitg1CHDpauQ+k
oqgqRc5EJsd6Lmvzm2Bfeiw6B68viWrPRiu6W+LRtuPEo+MgZRyb2pzLl65SAVofb7kMbAXeG8YE
3GjGeCuymmadp8e7q8Zx/kGUl5gjLGOw55nYnbSkHPZxZwzXoW+tk1mYK31FytcRpvrD5LD8mW2M
Pxbq+UdutubNpQv+8PvK+zlj/ULp1ndgr4LkB6tnsca4IqSAMD9CuT7PU+dsPIOWXqv5PukAOtY0
Ri7GUO+K4b0B1F3QAUIZi9wFd0KR2vKVMSQxiB6kHN8pszhyiK/7Wdm40bpgkF/8pHLdrV0n5YeV
JP6+klN8UUbsnwe/AvbM1O+YBj6apBxi+GxyvzFz7Ytrb+vBvWAEeMmNud8qv0MZVGvwyntcR8LO
ESsVtFjaUKkvPvEXodkg7KGp0xBJd9aoHpuk8+8WLZg/dUsVaqX0c12T85Gci7HXntPUcd9g6nL0
5KjrWHhooloP7QYw9xLH215n2LkmTF4zBLQcS6R+5H4xG4QGOrS8TBfWz8RIvKUZaFDZjLSOoIP7
7zmwgJ2eWe/wSOqLRlv95KNEwnQ1WXdjH9gcg7P5gJVRj5K4uqxvIBwWy9gvvYqGuco2gZDmBTC8
OCYmiNk2rQAJJqb14vn9sJ08DQ2PrJ295sKh/Df2zmNJbivttu9y5+gADg7c4E4SaauyvOcEUSyS
8MDBgcfT/wsltUKUuqXQvGeMIJkGCfOZvdfe4IIBJMnDkS1ouzVqWwFmM9s7z4nlR5foottYnVq2
/TgED5aDIrxqWrE3cZc9EmmSSBaFSt7mUUPRL4YpuCviyjtg4q3D0WQkHumRn72UJjJ29DHSnS6C
Tvg73H/Nd/D5oqOpRgcUdY13RHmowrZoZ+Y2c8sIvlC3+ayaIzBgcZxsNr94SoxwHJdgOUSW9l6o
BcTjxNQSnLhjez/80ujfytp39lGuXp2m8HZGFtzZgtR3vp/ZUXcQlQJ2fGSRnXUZtHWljRPbghbc
HXqZiId2s3ykStPTtmk0Xoh+2jo1j7cZ/QCnpmSXleXObURturdSHtY9EdEZsmLtZVu7Wag/kKL3
11BKGzae+rkydXkDIU0SsYhW8MDzrtoPAKFZz7ITM1LLOwpSlG88y5t4KnjpGwWai9QnQ83UzNGx
V1mEhDgPxMaztJWfnCK2wnW4djvWCpG4ZsbrQMmpKV+HFn4Ue7Z7V+tkM7LJOLnmDF2KFGKuE2zj
nByBh6ZlSZCe5OJAn75c4XygmMa+gwKZecL4MJhF/GTmdfEkBTWgZAREVxo1zY3Ku+ByyV2qldiJ
TqanMBHE2HoQutc8wdAKRScIyKzpgVtlF1mHvh4tpZX2lJhBfWTpF7ffbcJkWlxBOWwDdOIMHs7R
4OQkQvr6wimQ7gIvtK9Qx8zXQYMCJ8hTAMVxM10k1bjsYgr/1wV5Uybdx9gFo9+L9BrSg8W3lBdl
7llfUk8K1i9FwWgULfvGK2GNLIM4zYbHZG0k+LXpiYFW9vKuk5mdtXHnK2aYASHTOJwspuIN0ry6
q8aDaRukPZCUwBpBXKaFVe6KLH7iZ7GZtKMeZ4zSb+2C4obtwA0ZmfYVXrE3q0WROg0dwY9EFOJg
8hGBlAUHphwRgZXshTHHqA3+TXIsk8ZGfEnuZ1zNFyjObpJZimdbAxAL/akuQ9NlBGpBvgkXY4Jt
mPf2dqlnlq+yBEEDwJx5of02G2JCcYIivSSOJYgc72ZykzxUboX7ldPv3Wi9HTTF6BEypHtUBKlc
oFwyr5KySMliHSXRiZrHHAuUU6o8QFhtt4RwDpjOyn4kmraLryuohvsgz+Ybx+TLZX6xS5eupE9Q
GnquQmL/u671P7BA/2itB6AqUNwj2rQ916c//LkxZEk2F2nvpyempbR1xuShS1t87tJOn7sP0qya
D0UtVfHIJnL7r9/8D1AJlkSM+kwhVlIOiN6VGPv7rhQbj3bnRaUna6r1x5JpksfTIsFQF+T3f/1W
f0BKrG9lkz5mY7o2Hf/PfARsMC7ITN5KiabacY3MEPpIQ/7+1+/zp8SC9Y1YpLLYFCwjXHc94L/r
tImgnLEhePGpVwiGQLqs01V8eEWVdrcM+QFnDEGCJHqW5btaAwW4qxBsb0TJ2lwjqqx2f/2R/vwT
e9isJDRqRGm4Vf7Q+/dm5ycdXQZe8mq5Mks9H+wMjSmbBZaZuP4S/UGmDL+zpaNf+PD/mx/9jXCA
+dHf2fiI2gDx8Ifh0fqf/j08wtobwJHyxK+ygH9Pjpx/MVDHVMtZ/JtWQJr/chGSczERxsL1tL4O
r98l////2e5KMRcMCCzL9AGryH8ySiLlghP499begDNoxSEh5QXxhvn45xNcWy5RZk0MYxW3bLMh
8MUdOhbKkUC540q25XHpgUR16vtUzdX1arfbND5o0bAK+mxnean5kHX5Mu+0mPKbhAKLzEMD5mPg
6cOEwuCC+CILj1Kqmq3jQ/rhuggkO25QtoTDOcnlwHr6bMb4DDe1KM6EkOS3Xm37h9IMkkPkRd5B
5lSxYVwa0bblVnZY0kSf8BW6V327arSIkTRCu4eksSlHX7DGEu5L2ou6D71SUHawEw1tdhnEU626
w6qO7utGknzCVn869ebXPF/qd4wF/tWS2xEF4uR31ADs9UfMhHtcwe7NGE0+e343KMwwiWrztEa/
HHMtjI+Rp/sPT6XBjY0vl+TdUn+PJxGxz8URfJsmqif3i4WNbOV4keWeCdOCR0MZ2pn4npk1GncH
LCp+JRslNrTZ69is4ssWFcEHbTaZA0T6QGVYmuo0p83rwPTlPhtXAmviD0+J6rqHIOgmBMrGor+u
aNtXNEU58wMHxSpDjYytZhVAVfIruFfQSzYC5y9L7SD30P1a7F3AdvRMPsYXbvVo0vqq+FqkXXcM
lrTbW7RhH4vZF+fU1DfGEjsXue4UYoxluVRRMYSV47V7b/LJTdeoltkfz73Q/Khx/opuHksOR6nn
1UqjZZZmF5ez5UUEC5YuX3QK2AtYUX+2Usc4Zo6ZHMi/KR6B1iUveZfygGY0yDZ2nup6V9JhWlgJ
QBbhurFzWKacgJjeZH/Vy2Bpw742bdIOLaDTCfnRmyLG5heObZVQvdhUdIB+xx/sn3tqjmnlOlUF
bAyVJdVtCqJ3IxETn2NdswpiHUyoll9eKdIGz8KwLRrJcsTZwigDlRtlcPxMeCHL74Bm+WszjVIx
+nFQDRfoqElCLI+LWsBoIBlFxelX1jWA0uAujuYkHH2D7UmJNWAetq52rtMiGD4qz85PpsaAMmbY
/rZD27MtrpLpclnwi4Gf6KqnoM6iV6N0Y+MCb1+T7YLKs77hJGpJnDfH/n5YRiSUw5xbbx3zWiSh
VdPfWX3VfNFsk8JAjdZ7jl0EwevczfctwFP/KJH2thvtU5KmYm43QWkzjIjYrdOiRZb9bA9mctmA
vf6KXNisNoxD5zj0NPMmFVf+l8wzvavcQfHAaC8PHhd8Trh/sKviqsXtVGzpJ+u9n1TlO3yR4InJ
81eEE2rroisixc+dvztKz/Qa2PqrXeRH1WsWI1AMC52hy2PMoN86D4H4BuerOvlR3W2xxlBwdwzQ
z4mYULx3+o4BKDnvTcr1jIavIfNJy50P/CZEcEtrOvQtphOVbmUSIKIcu+Yiry3vwjFb0NJ2kvkc
B6Y3dd9zW8NM4YVGoMzDUMj0XgyGc6hTM5+QQ3SRJFBGm28iT8j6k9xRB2GqOQyqMs1ocFVxime7
ucZOA2QnqG2YAn4qObBemb0QOtfMaD47G28xU/pTFE8Y13xjVF+YEsMyldCsjqRvxeS6mXN7I1tt
fNSOh12wtbKBBnjmNIgDDB0Z6RUk6Uk57A0/ab6QBTZ+b4pkfJtlZV3ZdHDlrhtbf97YzqyjMIjs
hoI6iNg5ClVuLdx9F73XBey5TfVAlL3aUsuNWMVAFbChRbZReRdSzR2JdRUjZ5QL1MbQFrKc22Zt
yeYwmeUj3Xp/aDWlf0phg/NBA65lyTVX2B5ZykGkXL4tgIvL3WC5zba2e2a9dYI2BTwfafEm+X39
pSwat+qweo4qfVmMGHX0TFeQm6/+nNOqY/NgNdG9ouNps5toYkYpgsy9sTLA0YSUsysvC/Petbz4
ltviRD+QLydq+WdUrtV9A8TsvrfaSGzMNIueRxCdrzYAHmwmDGUvEsBGzz4Rg9ykRi4rn6ChW7Of
ylvQ/Exn4tJZB+QSZhR2TBT6mKhw6HLb5pEXTuWcXveIKLAzeQ3NcFuW11lg8nHd3NhbLWvBTQsO
ikudLRJqotY9wyV3bzD4iivHqSK0cksXPUhfu6cszcdHlKA+6KABba29GPMNSZJ9eeiMpob4NEfX
Qa3UA55V7xTzxT+w9pGvNmvnMHXIFqaoWb7QnU/kxDXGcoytYkZsOmPIwPm9a7qoB/3scD/qU2u5
FB3KMdRiGCjG7LYpeljSjbBvohrrNzfZPLofl2j1PYorPdVxHVaLXDPm+vo2Bhd+WI/no64n6xxk
C6NxaXiHrNHGTZ4PA3J4MWLOD5bkW9RBVU8ntN0b3UwkLDhmN1/MDFXvRK5HlrVBcBqsvn1mOVze
MuAfjlxP7oz4qdbYWzyciO3Iyh/lwWxusf8naOHtoLkbbbNky5LZQYiKz9olTmoes6aQN+jUo6vF
C6ZTy4MRMYoYr6vA/zBrhFJWa4t647RO85piCPpijlF+amtDHcDYGYhsBm41nH4JD2lZ2E6IJtPb
p0OW3+KlHL8ozxu3eWe5bwJxwI1Au7jrkvWmCd9WpIdlHAny1FqI+qGag1dg8gC9h8RPFODmprdC
EzFKwvx3DN5SI8ofYLq1za2r2WoeUTM2GCxdN3eg1luNeRYubhDsZ1ZlNhD/2cqvjn+OfI1g4kE3
8XYKbH/e24nr7VXgemECfTwKs3i8WyyBi7rTRVse+85IXh1lO+gcCG6pwlnkprPTI954jH3uKmK+
sqyJ/v1QxwS39hecskLjKx0qBhTvaK7eqH2nF4zf1Uc2TOI5gCrwiJpAXUDmf2wqb96VdlOevKZV
odcTtOfVK5NkeeMG+EOmyXvWuW9eP/ZfIThTQUgN6aF1+jcvMLKj6/nFbWMVu1GWxpkfB8IVAeks
Bbrmh704AxMb1eRM2fHzAdzuU9LeGAjc2c6YzyFmwKTZKI2t8dF3e70rF7HcJUzRwJKTBlUam8/2
7X8t1N+2UJ5Prst/115f1VX3/rPoGjTz+n9+7aDYvf/LFLaLC2UFUgNG/G39TquEghq/i40e22Rs
Rb/0q+xa0neZJn8FVRNjIkOR31opKf+FEpvAJ1oslNdQu/9JKyXtP9AnTcJrXIvBh20j8vaZwfzc
Sim8KSKimLvxFJcedoUSCxAkSSd0Gjefjx55FxVmkzghWja11VUsyNcrkNN/ayMc+CygS6FCAiya
6ZQsDT4TNhfux6IF/Ikq9SVmTDWfa5xlxUu6yOZct4v5LbPjKdhYfY5gEgW6N69F0GAfUsOtn2A0
eOLUNsEwXGAG1eOVZsi1S8DWUTbhhYK/4eZXiklLiCyx2+D2OZv9rNINISExFoxqEVv8EV/QYpJJ
gGvpJIeJjdqcEeGKFB4DxEzUxj7wmXnsWN5jq5Fukl4VgA9P7Am8o6F7fRrqMsO+kFbT3dAYaJV6
sa1F8DJWk31IjKJDRhzX66fCHf0yOdwOMLni3CY9IgkstqmrRdmysDcRsLbt6yJjTwa+0+ERWzFt
YU6M4nXh9rjgqXPxESJf7Wm9ROpckB7b3rZqzNzLEc7TB0dkvszbIIv04+Kq5UTWQ2vIS0/HKM4y
bW3I1HAnddC+SoqdmMR4VZPRlUrEYWwsLLPaY7AvBzJFZZJ0SLRYEoEQBWOght67ZH8P2X4JLapX
wQ4/yZGaES+IUlIMJ6sENjCwNglI1AbGRkvpf9INPU9tlWAwOtjCum9RqN5iDTWmb1T1KvsR4BL+
MaNLG+1rUbVOaT2QX2jtueGvGEoAiN6rGgskZU0ZDOeRoeqFi12dA6XzKEE52menFN+cvdNFfkdh
rXdmSvUYJfl4087Y5desQ05LjIPbWeUxoTKWdeFneb2LY3PZL2maH/I6ubFSNd13bi9T3LCF2KYB
K5WwaLr4wvcpy0Npc7RDkfnRkUU7jqPCnp1TOZkamdvSvtdCFR+ia9B+BwSSoT9s1v28H/nYW7tM
w+hoA+uitbGYSzsuVn1qZh1l1X9JMjl0IQpC59bgCDo0YSr+gsTQvCTjutwD+jEOg43y3ePtrlBH
qIO1WNNdVXfW6hOlqpRW5GGx8UdyUoWZX66MBmxWKDyoct3qNIwmbRg5whREXSHPrp8tF1RhSPEz
k71Vz5NJ2/BnTKADfRFfuwmTiW0v3TPsdaJupjz6Qk0Q7ImzGegqbbnLm7y66C1PPUEAvUbp7Nyt
Z/YNOhFzy0QAqExjXS0ZDSUP7S70beWwkcQVyRFQ5o/ams2b2snj11ilZCc0kriNgXjPtsDQNKdu
fMiyIT/AXo82YA/IASfN+qBcHTzE0kCWQtjT2c+950WYN5WdgezBjH/Ol8FhWNvQdWft+OI09Zhs
snwaQTPY4o0EN1blPcE8jDcL0753cZDsEPPZPwzPxwnQcTT2+YJCnnTyD/jGAUwjlBFbo5+bYJMP
rnxQ9jgluP6H+kP6c/yIsTs20R9p5ytO5fRQgeLhNZRxQtZAOggRU5sG1eBpNIEY5BM4HbT02Y7A
lwmzQOwfJ8eNNiN6Q3/Tu1gaOye2ONH7Lr20gqR/ZE2Ha4zj89hOzR2nNQZ/MZ+DkVGRk0fB0fAw
VbBfaLwLHwVyQLdUoHN1q+Q2KPz0OER19Y0BV7AtTEqfjYKd6O7mWpos3K1T5Gb3Xan9E2SraZtz
dj9YRq1KFmmzYANrR+HY4ZMzmVPMkwM9x/MavBOwrzfsqO0vdRGTZZ/0wLJGS2bbyXSdN5JYg61N
MPl9zfQspJ0cXzBMM8K3s/pKFIpJx+BNH8aEWnMQdvcjxoTL7qVZdnWRtJBghf0qgNXcLBbjqGHy
l9u5cuq9VcDLEpguL8kANx9Yl8HyYwuXN/u6bmMk0435Dh9UbyXaz/tMGnUHriMBb5X1xkayU/qB
E9M8VkPlvdl0BMZ24dTaLdxywoSQTKwZcTJuq5o7vz8y9vD8wb0SOAZCrkibRZklngBPq0t/dJKL
OtCK4g1BZNeYNIJzkMzf01l3Dw4EkyxsRJRsW3Mu6HIsvOnRRF6RZbGiWjS6yhBy6veyhDDDxoF8
REfUVyBfstCwG30mgGm8Kzxjx+49uGoG4aQb0DhJdLJdI79KTKvZWsxLvqDIF49ZW6grT/mgk0ar
RV7gJsG9DCZGhT6Ch3qKUhbakRzDIUnNGz2o/KVk9f0S+5W+xaobPas8Si/7iTyYBMHXk6XlvEvM
GsMB7p5dNHcNWo2KLB3Jt2WvzSaxO1UF8nPc/P2TlCb6oVS21dZgrx66jqxpjRPztkFEZu885hsX
FZ4GIurzcb50mB2uzgBLkKQlbY5jN77KyXM2zgAUCAgOy0+4NsuFlVruh+D1jbCOqvSWUIYRJ6MZ
vMwLFhxTLjzo/YrB3qaN23SPNsQ9e4glH9Fc63hjOBobaRwxqNj643Tum1rvUWAhlP9fcfxpb/yb
4hg96Zqh99+LY+hkBNulP1sSf/lP/7YkYi+U4KzZ/0mf8nNdGfy6YsCT6HreusXyGPMD/KME/rcp
EbYgVbFFiQwUWxCE+lt1zKKBV4MH7tFCCSFc959Ux571B0gg5TCFtufxknwKE6Toz9Ux94G6JsDe
Ovr+XBUjclQ/1KxM6Ezn5pyOqJ2q6Mtc+Q6qHu4iT2aPCE+aJL2lSYxkoIZFE+jBBoxDwi5Jfo5/
y0xGMY6q1hnxSueGrn9qou4xGhjUh3PfvJs2KtYUc76On5iVVc+fMYOqHEEPDzgFvzlrtmCdxMFZ
co9+p2OGzYxvwnm3lcs/WnN4nju3Nr5jtkUWaaPm+k4IWoBgLWWUf53U3k4z8fHjKbtEwaT8gzvg
7EMwSBWDHBT8Rd9RRIE9qA0sv47C94BadqfWpDCP+++mLdNGbj1hT9eWnortyOL9q0tJPFy23eBz
WGp0HhZM7XOmrD5kA0InTLdUMxZleLCn62eG2OZfZblUl/EaeOb4i9w6WuavCKeqnWNFcmvgmAyL
yB6fhcjm+xL6RHySbZ8eeGwphhWL6R0+3Tro+Iy3rmXZDW1mekpM7luMJ4HqNcvQeM+qxVEWethh
uP2jlsBOnUWMwaLPmDVvkZ24gX5BRIOB6fVRNwCZe2Cry8YtRvX2ieAni8J6nD7T1cRn1lmyZtMF
OaJsWhMsRL9EBRSY9MmGIA4Wqyb123WLI4u1TtdS1trE3RMl6OA22vgJY9bQ0A2U5k9mvqULuOSf
f/wFWg6HR6O8RQ9J5kiy4qMde869s1rjkwRriTKE+R09Z9JfY4B6F5vZINfVQRIvFlAHkqF/iS2s
Ooj1Vm+AYNb+6t0LtLQeWSTyk+IxZ9xF1h2Gsy6wT3bSOe8K72l7kN0qe4MNs1wG1cz7z2vyiSA+
Dg61XNY6fT0ogi0GQ5iVEE5AxswHGCFKxzsvzohnKIcIcvwnFj6OMKxvGd/a2dafYB5ufQ+/7nXE
Si3at11kxqdOrdExcZ113/AiGmGKZwojGh6WdEPHggyReHWo7IBqBnhu+Mf4C+lXWHsBdPFnf+lY
TC2fmYF6XNXan+h2vOu4PKeEn2VpAXZ8JnlLQ/Elol6Yt+gz3PPnOwIEhJKOHhfSd0HfsOFpzPHN
1vjIUedAuaGZsRmRo0Btp7Ul3815Bt4t0fReumvAFZBcnMqNMxEwmGaOvGObBY/dbpL6lNLXtjuM
RYSXNCLl9WO74GvNJdaKJCrcF4CFs/H8+SmRzPYxEnLQR5jtHT6so1xaJ0PY1nWgYb9t0OnaoAbd
ES07Yl/o7xjtSKuAN7/mlJrr8fFXZOR1NwcEUbotPjENKhCJcYre3g/illzFeklplAxOiIAIocMv
YHlIc0zxS9Oa92mjih/LwsMVQ4/Be1UQqepN7Bh+ya4B4v6lZ4E8xRCaTyww827cdoFYjvjNxntz
9MmWzGYiHznT7BB9E5ZLMmVKizIWflzn92GtHMb7jjAQHrWiDXZ9iQkznDGwXLumF11mDFOf4fC7
yRYErXWfJXMHhQpR9Fsn+zba4+ScHpCS2ods9Ms9azO0nEPs3PVp135k7MGAj/PQeS6QjD74rsH8
TlCTsCwbNV+GA3B2TWnw7co12X2pHRyT3agLwE0BOVshhwzo8xQ4HiCywPtoVOZR0VU1+epwoDFJ
CmAhp5jG7sSOjuM7T+R1ac/DN0MpMvCG5XgzWg67lwEFxs5gf7IR5LBDVNFSndAw2wdEZAliMJ4Y
OMRUdc90Agk4vVPG4CVP4FzWi7c3Rj1/l15pX0S6S4/Z4FvfCpSlz37cT96ecDBgmqw2v9ss+B57
x5lPqmSaO2cF4Ymp8aQzQz+DlG63eLeA3haBT3qsxSRIgOI/W1MFUiiYKmBPeKIrOmoK3hhnMiHa
7aXvjB6OKPo/CRc3QqiUZ+1lN2JQDhmLQWNddH6FntaBKzZSmsG5FC6JPYt3duLmms1M+Z3dV4Ir
zscEhlGtwdLXTf51MRr3VonuaceMyMbs4Q+tdS7o/Jq7RdoY6M3gwDZm2i+DPWzbJldXIx67TW70
0W01UPF1M0u31FD9vVWxGolHC8lZ0C7xYehT+6zyyhRPEdmsz1DJ9EMxytvEGZp7Wif6xri17iNA
5g8VYNtNgb3Bv2nw3R3J7VI7dCvmayzG6VJG/uMSs71nsS8O9eTgbCWDoQ64PliOHwc9rRc+9loV
wOJQ4rZtMXW55Cc6u4J6+TyieQ/nqOnMuzZhUzwxUESNxkyHyb+mPB+6RO2KkanENomS8UukprKA
Wtw7WM/Kvi+Pc1MURMdYEs6g3dSIy8zuUVS5/5YSnUM6QwrLp89kvymhIp0G1+asHrE3TjzeLxnA
9NeU919G7TdXqgUdTk84KTf0qqg7Yw7LtgNOoYc5YOQ0T5l1B+S2+zHISX+ZCUdo3qfOLIa7FNVl
zDAe4FFc5FWoGv0q5iW6SxIr2rL0wipAxO956IglLVpKGs/VF31rGzdad+6uFXY8sx0tvxcdhXuz
mmUjZxZ3WdoNb37qRtu4TNzbQAXOzdSPtKh5lSDvBFahrhkN5FcmS+Vqm/SmcSfzGkEz6rYdh8vb
DKtmVbVl9SXtO+SPtXqKemVe5KZ+7ngk7hJiH7Ywpt4sEZ+yMWvPxuzIVzwEOCC8HOYKGbDWLgLM
eQlaD3uDX7O79/TR70cAtR4aWNq0HuFprSZ5HpMOGxO4+1AkpMMD0xF9x8PPuIaXIg4mKAO0HzWE
J+slyqS3iQtyu7WoJU6TLt+6U1FsLTVwHgjch8kEpDG2g2hZTd0E8Lk8wvdrFNxEzIuy7xC0urc+
cX0PNaICHvQ4G/k+SRfmy7Q3vG64qnXubFQfP7lmQ3Y4Q4StZU+KFTv0vaArywemDrT7GZkpe4FL
ZjsJ0Lw7ZU7Gpu9gRWzmNklu4bra+9w250dT6+Fybm3zBRgkNygMi1fcgQY2Yix7tl2JZrczmSdV
PSkhnZDqEgdvc584JQIMjJvjrq8rGBYJBMGLXmY9kw/X3OrIPaHN8c91Hs9PCNAjd+OU/XPSJ69g
oxGaO5YfbeJpiJ8GXL4br51AeTWtfeGqcjpOZiw2MkDt6vYuv0Ons9HdlCh0ltD3elfv5zxxuBLK
Dh3l5DR7mYJUvCySAIwRWRZ4MqX/rAK++KAm/YBv2dszmImyHY9DbKFZC86qQPQKawgZaVXew1Um
KVWjpt5ilGovkVpIe4Mpqb+ctARXLMSEkZ77KZCDKfFDj/vNNwRN7g9sluOOPtZZjnBvMb4wejmu
GTS7Yi2tsP7qTTEgLlgkVK2wKDMXvkejdhmJtKGPpeVqXLFG0VwwAxmalRrswS7KyuF6aX1lP/F8
y6+IrrWx35cBa+CsQ7fe5iil+nKK3fsC9iHx5ASHb4YuoyyoRvk1R2gY7wO3qriATGpBTGH5TcxD
Nh6K6VzlbbvDMQqYOyOQ666lDFhnPnBsK6bsr16Jcmm7EHoCfCt4i3urvl+ikcF6GSd7UqnmM2tK
5xoXEEjVoGkMBuVOfwHGr7ucMAIeSFifbi2nax+TsbxoxuZS+cu0BQbe3JRt3X643C0PQ9foC2tw
ooOO/WcKtXHvtRrpipZ3GfEEJJMMeU7M81QymCUrjZCRNFiWeTOSL5SFdVEBayyFu9z3tqm+TnlZ
4MQIBANm4syKDXnQHBAbA3Tea6P8mIepZZY7LzeQq3S6Y77p9Dgt1KPq5yqHt5z2MhIHhEO2cUKL
dWgS27vHq/Ki7GJKLqGZetHZrsz3bgzU1eRQyKXAd/tTPqYRv3M25zufTB3vnv26Y76kJX/S40aT
D3tbq5a4H8x5GvKAo8aXJcGdL23tx95tLFRzy9PvBOW4NMbj7zr5/6DZ/ZOZ02RfZAPjh+1vSTZU
PzfGcTDCHYmpaz2NunS06USdNBGPy+y13wJt/W0I4p90uia7K98RaIRNSanApOD3mlaEBjNrm7Y+
VqUOzgBV1Bv8Kec9NzoCY1DMfSSFKeV1PPg9fDENjWQOW8tIyisUaiRnf2a/uk0l9U2pB+u6hDaJ
CowYi+ch6YIdQh8KQLlUq1uudNtvZmzaAQ297JYH4Rok3jQT5JO0x1EDWdh5r51h7B5aln7tfumw
7rQhNhdbflnoJ7BR+hMNW0ygD7V+TC+Sc8d4LD1bvY3F3H5bYWc/iB6qHuwgpqLvGu4eoYvyBtiP
nKZzTG9krPdOkwbLMqK7xSCIaM/qgEwhPybja+Yf6htZK8s9aBKcJjgBfv322QuXDOWv//pH/5OA
eQ11k0xqCBVlG/DHhM+cCjlyW7M+OvMaS+6kGdOL3ipo1/76jdaz53f6TpaivFEAcMpn9mGzBP35
x0YrAo4ZY9yxSAp+YuWXSA8+84q49sgZTNEY0BtONCELT9m3f/ruPmrwAHUr7iIbMfXP766IIvFM
1HpgDJV4dMfR36ZNOlM/FvpYTwbv6nYeTYAx4j/8ZdX+Cx3sP1xY1h8Wsnx3qA3CXCmrnh386bsT
x2BEdaTrY2spXh0ucy+vvLwRj1XW0jZLC4IrZcxMvkHMqmtjQpCk8atirzjGcrIeP4/G/3b/fzPe
FAQzMlj87+PN6+9f9Xub/zTe/PU//TreDJx/gWDDYr9K/032+Lzer+PNT12AgyTA9ck0Ybr423RT
2uz+bWH7jD8hcDprROuvMmpp/pNpJnz9ny8rxpcObZKEdcHg1OGD/XxiF3ZvoLBKhjO1F0lBSIY1
I1QijGSTzdV58FI540olyDfBzLXKtPJVseWs2q12VXEVpY+gq+LjX4GvcG+ERu81fUq/ulUFJj4F
YcLWQNaXtH+Vq15Mf0rHhlVFFnR+ei1WZVn+KTIjRpAwI5JiQwjz9nW3qtFIZ2v25uCXyN3M6rZb
VWvBp4BtbTmfSdQYL9ZE9H7D5V+9ms0YPfdmYhDC59fBPSy48l6LDgM0OrmWPgMALto5t3GWeyR5
+h4HU7THYoZILeqmnTHakFIUBSFDvTwcXGvayUTickkxZT/2AOrfPa9sjkCJIqqBhbi2hiXlreu5
yUtTUr0wxsjU1o4HsQ8Sj+W20yT3zuRmu8Gkud8YZjWddTyyxGzaJ7w4zN/Yr4PBlyzMQ6a9y2PV
QdwwrekrsVSwWuwhZ8dhDOm5SSu06ZVy2i9ptbDhbPgNnwpqumt/HBL4U8lyQcQTD6+EYmtbDL63
psNBwc4iI70VQZsdjSK+AbCaMRmZcoJTHHCVbhAcTRKYzlNS9efKsFIo/qXrb7pynB9Y/PT7HA1s
2KFSvPGZ/h1nbCtXXmOOZ/Y98xHrif0OK6G+gHPePbi+KCa2PEa+q4QCpq8T4lZKNi5XC5PefWPx
NCPVvrozOtN+6GbZvXEDLH7MWJQeBd34CtSqqOcc49pOvX2MhO6VY4USFdtIwEbJL19tnQ57y1fV
tqJXhTKQE2lqOsbOoElGQNy2N1gcSXecuikM7CFtNhknDuMsDPoftg39KWy0xSDaWOwK5xeo7J1k
eXpXtYOJCSBoOjKyy4UeuYYuS5XIaEy+D2LwLz/j3ckvUtdSM0boK5PJrVgYdrXxtJ8sI5h2A7v9
s1rIHCxi5R/ZEBbfM7iFt6bCrpbm8XKT47xUm8yJjA8fw0C5iRgzBJvm/9g7kyW5jW3L/sq1mkMG
B+BoBjVBIBBNRvYdyQksyaTQ93B0X18LlPieSJVJV3ONJDMqFcnMCMfxffZee7LpYiByoa6g4zic
X0lypmGLubOMsiCjIO8DZGL9tZuz+WLD5NsnyODXqdNg+66bdrzvtHj92EIzkwTWmvmqAQfz5BGT
vXWhQeAKQfUYHYziej9gAsb6kktzIGw5riBEhWC+l5RVrH4yUPBi94ODzD9VGoED12YHmWXRyQBq
f5ILu0efEhCSdSw4MfFw6S9fOEYa1rYE/Ku41fe4miUXlEa/dhJB3o6sP3Y5PM17JC0m97iMb7vE
MgK7tc1PBfZxKkCBfL/2oATJLrpqecQhaMY7BHNtv2YiObI+L2ExYuzzS82Zot2otXIMK2AJt1lk
CgEZv8rLG41054sjYEcCRqxhK1ptG3GSpORf17J+h2qkbyv4cr42Vwe0FZiINA+yZdRe4rFHdsyE
9CIcUfFMhbPIcJxmVQtaEAMhbRVuM9+DnROvXR9Vase1vmvasLBrIinXEDVdqG6+GZdqNkIWr3Hp
7eJpsUlizLrq9ccIoWixn2OnhEI3bCGPY721tlfntTFoA9oNLl0qTWChOk+PXTbH7hcrxg4Dc8cp
9Ek+l3Qgts7ebQCdh5pSQ/a+4OISOdwMkHA8uHi4/TsH/N0cYHLV+es5YHx7/3EK+O1LvlsAtxZE
8FQmkx3LIesPVWhcm//3uW/w3N+WjdhQ5FaNyLDwPT4l+SNpu9sCkgljGwn+AWpV/Kn6DLP49jIk
8mjvJg/604CLIDWPVdeY107UOy/LZEnMIELDs7wWOnSqsm3BI9dn4pKt8GvRUlWx0qBBb29xUEbf
XoCMKeODTNb8piYpQqSCNhC6ppqWY0PhISBoYY0fhrzsgiFeOE+axeA8Hl0eh82QgV+2WSYe1LQI
7tp9/bEao/F2ReqYSQ5Um71p7Ry6yEichyktEVw0M4TTLh8hZGHeP9ge36LfJDzQdnFMBWqgLeZ8
Zy2LY4fJDBXnSEByVcGcZ/rnTJFD94Go5+8tgfDbNJZjCRiknG+jCBuJDymMv3vZlLBjMqh7zqle
OgvnmFD46fis8qdmLxvjzJ53AUEj2+UUaxXtKmW5zCB9+Aapno5gg/p8kEvz3nCb+t6zsvhhzfLx
tmV/zJagGAIqFvEuRH1NrmvqnGPpFXRGZla9xghmAzgjV0HF06xuHpprMzeehwby49rAydG3LsRI
yFQdysiITedAUDaPQ6dLdfoT56zsgNrlW8mi+VvhIg4XjXWpqBVeoLilHAbMnltVoGHdQis4bJvC
6s2HMUd86LCKEl6WKQDYm7xF7432DCydRzaYGomQY8+NfWWSYYtRiZIswga2aCGmI9FPO9kPJqZG
HFAOijHzC+jJVred+qj3k4iujA5+fNBa/bi9cZz1uBJzB9gyZxOxcbo5i/E8DNyw9RuxlNlgUgfX
9yOAVT+fjKkXH2L8msb6kcN1qbr3YWqRK32Zr2sR3f974P03vg5jKzn/6wNv+s/xrWxIiXdffwiP
/vaV380d+pYHZQjkxDM4QX+/+TjGL1I6HGO6S3jT9bbj8LvtmfsSbmQAXM52b5KbWfn71cf4xWaZ
BoyJhR5OZd38J0fgz0IGCWT+R9zvtyMV3vRP+oKl2XNMomU95pvv14TFiGMifvnDD+X/c5Pnr/iD
iPHtRTyOfAmpgn/8pFgN9ag1nueuR6AmLdi8fg0SZ3R2AH2G/V+/FI+GP72UxY/F2XQZXZo/vVRd
MoJlsclCEmKknxYpxlCD+gKx+foKDAnHUnS0ra/S8qmiqv/m5f/048S4g4GH7IkQ/NJ+fp5Q9cUK
0IbKmlXTk1E6ry6a/1//DbdH0h8VIXd7Ccm20OPq6pLY//Hq2nXaovRItEcppqdZmi+YbOudQkPB
Lt1+/esXM13e7z+/3KbBcGW3QNJ7Om/EP6qNZtyyJsLaebQmsz0DzxLNDuJTec4l02dBgR5L3pZI
YMy+DjsGtSE+ij6M4DLveOZxVcS3h0OC6voMjzTNQqz9WC95lDoQV659BsysYt8rms1M6bEv8Khl
y0rzs5FNBwbQAX6Oy86+G3TjZek9qtQXT5UBmRTzJmkVdksQ6YFCqXoB0thd8NFOsW9yrcSs13rl
kw1U5DVdnJpVfgf4Ka7lrRyq/MGWbHZHi1YgFQN8UGMlKAz2IvKdqiW4xBpkVOt6YoK+pkJjDM2y
/NVyioc6tb7gH78fyL7iIHfLMyuhTzHQKF6CXQSeO7ooaUIN8mZtD3krwSxVIpB9Nn3FVNyenCy5
bRaKVlMPE7dllGrPFdS+menMgjVkR2eeaS+OJqJzlkA/xUW4lbaNX7E/ek9zxbZlEVkG8K6Nnwab
9krlcm/2RnDINfnCeYrGI4S1aJ/pc3KN2Rx+KF0WkbtMVzLW7XyPw3NYtlk89qC/ZVQfprXjPbXO
6AYJw9fOcGmiB0ia0Q3bCHzq1Yye/GxVjvaa5GN3W9WUe+7deTaeapFjiEfmPzJFIhmwwCz5rRIP
h6HaXdcFySODpXpICIq3SNmSQsNRhoukEqRblRGOaaG/WHXuUgKGEV9LUkN9VCmbuXinL+KirU78
lCb4ZKu0Fn6EfyVIWnsD1qXCO61w4y+geLv7ZsXTWXb9JaJW9SPYmuHJohXrSPmEuBazaR/LivcC
6ac0VEM1H6rS/JjgZCZNkdJchIFhPlp96t3rpK4Pmtl012us1XeqWAKDEO81vpaGlX5T6GE3ZcBf
bcnFGkYacsYs00PnWeoKxA5k1pX9bEqsOoqwnhHAdfB3iBg6Vp6QtpOvLOzOVhltc+Z03yz5MxEB
hJIx0w4WlVtX8EvYhCQjrmFFvkuLJnEwTHJvQm/gbFNndMIF014ttY7dTY9lfVsuPDd4RyOp+hpt
OPdm1C5vPZSgXcGH5jLGmYZkahsH8Oe0gQBZrwA0Y7uCd+QErd7yajFWOT4vYOR2tTFTS9oky3nW
3Oijmw8Vmn7sHeIomq5mXN2EvhSeVNiLB7SDiM8+ySvD0lGJIoUUInP8vTjHzquRiMuWXgujzPZe
8BRmCCVpFdhO8kZs/9UToAjiYdAfUqLHRwMUPK20F80t4se8xiWHhMVnO13P8JdBQ0V5xw6QCslo
GnPqdAStgmt2rfUtLUmkz/FxrO9p7FLhmuj54rtRPJ4ikpZ7oen3lEqFA2nHY6bBT6uJUh/WnP9t
HNntcyc0hyRiP2kBi/s6hEZgvvUjuN06aVjOz2HbxOaTlM3mbcjBJVbO2N8prTHJ2+nuKS0nkxKy
BG1lExiShDYZX1rNehMV+QDGLmqW51q4xYUDaT2J2WMuNuTHria6bXiu5k+YhndFE5Hl1xPWINUh
4QEAjIE8hh/HWLyKUlQ3femeitF4zkvgeZCsyYjDGbI6F4M3gZogyjX3Oo7yr7SwZ8RF+72jDAx9
utVwHzDH2wZ90vNlwWePI8G+TRd0Fc8Wxckuje5I9C4P6mmdPtRIg2QbOl5Zh00FJNfmA0Qx1byF
W7TiVUytju94te7NNbMhBhGlEqxne7+WhUmYPhn2NkY1Pif2/M6FgQBpW+Fc7qtdDmbqRSaSYLAH
hgx1ChOHsGaLGwGnR+G2XLpWx7oUZjq1eAfXEY3M1Y6gVuxd2zpf8LXGgz96/N7bSGa06rjOU9HP
4lBRxbbvDGvZOeOSHo3cooPI9pIj2EwMpLOiCoLY+a2divyYaHH8yZX7Mk6hui8JP/4xmZ8FJ1dg
WLAM+SEVT6YLqUrquFog/+fGIyaEvY2t73UAhPppHu3kBrvi+tpXZlDTUZT6WdN1N0o0A+V6Ge88
cu9HyBissoGwBzw8f2WBbJD86PIQxGR/4vk4ncYMrLXXAlKzr2jc4QIWGEWvfpsr/lU1/lbVQGb4
w1S09db83kezFeP83/9zU9NK8Z/gLf+55t389oXfNxz4rUHDsFWwt9Z2lqX/M+d/23CwGPZ0g8H0
xzn/W7zR9nQLWIwO/4z5+/ucL3/xTKGT/tWN3ygy/2jOd36cjLeZdINKMfRgYnUt8fNkzLu26e3Z
MS4r+5l4PaT9BlEnwqf7JeXt2mB5ENW5lPujC57Wh1G1ftSMgiY+IxXHfmy0Cxd1tV9arQzjBVeV
U6/9dR1XR5L76uy2ExbQwrOvalVpjy2w4V1dxTxpUneL45X244hU+Jy5YC98RWnwQTRt7Zc9MSab
qBw2oVWEBrliqIRjhGWxRXXk+8byJeNjnibXtll2Z8MDzZG00f20trdzT28NP0efbKU4tn1DBwwL
j51T2GdhcfRhxgiSuH1XzMuBypoe/22X7TqzWq4BqYKHgQg8j/qXRMOh3ha9to+yTISLvq4HJOCY
qmnjgLxRvXrLmO37Jk8D2u33YFRvuxyAvRbnMGONwQwLp3R3jQT0YJY2r1+SZ+InZQVD5XrHBaP2
Ay3WdVAKsR6b3PB2U71sGahmPGI2v+0WYA0tlbJ75E/hK7LX0M4bWPVcdYI4JQE2IaNivi/6c546
14mgjkSY5YOnl9N+ALTjlerYWNvgAQ3Tx9/aYYOI9cCI9ING/m5HY9oL1NhlN5KK2xNHGoKBqBP0
eBjnndRszln1ueyZqueZsRbT01XTpcvOxHv4zWNJR0hILUcVYGOnV1Q6jk/Ly9GLvPPAFLJzc4NJ
dY20l8VMa98kYko2iaSWqShwMyzgFhoo1JNR0yAL+YPllHBHigPgqHJUS8gy2hL0s25BJwZkKd34
MCsb6zoxjL0nsk/N3FhXLeV3hAaovJRmi80dL4hZxIfEVA6nJbCiAqE8z9qnurdf3Hm9ZMaEp4ws
W6hVqb4X+ppQ01C+rTL7lLWDdcjYNsNvmIBe8iw7t4b31QLsGQyjJwPeE9uTxLcn3hJuF98DbmEm
iEmhGyhmYEmHHXbTdWf1hQ5cUp5aIxOfFmulHqnrr2Yt/7wu1ryfExebUpotR1nRvbOuFO4RwKSO
s8paqkwa65is5PMsEME7iuDbIBfdB60fuPE4cwS0o6cSrV7aA5ODta9BjIc2YlcYmdlzx+39utKT
MjTdz7HX6+c5xnyKR1p7KrBKQdWBwh04RZo+lCO+1aq3daKC0LxhH3VP7OfcABh6/rByHQz6fr3u
gQmEBEinPXEuO1xzrl4SwtW+mmHwDIamQ9vpVoTRvNzDakm20nsjSAaTicrJ7JOgvGLHCDYeDYyE
gxyNKxp2VKAZSfMM3JKfoksPrGFlzs7GT4M39puFcePwy0x/htEE3loTNp/cdg0xfzo7TxESxldZ
PeaauUCsVPpZDP0kfc8mvLybtDzZ2w3l8/NQ2juqGPO9uYC15FtVF4ebI/+hdqnqFIpvbt9oVv4Z
vzuJq2rrqWzZuSh31AJn5efZrL08OtCviX3rv+IpcQn81fK8LW3xfg+PVN+doKHaZxdSxkY42Go9
2v1E+oVCxhn30lTYgWVBmTBa7wshy4eUZHAk1F0BL9bXs1TQa6N9La11CYuOaOjgEKrhv++d6jDZ
C3AMICehE2vdjptNEywRM1TimC6hmfStrUkixu762DOrH50RM0SRO9v8qIad0N1lb6Q1UCdwszs9
trvrxXBCVRpvXguc0YWpCJyil4+RkcS70sFovkAm5qNGGrH9OvYIts4KkkR2GRNtQaKYlC/2scIY
94BMeygVOZqsV7rHBGdtXRifbLu/ZLGVnXo5v7gTlQsOUeldsZg2uK60evK88ZVinynAHffVTiiW
GqOt5SMuyGGoK8caupvGNc5pzVVa1nVxXUD7gTh6VyQRoGgTw2DUtr92Hc3GqQeHUq6qPlgW61NM
stm+nYbistCPe8CX66JNEBktkBp6M/kETNx7WixI0EUlrlabaWw0ljYc3GIMZpdXrNb1CdU3vetJ
02WCh9Cs0dWVTwy04JOLsFNS+nopHxvG7sAe2pS2mf4Ud+zZyO9rhKCppGTexaVctvbHIp8/TJFS
R2ehmlYZ9KzGRcKtYpgOczVrIYXkcodD0LsdivFOjx023HiQ+Man66bto90g4QuUgM/o3mUFkYZz
m5LE4u5/Eon2qjzqOFuy5iaJY85CpU7uuHacNWnHIjeixmme03OCSHGINU45qFWIAlCx6NkyAA6s
pgxjZzJpm6SgA6SSOMRO9jqNqeR27T4tQ3/V5xgTGy3+1dQa51xURYSTtiCP0tBiImsHAi7xiLPb
EAKqCWlg3KujEGM7aHt3YdH8ubD7ani2iGZzc49drfUqqpa0FIbsPOBcmF6GaCxph8+422cFFlay
Mi691Z0H5NVJjHz7kKEzyd48thBZyPA7jW1Ez6aaKpPb8kJAgu2i7GtO75x7PnUiGAeMSD6YVonF
+mNNFf1anTtz7B1vl9UugqJfEc7REkCUTbd23fW3mfHf8frvxmvSyn9Z2ngLMvkH6fy3L/h9rHb1
X/DpbPwPjHAbNAT98Xf53LV+cVkOCrRw8/s28bt8Ln4hLGnYDNBs99CdSTP+Plab7i+b60cwvhps
/wRAkX+yQfxZ2iYoKFz0WC6W6LJ/goaQb4lpzpAYp2e9iQIjW3NqEprojOmIZqRF9q8eKmDIBLWG
ZAiis1tg2OTBPD/LyiVJZ2f9K+SA/jWedeNv5Oif3YN8d4bOX59v0CAguoVK/yjeesrtIi6tFj1r
Vv0mEwvDjp5Ul+pbZ0fL5ugACI1poqH7z//DJenuN0X6P5Uq7+q0GnrIlj8vV/Er4owV1nYrQvW3
vrEr/wBfZT1FQ7tKWzBo0YeyjahhnlTqXedeV9tQ4qRzQXmubH5MtnM1W176LLIu/TSv1fruqB7T
drMu5jku2LjmtGIdhqJT9Em1tX3vMEUtu1lRxBtN5XARjdmEzMqWT21UxOKy5Jy2xr68TYxFx2sh
OCZ0twXQBkDECZRacTq4KtEQEgYqsMbMNj6isKDukBEgEueS3+otuE51oR4SWrvCGvLa1vJnunkY
tzQow1xLMvqvrM3t32n4k50nBcK92FlryzPYsZuK7nSSf1qy1QF2tTkeFw23fo7nxs+Am1Ov5Uxj
Szyb4aNJqOoojXn5QK1QiXMFbf8ip4yhr1uGV5cgEcqqTvTFR1baqhqkax9dM19CIjs2uE4j3WkW
60Gi6kb74Cktu9f7NBVBxvaRUm/dDurK0bvATYjhTAoTUTiaMykzUN32w4ysN6M/tHaBqpYMT0LV
CS2vzqROWyMJHb1GNTzMQIqTnTAnMBW0V+lhCT/M9QnH5IwT0m6EtueOuZWndzqDSZwaEyUunvKz
brX4tdJGfWQONCDeWzZtAlJ+cLLFBehlV3e0n87w2Fpj6xnEdGRReFf5sT6LECm6C7thkncAQrXD
arjxe5sYY5jTeOgNI9VM2AlOrPrLh9VYRhMKlMrOa+aSr5SD85Y4Q3NcS33de0UzHJcUOmRIkzlN
pkTlqGfgkT8zyHN7PRC3EKAWXMjurohe4HyqozslPIQKRyZfrUkfb0WN3uunFREdwyFg4xtra3Id
Sqk3ReZtU38ZV2n6ttPZWcBn7zGJtcy8obNaSZxPEZveR9GV6Uyq0qlIw0WItfEuo7hU+C7msfcq
S6IUL1qXkV2sp3d4a2QERxo8KZJoqmbUr6HhdOkb+jn5Kq8aLeO276EHr2o1IYWa2fjBnqGTXxYQ
C2+rZsLUjzw1d3wqWm34UkUqo6fOG1rE04Gn9n6gelzb02O3XI+LqPCP684g9mrU1vRxMcEqH9Ho
SfFq0ZYzrauujINOJXHzyfIIB5I648LsU8FadSwYcv24AqnlUUCvW5cQb0ZkNuu3vnbMk4Bhzlt9
1uvTkvf5A3if7TCkkwbnQ1rdZquiM0LVLa3YhserddvfbUki+Qi5lILcVvYRs/Bo9a9Dame4u9KR
756Lz3qkR3I9pjWRZdDe9ccJ8yUsTDk2Y5BMfJD3va5mojz6rD7rGZPkNZ5ySdlMtKVHG3rE3rq+
4PrXaMUafjvKUQH4ORHMMfbkcdhLYbwfb+bUWF8Kwg0UBOSTuYJtmSM6xmGPWpZY3qRSnd6c3THV
+Ucee5uIAYiICRlfyTqNH6p4LlKCrIjxb4BwS9463UpopqOesMUCPQZszWotnACkZJs5rDm0GA1v
lyoZuZZufY8bRHIm2hkbWOFrPlgpY/ptJwvgK1WMIStwl3E8oSSiPiMhJ+Wl1BBdORKBjPoGFsVT
xSZ7vLFarHU+A2GkgqrvnE/0SkxUa6YdQNoiXlll1a696L5KwHGixjjTxxp6yk1iL4ikrk0sM8Le
DY9/xlo3UWPZi+HZnCf7NHpeJg+CstR7ZRcEwbTcisaDm2zOPOGm9PMYNcqPJbMoFIDOrxNzJAKi
0VJ4oV+uezJyNdNSmij5BUIcvTYjvdthPUF+MmoMY4WQ88UiGnqFxzehbHvFSMpsWZzmFpMYC6tO
XJkwq04eFgqcfn2kPeU8Z4hJm94SWFRu1r5oS8eA49GzO1AE+EmuDk61HKrJBPkqRjvr2EHCRqHf
1oLHyIHfl2b/+u/g+F+ZLyxcWX8YOf6ky97mxVtSl28/DY/bF33XZK1fiMpwXpD9xuUAvvt/hkeE
VZxktu1gwNANshX80XeohrP9yf8WgH8fHMFwCAmBA9XX2L7uHw2OpO9+XKzD6jA3cLjH/EpJ6DaH
/jCbdYgv1WyL9mwNGrZKq0DYGAcWzIN7L5kD6pP0cFX5A75buc87W2nPgAiyd27BBoF30hfsOXdl
6aXRgXZRs3sC1lRcsZdLs7uBIoVPY5c6H+VqV+eECys55MwIPC3vOHzTtDyz1WPNkHvgeyjuhkzR
arjPkqbmzFfNeigX7n8TBZ/xmhhNWI5T530c08V0j0DuyFMO7WJ/GKdZuXcLjensnbc2aqMerL1p
b7xJ0jwuz6UNQ6m+ESnrjvhi2GwI8MsAIHqgNbgo6e7kU54mM+zv1DWnG5p0AK6H7HvW5qaG3c7x
PnMKkb9dMis6shPF47wvAR7hRKikRS2j3xqRR2A1VxDVblwD/OSECMrPk36OpVRTu4ukp6MB4/tl
J5VEQv8ykdqmbiNPUslMlbMkx7hQcWPNd6XqVg3utqqACYDvJBkPDYIuND9xV4qRAqzL1kq1+BhX
za7D9ZpgEWaLXq/Z+xrBP5A4xqm1kcFIMy4loYY1xgcjn6PuxikH7aRPrKl1+Go+nSh02eFD8LM+
qU6Jpo2HGIcd4hYDtG/2+uqP2IbvRQEsxPaa5Q2aHAv8QpGUzhd6m2FrhkQF8gsZVtLyvVWe6npQ
h7waKXZqq9omL1lsisAMpjNhDV+SRAQcEN9Kw6t2Y1LMgY2tNrAG5pWM3CqgAtrkunIqKa3VBnDY
EY3EqzY2t0VmP+d1Gd/jD+nvpmR07lGSx4/Y+WZKvfAsdE0y3/N+qMNlrFOejHN0Vxj1Agur0Yzd
pBSjjmNEwSRS58bz8uglAeJ9nBNbu9VmgvE+vBcvJLJoXiJILgcto+AVbRLN/aVpXTphQEM8t7ao
HsHs5SDqoySed+wuzHkHE8+Zd/WCd6NCE4XqPfTlHgD0cJoY0A9TkccvZlObV94KRcwXjZyeLE+w
hXCbDo+5wm3+q5gsBmHcg7jK47qq9rlRrz7cD0nPIjzdbpJPGRvzPlOWCeJtdi6CckP6d9K1oAmx
U+OtimPjCsZqfbQsBuCNZGH6eDC7eyb26qXr5+owRk7zeTKSV9FC8R4K1z3zmwZL0GAlXfoGpv1S
zPdEzpJzhZj1FAtz/aBMgCehN83Gl6zu9CttrXiUt63pnKdi9kIra75is4mO1Gu2xKVzgne0Bz9S
Bqw+0AZXvC4MWK/mNKQb49LNX1ut8uAz8gmztaE76A5wKs+ZhjBt4C7W4ABLF8E0g6F9W3mVPE9z
z866AnPQsAP2NGDNKC2rXLlBcS1M76oom3ENEBjeQZg1eRcDgEioESj8dND6gHTbsq8nBTc5ItHB
z2WAslYku1jT2aT007nWvSrgIm28WI5mUtHaPadr95g1mvMOXABuNJ4X4gpyIluE73Zlp9Bl1lVJ
OOSiD0xZ3LCjwEnjk2f1zvUydS0fDdU/roDqIOzo9RdbYYBvprW+QyNcP7dbGYAvcIRi5qGnOUbH
fI4Tixr4tgDujDy9sFj34mv2gOrjIElzwIKjroZO6TVnucP8To4/beI3xMb0azExKvdjezFUNO2l
Pc1BMirzg8FkfzQ1x3D9eZqWizFvVYW5zf1tQFjnE2cl+D9bxMGO6SrxMVbX9zAliNw1g/D2YBjE
zdinpA+LKNWRFKE7z0eD0MJDPVkgWPJ4Mh/ph3Y/51MJjEOlCqaOC7lyj1dmebC0iEz5WMk3JbsN
hhIR6lsGwTkH4m6+i0VFVzrXPRwJE21X3/g2ADH6Gyf2uL3GCti5MCVL7D7F0VIy4foNjS4XDRLx
DZn3nLeopHxSn7+0PPMeBHI2fuEI5BJhkV2cseemDhV6RWvNF41i+m3nh8W/7uSvtWa9p01rXATW
CpLcLZf2wkPbBdTBhxwQHFRC99oz8/wCrI1RMFu/JDo2w1ZnhCM8+lzr3SNBBfZSokso4OIGkbIE
CVOkJaADq3ffiq7ea7YBKc/qp/4Ya8lNkY9xiJQcIZp34pXGVvZD5HBCPu9fMnY2D62BzTdhUHyK
HZzCIuma85SxA6G9XRbXssa2JPsKyEClx0daKhZqUkt7OFhgO+9555ZBpXvTXUp363s7sxLxjUYU
jD3k7GM7ss58h/iNICTuaslWEUlflndlpMmwMJb6JMj97HSUpGDp9fSideAfCKbXh0HNKrAgdHw0
6MkKCrcGRODkn4ZefM5aArkrj8fLOJUxYZV+Su4sFwdf1dcUVJWJscM93v8qCF7tlVjUYwbWcI9o
3O3rGOXDcms3INgWPaK89huHZjhMHiu4pU+7W7xFpqA9kzJ2H1ObC88p0U6TuqIeINnJavrc6Vbx
CfwKzeuTm7+XLiDvZYWdx7H3KXGLrx2VbSfI7c5Od3I8PZJ/o+LJ8xfJmhFfp37SIVkFYyqM0BhS
cVkbLfviZS4E9yLRqJmnSs/qo+I+Gwp6AanADbHatyfFQLJX2BOPJq2CoTMzeWlscg65kYxXaVlT
h1vMrA4HoWmBvqzDDmv9uDedvvoyyCnd8b0/YRETO7Uk9nECLrJL5fVqTc2xssrcJ9pkhLWQX1q9
uVc0dUBcqTJui+uBI1oDtat9EIQL/SRBvwflxIRRAKXM9frGabp7R+8PXt+CFC+hAQMK3DSDBxd/
yZmu4DgkrOD6LZYB304rQtrkoigAj8PIKq7NUtMevH6eDoWtvCMVnTGogfJey6u7pUuTcCh12E9w
onZ2sdx7oxKAUPLiAP2pDoaVJJkV1+wbEoVfZgR+EGuOeasNs+FztjtPg2WkxzXDkuRJ8ZXWMW3P
nqX005LOBiNtJA+yPOF5YKr7CYfEl7Rc2r2j8fajS/Bok7W4tzVwn94AKXaUCkXOa9RpJsiOYzZm
ZZKu7rkclvsilZ+oQHn+9y71392lgLT95V2KMpu6+vEm9e1Lfr9JbYRuQrs0+FCfZ+Ii4bbyPb9r
WDhfzG9ReI8b/Rbt/S7D278YNh4FXOyYsX9r1/7ubkGhR+IAKIgy7OB+8f6JDI90/+NtCsuKKbmU
GRJonnTZFvx4m8p7teaT8tK7LEek8UCDbXVIXZzbt17UWNa9ZbewAnChUjAXRR6rBgbu1KY0e6yn
+QZrAWc44XJSfrRADOYDJ9EWCZFsgXN9Z2Nm9puxyo9oH/p0NxSt/l7qzYS8yeGQAkMUicsJDtEj
piaHLZU7HmrPivdl0mbnMqvEr2bMtc7n4+1+1jaA2kwG7uzkVuvXdUzqdsBYDD42OsQrnTWmV+iU
K6Rogmy1lOKC03HC0B3ZSWQKS3t2dO2zS3woKDcbc8XeA4jxSKHdumaXObfSk8OH7NO0SVVI45hJ
uspOHjqKM+Cy1vNyh7k58gBWT2W3Nxv+xiji64AqRnIy8HTAPi13RKoYtnLCyf6cTuPw3LMnz24k
QKyASnbnNuVEn6AXz+zdC3vhEHaShH4ob/bAlulDujw6chiqgN/E8iFaOA40ZjZab+cofsS2FHk+
fgbuXAvf/gmqUXK1TvP8gb4iHtG2NeunuDLHvWfnuAR1kUFsdgauLqyUzeZ16ZguY4CzTBTOWJ61
vtJrqKegcNmWri4NdpOjWIhufS70OiPkOHNCCCFD2umwvzrLR4T4Fp9uxztrZyCwzoFXJHOQ6spE
ImQkAgaf/Op0GC6SOM2PfWqpcIpNO5BtqoC0JM59u6L0+1WSx4GxDMxpNmalpWYxrZetuNekN1Fh
WdrnyKKg3e86ab9PoOYDPEzqBpVgxda01GXCWnRBcg7bSmsuUJaz5VqvlO40Z2yLk9tw/Fa9y6Y1
K1maIgMTNbXyDaW3VqmwfN0k51txT8Xs4KuyB70U5fh4fDRV1yX7JCzTCkrWqOa96mN+V6sYncey
qSiadLTZa16KbnQwwNdwrZeEodDvdLSYHZYgpw9sKi6JOuOW8S5YnpP3sqXdZpcVDqCXwl1ochiJ
2/Yb+IMRUHPTy1gNyZUdVdObAbCKwbafcJKBkllOc0yJGIYWo6I6vLD15AiNzaiPmOYK4Q+03cJo
x349HCkbdcIqTtM7vMEM2Uk7JqinxG35ZEeuE2EJXdIh+H/sndma28bZdW/luwH4KQCF6RQkOIpU
z2rpBE+rLWGehwJw9f8Cbee3FCdOzpODxEnUTTWbqHqHvdfGfoYauQ7rcfyw4L5vtoYmkTHH/Da3
9bhC30WptYuf0rNEd3Ypkm7Tcok5l2kpGD90lti3mTMgHAPAxSdOauMmdSjOc81JiFyu8hGjV5jT
5ejCbrdF7qpXA1/8vkfugaBbdA/LBHbxnhXMu7Z4Jc8UPH8sfXB/rWtfmR17hyYu+l00zNXrRBqZ
9N15iJ8WqjNkDGHdlnv+x5U/qJVkeHESzWhMvak6GhZygw3jfsPeg0wzFG6C0DyaVd1+hzD8fCNf
monVLY9jZoz1QWWxXh3bcJ62bq0x++w6cVlgo9/LUvE8AiNKiyCNOM2sgVyTbG7S/TKZ7imFX0mg
kNLAsEz6yjQ0u3LZ8kqYa92wC3I9CinF+V1Vu4jua2uAo7vXMCHjlhjifGt7qXGu7NILTDcFN6ol
NXoJGcPnwByebIWZG/yeMxmlX9vGSd9S0WvPZpuPn6ltx5YFnJQ8a3Iat1q6mEGh050eke7JDSAH
aFyQ26P2zB+A56ZrTOp9dsP1HPm2uxTxSXaaZQAMlY5Vo3WaczZQ6MmAmaN9IkXMbiNY9awEDlrT
rkhWbP+oiCvwWpLivR5gjOPWf9JnDBk48D5JPsKYi7qJia8HNO9gu8q5ty3WbFEfzlC9YvwdHnu2
oFx60iY1i/Q6pNPTQxl28poXxjDCNnQK/QJlsbosPQqUvdtU5mvTT6/RNI2e39sJzFI9YeiyGUfR
d3jT02m44MwkemzWu4cirVL6au6v6F6fxrBFjSTzeZkPhen0DmgDursoPDVwbt0rTFR997966j+p
p1D+rkmL/5qI8ulb1//fC1Dif6I+//aVv5dVjvOLw/Bp1SnoDKlvK/I/1A3Y/Bi8uRJr8eqUXn2D
f5RV4hfbFASluI5H4WWvGaJ/DKmdX3SMdtinV03xWnr9N2WV7f4sb0BZgURCIuHUUWGAuPqxrIpm
qfIyjeJjVzjDmdA7RoOlUXdnc8Z8Q6Qjk1nioIoH0yEbDpYY8RNTAm4fIFwWtxq4wnBw2Nh67SM3
muZ7GAJeSHLL97GnrT6OlTEHJLLZwR+APDetELouXJx2N6RDuPLXyPHAqmexI4TeYG9Hj/PIWpF2
DS1y6WY8Su0ctfi23OiZUAMUsaO15qHZ6aun1AvZXLDyJJSB56Uf0WfCnCLcSSNZaqXrRQrOXn9D
7mGqWkW0GiA+XBPNgzU3CQDhRa+3rXBg9lXafRLWabeNsekeWsiSl0XNpT+tvD80Q+OZoOj5iTLH
3KFBilfkiN343rL+5EgQu8Ao7GQLQiHfUc3CB4zVXDxGsYXo1YQ7mHb83w6OpzO5Es8VwEYUUnAK
XTnv3BGUnQZ6fhuxCGTXlMj+McNHfYfjGFPbDXzI0g8IYjUP/MS5qy1bb6C6oiySgbGSE21WBFv+
ztnW7IA+ygovlqE5DugK89OQZfVBZ4bvrDxGfYg/Iikce6oZruKtg4eFnZySJPdFi/zAJG4MoS1x
FLr20vthQc6kWqVd3Qwuj4ALPdBGA/1xOgOMbLvS4vdhDR+43w49WEmSG7HI87MEWdi/hOUsTuyO
n5lnEzc9i/IL1qr5pCP3RKHuxlsrwxmk99aWZOrooZMM5rejgy4QPERzzW/gSy8vYsevi8r+GA2d
fZeZ2F+02Bk/h21o3KNaTwMrsqcPJB1/6294zXJe7CBskuhugXF5mjwocqltbhD8TB/yldGZ64A2
0bSH97rZv1L7lGCmnewY3/Ce6MdBfU437CeXUke8WDMQSznq90BNrTPKC/MxI89my2Z3gO/XNfam
HwveMlUX7QXW8hfF1XXVakMLDCW+ybL44ihVIVW3ygb/B/davhJL59zRu23Rzu5nEOvD06IN1SYd
wzywsToNm+UGPxU3EGpoV0Bd8lKpL8CvK7FllJPUVCENIuZspaku/JYDy+mLIFmJL/fjyl3NVgJr
3dAFbiZ9Du/H2rhTlv556bzPoh2oA00vaB1RoDSwE5xP0gFVuB9X2CuISfuTBf81CutvglknC+MV
DtuumFgrH0f3Y5wzkCWYDXp0bBuHiDPnge9AJW928ZU88jP+YXWc9LLAMWRTJWyGqFPGpbuBat1w
aqHNtPXn4gaybVembSuI0lwpt+PKu21X8i3KDxi4Kw13AIsLdTI+kg87NvcGkhGC0UIdCAlMlfSc
mTDfg6QDq+IjQbBINTfDwDGr+BiTzBM0NfE1tsM4SK9t9xNW0dny++VcCkdDs9/F+wxrGmZEQ9tZ
4QxIXMxqV67pRezzs1ccugQ6pY0646XcyRJTJFHUOvTETmL0b1PrnsI6C2o7g90ND2HjjhmGJwyS
pMyaVFrDUO/RNiSbUS+iixotxTuQrupULJVHCyL5Bbqt9qIiMK/5mU1aRD0KyoBA+soNJs0sdml9
tufp1QC8uK3azjhOS7gEFn/qnFuiuui5iVTFktrU+k3VGGJrIcx2jmy3AIY6bXNveq355FrIfmxk
1dvY0gmhmNFn7UMobQiy8yz7vKRsOOTkYDCVeupzQHzBUsbAfxxY7jHCa3eUrro/LeM1X6L5+xBD
BWd75OxweMicfq4e0E107+QBEk/pxGBwYnsVGxiCOM1izil3VodvPnzhYrF3SHzHQ7mAvmIAzuqf
tDilWFMUSf9ulNw2gSOd7gMGS1ZJkf4YObbLxL0Q54R+Ckuum+4JGSn8mExDFi0o97lgA+yh80Yv
NSTrQCSOYmZjGHo4Nm2Fgt92XHG2ezaG3NguURrCQGOge+epdBJwxflDaC8YzbrI2dPgIR8I2+T7
kMxDBcyXHDBAN3KjdDJUPdNojo2nQ1lKIxI5xWTetfi5tWoy5o3FI3qJ6yi5JoJAhCyvuWUXDC0W
lpzT3DchapDmPBVFg/x+6n4FtjyRslyrIEUL9IHA4shfBhkf28X7iu+mOEYWw2YP++OQqa9Fgc9A
6DPKnoHrhvn40W276DAo8N5F6F5HPXzo8a9dzQI3iTuM1r2SSbFrmf9Hc/owiE67V3F6N/G+nsLJ
Mnga8yson2U3sVrmaoQvInx77Gw8I3TbMvNoTa0RXTrCuPlZZmjb1cD7+tAgXLHRavXzcGGiHVWB
wc3ZMlmcUJX1wpyZrEgcMwIHobvAfAq9enksEuFpr6pDNrdNoIovWxqflXKelWBTWAzmNO2ol/T5
gJP4McswJWyXmyqrY9Z+HbFX8LGCqu0bWFkrpHVQuOebsEsMWIyMyiC8t0a69smsh+lTUYnp5Kzi
sGGViRHZqlCMFc5kb/Q5G09YqxVHf17yHowxIrNVbqYXnJgu+9y3eRWjUc+lJ5Ddg0mvgljNXYbk
VIiig+NuBUAb1G6+iduMQWM+i+Ctm91mp+BM7cybHq4oOV6zxuQNymbw/LGIohc5h/XWSYveJ0Sx
o+goTHlIbpo7sViDr6DMK5/bbVFr5pZ5buuhiIMeYhNWJWMePNIw01HsrI67jX40duGjOeygl4ws
g7nTS2bKbjcOxxvGF2SYdtRuckEBCIf5tym9jzouon5T9UuT7DKr8YLKBQiwxZljb7NVh4itI2bs
kYr03o3b5iH1UlZenj0nm4rJ3J5s22nXYuo8LDeZY5Nh0PLF3DprEBpKyJzh4jZc1ZHFTSiZr5rJ
BSHmzu6svUn2KUv/m7oSai96vCwJmTAgvsRDhQ5Tw/wWmJNWXOVs02BTATX5prChtMlVzMlmLIVj
JUhcY7/FzqO+KT+7rBck9vT9K4f3EmBzx+vm6V8lawoebEsU7CIHlEp5BouASAk8KKof0tnHK2Bs
+h7O6pqtV3wsG3h8DBXjIeit+MLyuWZLhoxVrYJW+6ZtLU3Xuu9uitfOKvO9BHAdoBozT+5NG5uX
cv4VwSZmBmruZ8SLzjmUMXraZB4dmDOUZtsw0iPvUmAf2xiz89qv+iQmbbTGq2YpX9VLxmSJYwuW
vN10aWp/Nms5qg2MZAivpsM5gDfpkuP1/WbQTW7wOehvnKfJKVEam5tGogGB0UeeNuMZ3ABNgj+m
F1hjoh5X0lwyTGUqaq57TxYBs5MFjCa9PczlIbCmcTwvzqiucxeph87Bzg07A3wyHiLSxer4bW4U
czujquROT6reZnxVQ6A1RoKUqgl1RNg3bO+wJhmjcH41SmP6UHfJcnUR/j/WqH2tDed5+p3ske6J
fj1/jXSBlJXdhXci0yY8gbAXJ/Tbzc7h83oWTWRjX+7VRomaacvC+lxbLA3vuayDmXxuan+WNhbq
uA1aOoLNs7wodwpN8z7NtfI4CTH5tZerp4qkhJ0m2qCvmxTYUksw2wqhTlccNYcE8bwFRPLKGVeT
MSefSd7NBlVyHeARJlPrxrfOVtR1tUKvsxv+OqFGQTfTUEABx45vnGy25iCzG+DZY49M1L4RtesV
ro3QFs62WpHb/+v//5P+nyJlVbv/6/7/7ltZrmmLbz+FPv3+hX+0/xKUD2Rf7kaHdGr+6R9blZvv
waPWYIGy+hdW6f4f7b/BVgUkL56I32Vt/7/9936BCYQ6TXd1gGarqu2/MDcYN5bMD6wZB1ib6ejC
kAwAoAT92P7nnBZLUQucik6ZzVueYkZcVr6GV4ZT5QUeDkdzLbbgYanebjzf6Nr2yIYYTfjS0L9t
YFFrHp7WPre2MW5Oze+yaEBs/F6jSviobHs+IzQTW3DzEz1JAXeEYTsY9VSf4cbbOWZSzexQlONA
I3oJzQSqFKDyy35VGLy03cyUPW3iK4MMwbZxWZ5DQzPx4eVOHLSeqNOAErshAb2dyoNovAaL4ySc
tyU1bagDOj5Ueg3TVuv6NtvisKXdi8tD4izJN03Xo3e1aMll4mterblKB1R0nvwQF3mYciYgIaZ9
8aBADlZkBJXGbe25CO5G0+ORr+L+MqoOt3OYLptQsKr1q36cAjY9WOjIBBrRCZDUObETp2a2O6AO
EOl9rw6FP+aW+ey2vM3QKDJewojFqbQp4ErHljgqm4gyiXeei0s/qcUr7nrNtHfcNcW9WPLqLsUF
8jEOAepBrCe/Ej0igwZ3wYSgYmdnYCGhFnOLC+daJAKgcQhxWrA16aa0xCfMEv2HoZKvnRX1jzqc
BnePrcQDQkA2DuB6sDP7sh3MF9odYwdOwt0XdZROm3EJwws8F0A1pkBQV5ULQehj9wCF0k0D2w6t
k0mS4Xcm42UgC/3BGe9WAty2U0TPs/i4k9Sl1bobMK9ITobPq7rquS3M6ePYpdbGKyDtdG6/sYCt
ogfui71ZTvnJy0GG4IYr7wGnygush08JUq4tAJFsO9vDvCuh3D3Og9UEtmYVBwW+VFQ6yRCgYR+o
HkgH0TpnG05SHRFO77MUrXghMSnGAxOYcKnQZ3tjFR5SL7TW4VX2nWHTux562o55dVgBDs31Bz7k
TGoAZYIN1guWdx7ZODCiiJs0JFZe677i07bBcXuG3xL7hdvYzCu616UgFnUBe76L8TH51kzbqjoW
JdEA3Ecf9AT4Uqy9smKNjnUeM60iZuAyE5h8ctyuAZIaz0HLWHiTyza+mmPD54aPrSIVil69RkDv
D2WcbFMhWb3h1EEXjW76YVa95Y9RIquI3VtB5tuzG+ZTsqPcUqu9Q1+kPWxTFUex+6BI5bDrzax5
7vBoGJmlHimL2Nf6VsPS4UUn2TUNhJUmZ5sh2n3vEtnyaZILNerAHMzclV6FiD63k5nXH5MrWC4D
01RdCT9PdfRwLVZPCEl6pVmvoGPK9KgqrMN+jtKSnyYViyz3bUW3+TgmiVSP/W/miujmtKDBH9PP
WUYKS0nZf2sK4rVBmGvbW7bjrW/gYxZFnws9iXIGEzprsEyrCj6et25jmhed1kO/9SGumh3YwviE
3aApzD6LDnPvys+kdqj+3ck8PbM/8x55zCXzoa9OeB5M9INlyFZ5AlVUMDfwWGLxCRFDHz6V2WCz
Y2pYem+MvkUSaWiQl/93U/9HN7Vj2/+W7vEQV79++79jl7+Vv/6gf/jtC/+4qfVfIJQasD24eY3f
EB6/D+od/RfXI3wTbQSXsvOnMT0YU4OxObiJf5D/fh/TS76dtAStzE0U8V/c0aZYlQ0/3NEoL0wi
Ifg78Pcy12XAnz1+TRsNbeF5FWm4HUE1c1wh8EQVFUSux2TPsF5VMY4XoOTwZ4b6NY+sVXqMpaYa
ck7lJc62NXJh9EBFiR1dvIA0jdDw5U3KSQbyf0Fcfmx1B1fbrDm7dJ4U0yvnWudj5huTfpdOqn3z
zOJiK1RImtqHPV7IvrU8HH/Y2PKRFRpi9O+DGJIr9nJsVk4NA6SsGl9oLl26hUEMbCftlLiz9Q53
fqve1o0ZREvMyxIWKYFe37s85X5mJxs4lXt1zGmvYD5v6qj87mXlhZHKA0MIpgTJsJNGdiHz+I7x
8xkzNcOeVPPRKLxRRVTbqlneLVRV+ai/A9Z5beaOgDg4Dm0Rm5/CZm2bXdtXAvxxxULCLzX3qvfm
azbmb44AVCLoV0SbXdZ3oOcWZLSRf0/rUtt0sDx2Zj6jry4gcQyrk3tU41NkqodV9L9xoTQc29x7
pwLw9nosD1FEnDmAqeOSkyehqY43RgjG7cnJiAeDvcj0ZCPXVLV8jc3sxGzxrW3St2qxrk5sIlCw
ZRdIfiDmM3Q6851kVb2bzX7XeDXeGZmdgEqAhcP0wwoHFa5R8UYZMW0+1urepwyISdzx+s2gjSQq
1JzHkba+l3Hxhg6Q4ojRk99zIm7W16olf0BrljvVibveUHtmeWfdhWihjeJcOyQV4lH7bub8MUtP
Llk2nakarQNsehLzEn7CSs4vkOcZ3fV2joXf1Lb0kTjaCX6hWJTLh9ZK6dCWl1Y2IbLh6YlOdjvN
pdqUcQvzq0reyhEpK/0/APHlPBrROlluE4itzmsyia9uY3704MNtbCJuZqM/MAZpD800Pi2NdSBs
EPxJax4iDOeoUlwG4D1oLdyhZ7uaad9BfgNP182T5/BJmJYeMb1RmH7diZcy0t895NM+8U8YNUjS
QaX61LTDk5zy7wW6jY2wK7Lui+nJDPUYulxfo92kcl5sDQuRnqB1Xd93vbTRwMvXqinTnS2ta21J
B70eX8fPifnB4aNo2q8J0w90dHwcuSKu7AvqL6DtvQ0wwXmLJHO8N20+dvkUhWhlESzPmCIPqDPG
U0NIC2s82z1OowZ0K57zgAaZWQS7+p2I4c2iVOo2hpab73TKX+axtT/oblavMMEqgWLDPKNOt6Qh
mlsnW9Rb6FTAyHA+YD1NZVO+EMXzUkx4FraL7LyEACFETnF4lWX2pTXncZNNOfwTrjtmNdu6n+nj
5cQoqGVJCl2D4f7JrUhdtR0WOlp8V1aEKKNoeKk01LQdxIVgHKy3qZzb97I0Bp7KNA5ydmyuM7Nz
Wjx7VyBHZGVVhXfsiqCklXz8l9R4r2CA+l1TILIZEXRNBpM0B+0DfwsqIUIdQCzTh0y4vD9K4TCH
NvjQES/66mj2dTAadQzH9jsRg2dpZ6c/tYd/4Zb+Sb9GkowH0RMtHI8+3qKfF61JassB8i8mAeRm
gHKafhXPXBOrQaah23/jzf6ntS6v5nGhmZYUUmdf/OOdQRE4lPbslCidiUSDXXcyyMHybSS/f/NK
PzvQ+blWFzhGAdpVZIA/vZJynMlMw5pQtz57w1QJ1Z7jONUVPCHsioiY1Sx+m0r8y+CYH0lXa34y
r+kawK5cZvX8548/XWSWXuyCoqcus+LA6sanauLB1hiFKs3KV1bfKc9hrHScbv/+12gyBfjpNua1
PfKX2JhbjIN+cnWRQqNIqnLLQwdodJsih7+bcXavx8UZtUZ2EN70rroJx7Iax1PK3oxeGBpNG8/v
MTqrqFzOQwSAE+/lwfMKbUNOQ2C46qxsjm/cafUGgwZbmvTCQHBXWOMDIV4vwoqLrT2RVYyKbzNV
lbe3iPT7HKGZ3kiX4+Hf/6R/8REyCZ424J3pwjJ+FlwaeeIVlSFhfxndTlbijiC5u2LBN/E3r/NX
76jUQd06YMv4KP30jnpKR+Lorp9VL5dHWqm7GQF1IBhO+CXaom3nZpc+0ot78uDunF4U93BVEhz4
0fdm5FxeS5WUEbmvG9M50rCse2p40jz7arbjPnY57q06IZ8qikklmwz0N5Yx74vIqIMpmcmEF233
UGbTy9Ry7Q9GIk8gzYpA4ZU+yzL5HiZQqsos57c4udV+0tLvYbW8kDm6W3o6jak2D/FsHeK4TNjO
LKtObTrD58k3xrDcOTOWcXyohBe62peWNTe+bGqsf/9G/sUJg6dxRRML1zHQyP74VCzIsBupmeVh
UfqtnJg42fCYkXSrzMO/f611LvRjTeqZluCegpvieNbK1/tzTcowmYmqnMuDlY0PrC5PRfV3B+bt
SfrpNRyIFlKu/84U7afXgAOb9bkQ5aHyxnrXJRPihHB5X096QDbzvscknhny4GnGVYVeHDhlfsJY
9okh91cXeyJ257GFfJOaB+IjuGQ9Tqd6Li4MfL4T0WsGTojSMzdtdnMWkbSDWLoPeWIHYOyeXQYs
mCdc8rdn4Gi5Rd2iIw/YMF6qd0ZrxL7pNcYeZj58JyP5buGS8psku4xTBjwZWSEmaQpU9jGTBVS5
pBffIPN6qEojDoDvnf/md/IXTyy/C49dO+cwTHHjx18Ksh1Ip3NRHvScRmGMi2STELXD8iPjZ8YN
D7MXhn8+u9fCoqUPu1YgDC0+ImN8cRGQMmQvEb2Gi0KbpleMyMQr0YXm1hUs2rLRvq4r2c0QWteY
ySDWKk6iulIA+tL5RRjqfemEnzjJ42RSHXoNP3CrTfssFi8zhRiL8bjem7kCSqIeIstecRF8PmXN
wdfZI2hlDRVFEebe3rCWF69ux98oPf/y6viLh4Q7Y/0X81O6t5/eIxU1ABDVWB6UW24pcSYfHcbe
k0z4wjr6m98ITPB/fk5WgDvHGiFHLM9/eiYbac6MgYby0BpEvOsEUW/dMD2F3FSshJPNgqXdX2Ya
JEJ3ehYHVIBRfkGTsuBIR9VUldCwMcw3aKMXjBirfa6c3a9dBi4ZuUXuQXwjwTP1p7Iyt2bdvRfp
8jDlDF2d9TLmYxaZ2Vuo1ipVGZt0ERfy1bfpVBkbytWA6Et31/MrvbWXKJxN1qv8QZZbJ2SYfEWt
xl0dDr2fL318nIi1vjVBYTmBfOqz6lQO6inpaSRdJr+bpaHVsxb11PaR8GfpoQkbcfTrd42WnEyT
ak1HeZusA+f1H7SC/yUc1w9kPRB4JMkKXx+jbrIITlBPNpJLP7cyjeeJ9XjeUC2JML1MmM22WGq6
oGVu1KQWj1gfNh88a3pnhbdVA28wxKdLQjTNxpsoxWUuX9N4fFCmBEpTWYexRE0+wg8hBwQzAQ9w
3+cnmmISJ7hZSL7mg8nTYav+AnPgS0xC0CnTLSx549Y02nmzNkYTgZh7BUH4jNLumvfy1WiTv7uP
7b94vKl1LCzMuDHQev10T8JVSxtDMsvsnPkdPc8DyI4r9QVvnsVjvdZft1a76j1913tUerdnvoz7
3aw65RN89l4y0NpCd04DD5GBO7ams837qNkQYlAG3jTMh1xnrTwmGYS+CFAI6N7ovdFy71K3oKSX
iHsRc48HWS+nynfYFGicMez0X0aTcku0Zr3BGDpspohgrNylso5oDLkPYxPgH2KpVcw8PPUjJ2hr
9A8tsgVwf/llHIYHaQ0JJg7iHQFRmNtGLeciVk9gVFygmsg/rGp+t7ul3rV1/+DQHYANta8jlwhN
5vBkElm2VvO988f9+j/A198AvkyTIvBPV9E/cRqe2IV967pv3/48Xvv9q34fr7k6YlcqZhZWmHT/
sQTzBKmByIyYuJEA+dt+7PclmGn/wliNvApp0MEI3eIk/0MDK3/x0K1iOkIVSjIrlcF/MWCTzj8V
oEAaEOFKQREqiKn46cFy5tbUYmWVR40tt44WywlZ2RB7rZRBQpwAbquj0VUfemOeN0WHN1jvJlDX
UegcmkImPIAh5nODtg+Fm7SfpkxkgZ2IchtF6BU2qkXUjijxtWBRgI/StMw3VDL60agFWH/PUpsm
jhCxhM6vQ1n3x9Hsoj2MoWgL6rYhhjuL4Yji9p9HIXzHw90IU2DqdlYM+SVHJJszGaxeJb75t7Lt
iuMwRctOJPZu6IBhiZ6OeEyT6KPehu6hnJP8CTcsTt6xkywwGE1Xr7E+NHsDAtAJBjrPOmI/+yuu
izr2p4JpIYL2KCJRe+6fs7R3SUNcxMOgWmNb5s49ZkPvIlJsom4BXDuPO9zMZkZEgTMQzpzQaoep
aPetQ+OmEomawJzvq7pyji3MqZ2tAW9fhlH/WDreKSrRAFdTdgePnsVPaHCazcoNIIVV/kDawmML
Uy1QjRQb1gPyg5dO3XHoFu0Qaot+klmsnSiDWLIbDUYSfAWY+BHCNXbM0rBxNQxVijZBT0gaN2B4
fIjCwtqDRCwgFJsW37Vb7uvR6C5OooU+s7sneyqm95lpftAp/O+hk3X3S8aKkLAz9L5Dhdm0nrBc
J6nzdQgnotzmL6JIuj3wsvQwjHCGTcMLX0Y3qXYEzNm/4uDJZopEI71E7Lg4L+spZlGIZtNdtQNI
LdwDUp1219gGezbBatQFBreqhpGxzi2qr7ZU3yM1e7tlhbtumrAoA54beS859wFkpvUzhs/0Ga/O
/KbR7dFXLZa4aBWBDq62chwxusV+4sV1UEPS92EtogBcMhRfwi4/mvpIxrnSn2OM/j3LWtmQAF9l
91PVkAaFc+ujgcPzLJsEzhoRS5gWEl0rnMOgIYrbtQCP0U0OMsOZPEzqhPFhl5YGHohlIlc9lrW7
MXQAUnS9RnGYB0RJ5eJZCHckbpVNboCkNSGVGNu0icAxUDv5k7EUd8CUDh6LKD8eyubS2sZbdcuZ
bm6Z07itP9lJ6zwUWIABfenasfstpjoHXouXaUTP7L0jwmsYp4eEWy9rzHU3oCF9p2kn/VqSg126
/fBsAa9Y06ridghArz6hN+cWbQc9iPLSO6nKMSCChR0JEjUGqIca9VGqVqlOdKgRELXPRq5kNm0t
drR9vC2JinJOAEncTsPflxriIwcl73sx1ssutNNVDUTOh/i8xIBONwIm57WZHTJnhOUaTRt01qzf
lxOCpF/TkMGehdXd54TzY11qNNBD9cgn14JZAjOa2hrhOPr7MSdqV/Re+tXRwlk7uOUImMuqcqX5
hKIM2XYkegzB6xTjjlFR4b0Uc000MaxFPikCohUw0l6Mftmo6Q50nPwV/W2f7Rn+4kSi2XWQbWuJ
RzGl48QMSivjJTExt7jsJqE/mciVi03W5ZStQtXJnrOPV+wzDFc+inrcQ4D5U2ASiVdWHx32hZW9
mQcSxftzBiFFbCsih/zImZwowD9tfwTGP+0sqfiviLVTv7V4jze2Hs5PuXKNc2trq7YG7AMAh8JT
jDNN+1J6sjlmCYI0OVkh+nMMD3TsJI0NuhHvSXtw91XcZnelkX9YwJ6gRdatihjRNfWkrh2QVL2M
Ydy5zuowAmSAjHzA7ARr8OQ67d7SynR9VqGU6pGdBG1UmdpOOIl4RDjNjtxgbbwxFdojWytLRv1D
9eCODhWM3YyfAWQZs2+Y3hkoj+nnTYuje5IRzW+/dP6yDKCoi26Z35u5+cod1V6pHVHNOqtlCxSZ
6xuiEY/Rooe7CRTNM2j47l5iG+JyKHPyB5zuY9W7GlIx5PljKcL3xbAthlr6tnPYYnB0hoeCb/Wa
OXqy7QrP/TxCrKj8PjTqQ2o109lZnOVCQ+r6UUPoaq3m9EuMuOVkNRWoMQJDe62UrCYEmoPejHHi
poToBekcLneMeNBvsCbp8rJ+JuS6P872OOz1toTPPhYWnk6dvfzS4dFTeRV/dAghTrftZLjnxOSI
97AMb2uA7z793fQ4edLyDWwOfgTQ+g6fGORhtmCBTD023vwAAIrY8vi6kjFH4yJfTbNpuQstr34b
XaO/6M6ifxtZ1+ysHkNaRjTOwe4a85M28XqGV0Vb9JQEySQ16veyz68ZpoCXgefwMrR9ewcuyvvA
1LTcLHGZfsjiKdk3ZjxecXzgeWGgfsiX8UvjyuTDjMn/U1gN4hqGusc36WwqgWJBC+JCW68KU1y7
CSfhJuHJv7NSZ9ojK2rfGJohvLGxerC2uGfaORHTVLj2sfA6D3fquq9Js+qrgrXo11Mhggx8+xEh
6Se6G8SsJTiTvMQcAnnNZJWYtS7iWO11KkPyZuOquUylNwNS6wj45PYnw4asnK1koUXDqffPmjH0
Lmj2qOt86UyBB2zB78bJRhHECHWzsOtPVr4+Y5NineT6IrP1iO8mlLuYLg91i/+ECCnrzZhcagoZ
Ex/viJSToAVFxyprtOfYeTTb1I248qIiieKnzp7r5P5WtP6vvv/b+p5V9b+v76e37sfa/vYVv9f2
nvmLJXjEsNST4+2Ya9b276tz6necbIbhUCNjdaPA/4fIjfpesmk3sMexW8fJRi7Z7/W9Yf1CUjhj
fklk3W9xGv9FfY+1eR3q/GmSyOjFkuz04W/xFzJ5rR8HY3gntJEoKnFUOOw/jZp0fK7pdxch/xXn
FugkDXH0xAzzwVHupevq8dUe0+YRP9hjI9ruNGBc99cYPeROg3acQ9MO92OVxneUHdrb4KzJY3aF
XlO6IYtGKrSouysdazY5bJOM0kArc905Ind3jSubT1E9dzmATUwU2VKZe2IaUPegyRVOuhGYUCdM
PN7YF9IPwyyVu2WJsKgBMWrb5jl3y//H3pk0R45c2fq/vD3aHDOweJuYIxgcgmSSydzAOCQxA47J
4cCvfx/YUqsqS5166nWbzGSyUpERjIC7X7/3nO/0SE78qizMEwB6j0hw6Gj91k+E0+0w4Vjy1Dss
NByjBGRzacBuMIXblO6QefLrCdrSFHcUTjNjMxz9TqSRfVn+5B5RZLlEPOX0eLNHSgRjUHRsctVs
ktqtX7MqCj5iVNX+ZrY63TUkHNdCMfTulmONZggJ4T1vodvnNJmuAmHPSypByJGZmdDmRpyr3U6B
elXbuWaYsgnq7FDGDDN0leKfKSq7J7BJB9tRBO7LpBAbBXackEuePsT4Hviyhuy6sar6kFnjU1ZD
RMug361w/ZAjMsZAZZsyTp7RTVMSTCAT/EBf1057lQAme+7isiIyoLuz0dDi6FchRPfYe+91NCLl
HvG5uAxKAZLm2j7GOn/SikiTCV7+KQictxhk/daO8uFhRqpNNW2Ue2r4J7rv9cr1CZnqfJR3gVXt
uXveqzl9Qub4WROHfjV3NbVYHt9Q1vnrcuhfkP2eSlVXh7yHm4pnf4NJ3Vp16JeupBTmrmUIn8Rl
vcqt/EkKI90MrVEjH1Y/gcR416U3R3djCAEOPzWegGFpp5L4kU9DvneU8+XHubUQQ26UAg8XA3/C
JQk4MxqK9jroR2vrM0k8wvdLiYCb3dVgxNw4F5AFOCm1L7H7vwVJo0+6naatbFzjPkYzD0ov/gnQ
tr51jf7B7VP9gOO/2AtJgU7+dHqocthsZLx5K6CyVDmVSyxS4DpH9oVk17ZWuItL11m7iRHulTf+
rN28PPYJCo6IvWNFRzEljEynbzWX3rVyq3Ibx7CHCETpKAMxHkKbX5w0BkEiQhXEfnXpKrD0o+lW
YtUW+ZNRREdSOEgf7Gg1ur3x7E4oL+1cZ6ekQcRioHX4tOFj/SB9ap2ZdGJzanVOsoZUkmES+Zks
jeHK83pWPED9ZmM7s4EMw2Oyp0h0dEnCCASI3ExhDJqYkZNAJYb7yVSj/1A4ubzzhFVWjKDRLkiG
xDu6YcE24srfkZ81ZJxpnPC9MOd4n2a1RVeVFFpQTT2vxoMF3I0m7vtQNPZaRErdMU028Y3zWMSh
AqRASN/00Ug21W2Mv/M09GnFVHacxnDf82gRuDd5Qq8b3u3CwB77T7NpCK2Kx0juPD0MySdR5yFr
bQwbqMyikeMNXe0OOwdPi7VKnATGucJblVRhiTIHUkXSGPgCLcbsTU5jb8q8vZ/U7BKaHnItYghC
NiQQorxixLeNvYW/VuwRZ6YrK5i/a1zJT5jC9E2RGeTD5c/WnGK7KvKaiJz+1BuNc5MJK9+0hZVd
VUb6EXVBu0ktmT6VbQYCDE1+ek0rFvNrCQ95M5PKc9eU0TdQbjkootAOz9Ip6pMZQt/0bXVW+CTv
EVwZD7nT+a9W6aabOCevkptBmyHnSVjGUPesbVRXejcVk7j2wJpgHe47CAB9D0EiqVEqpDDDDTHR
1GDVMrX1LuWs7F3UuBrpTEH8TKFIs6CPmk7dYTRBOZAQCBupCeZgxeC4usCafakGetGOKsN35gQX
nyJoREWNm8UO+u/etBCYhMA6aqsjGIZgkw+mDfnalD1zSIc62uiNK8SuCR5imE+VmIl6WqwTUxws
6CiT/SCYblJwXLezIdT1lIbwZKbBpw0P/El3RL4r38Ks4lgk7ISOpkCzgjWl+YAdo91PBgbswO6v
w4Fdi/HbhJ4o5EnsdXUE7eCuvBFqTWyO90OAMyQP6nxbL8As/rYQOY7eG1MTHluhIixAmiaWF5bv
0wLfEvCq18MC5KIsR9f6Reli7o+XI81IKQoYFDTkTm26vjkizAZMashP3fjfytSvtzPT3p3oJJkw
UzhDR0dRklQ62Q3Ick5G3nyofL4usAxBaSzAno9uQ0fBr26ZPQqQfHyxlZiy3biAx+YFQWbgZFw1
ElQ8kNN0HcS018BkTHSeyKuwypz9rvF+zAvUrKLK5/rS/7DqPL9yZYR4d8JrGtnglOWUmWeegQ7H
E3S0Mc8/ISKHOy3nH7Hkt+ZfHDWIIdE1Ju8IBXfG1o+F7o20q5F0IO4SUW5F62RBsY1OoDjcEczD
tQDH7H7KsPnp9GmxK1wKBqWd5xJKN4mLXfNUBPyquQU6iqmt/2wHh2FOh77OYRNd+QsXjsi+7BJa
tTyKL2Jcjq5tBCQ3lJHYsJkS7kT8xjM5uhwYvf2QpujpVawZ3GnEc4OXFm/WQqkrF17dQATYLlP+
tIYmVu0YnJRnRnBY7qfZWSt7eusSPG0KhcxqDHkPY5LnW4Fc/6kT1oyXG0oQp2nItD3xB13xgUne
vurz7IVln/fX/VgFj43v8rMY8R9IAjh6hR7XDCjiy0CQyJ3bR9kLqUQPrueNa6iNN45VdwebLHMc
z0kmEYxEfNBJmjjfQjcf19qFooPEd+vMuHy5Ufkx37QaQUAuNMLUUyQNxLX14Va6cjcT3/PKkmZ9
q8wZZg0a7oOv3eDHmHfiBdD4eyaj/nYWNnQEpRJ1yGRv37qlp7bmnOmKnVX2CgrbhDZMhTQSoQNo
Kcr7Jgjde/QynVizaxqUGJa01i6BU59da+MrZaHGfKfIcBajaevtpTRdlgwe/frQduE8rAeCIjaA
TB7Q9w1r5BJnYqGz7x08ibcqbk7FmESQkWpygJrY/iCsxX2ovNR6B9xpkFYF/yvHPzfoo/yiZKZ5
gh9Cu5N+FwtPU36RNUcYmxGb5zUS9WIfVt4dFOIrfMK9v1EcB/rAsCbjcfaU/xHFfrlGRuLfhr2b
PhOf5lybQ+puQM8WWxfEE1NkOUOob/xyW/d2fd/aDi6piY/iRudWwFwpApUA23/AntgGRGXRqINR
utBKY7PNdpEPxXRpUW0l74v+iGfsM9on5Z6Jb/rMbpY/c8QN34tRiwf619FBZH56FO5IxRs13qmp
FD3hFP0IXj+Erk+xRYbXlTIm+npz0p4QGrAgEgGFXKZFeKIHp9ZJqc18pZ1KbgAFi+0sAL/2oIGe
BZbPD5fh6SHoatT/WdbfOnHSfqttt81Zf3XWb2zcAHnpInanumLi3fZlnXF96EYQsOywa+5J5B/P
obQX4IOc1Bb7Zp9fMRUp6REvhNwxCmbve5wv9FwVaE7WYHBCFmILY3dqCQDfOrnj0RnKkxflj1h0
an94KOZqoseTVMZ1Uen0hfZ3tWM6APejnHVxhKUrNlhZ42DlOOSLrroFFCwiDTOAf/WAKVmfUCY/
YGskc6lqhrdqQQ4DY0Di2M/xVfsFJf7iE/elKh+ZRyKaEL61HxeQcbYgjaeSXmgd486Uxlx0K7eV
7m5cUMiF47btxp2jkmZRmm9VZg7nspoxoFtZdRh8Hd9Z0o6m+8DP2vpWx4l2N2GsRePlgMIw7Kcf
pUzCacG7D5Yluw/KzTQY4lXuN6PzUPcxwDG2sammV9fh9EjKcAWTQs1XhXaMNfFE5hZEddVC00jY
R5GZaUonzz70iec+E5+MFHEeY+kfMNRI8w0FebQRtMzic6pU2hBVJNoMeVc8QtUaFNouw2eslJAr
fVa9IQ8Drot73fTcBchq2M8uuDfVT6TTja08tjyTm6G307PMSJiOrMH/LOElvYsqd2aCELAK75nO
PHZ5GKUvqNVBopHQcN2zHlFGzbO7QcQS/KwDGR+8AZDcyuwTY93QFn/CXiG2qcfuvMXdlO86upGv
gsL6aqTluyq4H9e+FPuaX3uaraa/SJnK74l2yvtxNN3TLNNxbQEp27iJiXXETEp7G+eIFDC7UB00
S0pCDo6rBdl14zgNbXze47eOKnLbax2uCRrItjFnHcU5pGBttf12KPyjISu1qbm43/dxGu7aXFiv
LgCoA6njckUoMCbcGlSmj/1qn8bQINraDc52Wnp8vV0yvhUhkG1ovre2TsIPsIC3ineCylxYa2lZ
i1m8IHpvGOIzstZArxgRjluem2YnQ+1uG0JekZ/OS9hflqIUjjBSI1FLuI0Y+Q/oDnJVh355MNLI
hjLKSVKN+NZRHPXd2hDGBBjFtnd15NDFCn3jtrfn6V6ORNLqvLjW+QBmBO4dZJvRKLbE0CY/pfSc
6yhKUzbaJj5APGDtdmz8g8zWU0HS8NwWEGgRMXPojNOFTnx4o3RMMkKVeofcS0nhBhm2El2NNUWY
d0FQQunrOk2I/MIr9qsMmjF5bhR2TXCTw8Ra0xvMt2YROasMA9PLV6fbHruqXJdpUr4YsnuBOs2U
hYa442pTrGqpPoTmYA1Q9R+nkkgQk4vn0kTtB8Qo+GwmLFDwQWKigObi1Q3tZKv4tlZWpb8DYrhK
YoLA54b8k+J7l6nlecN6tSWwm5gVbdtbLJLkq6UhAelpxwQCxPiqjIW3pmY2xXrJJC62LeTlIYb8
dwYOXPG0dP7eFLm/tlp6q0Uc53f0H4TYDI4egq2SQt10PfV2JhgnNUv7RwedPIZNU2znUc2HOAvE
z7Hiipb1mTqUTj9sRqOxgM2SJZbL9r1PdH/yS1I6RJD7J/pamySZ5DGQXsMBbCC39UvFbDCJd3Ha
vHFfoxSbKkQhzpyVx2qQKl/HaEOfVR+R5aPGa9suoydKqccUu/3aJx/wKvFsBsN6pnCEVhKNcwMm
fzDaTaWGH6HZYIeY7FWSWU+VwZaXKTBq0muD9ejawTP8tXJFXxssowgUY43IfZzr3EWbk1tX1ZSc
U6N66aXfEVyaPLQe/Ep20t04UR1VsSTJprZeaNYXR1tVzkcHAnojYlSv0iifNKFdn1KWxkysXQAi
iK4HxbeWA7BBD97B1INeq+PM3PQyiH4o4AFqpZVCUB5O430DRLtm3BlFtJ36cQRIgM6O4r80ueNo
iL2DHd4TT4XCW9ou8x8wOEAegzbpYWSwBjyRtyeropSc01hz1Yk2fFXSv86RAt0qz6FJYOLyIrEn
J2vVsyC2b1WAvmU7iETeYAYKgBxI/q+8Cj6t2Lp3sprNI0iTE6lZ+WlyOVwJQXqPcsloPDfyeKu9
AdI/BAZssvo0p37OUjefWo4kUklg6A/W0guUVYw0n6BS3/TUsiao8hbWJbI2Zx13FluCp1s1HiAZ
HnzV/ADEdEIGSz8+leKYx8Z1FHbUOgUORojUJ2mSHTHaub/1c684SZf2H5jgbg10ivhPbnHryGnO
bawuYdZ9MHXmiY8mF1FPdWkc0L80Zvxj5eC6940+2XN3oYE4l8btaDnPqel0V5CxyHhsPTSshU0S
uZDxNq1L86AzLmetO3THCk0XnYseiEbufkh0l5fBELThItjJST39yGOTzlkPH4uRJ4ak3n6LXGU+
jIGbI18Gzo7euR5/up2vHtj74Bx7LjlFohlObUMzCvonegfDuS5IN6fPkqaYgUWeQyOqrp2+ADo5
2w4GgHQMh62PLthfZSLJT2Qyrc1wrnd5OsnXzqzrl0VwTKgqjuF3ANAM5MF3GK812M5bXxTGIePA
a1c2GnbIHVl7BtVqrVGdZMkGrMmpNaC72uU0vVFnsbRismTTzAxu69GOYPolw7uRep9xi2t1FSZG
d2poQ19m7UQMY/2xWstUjMzd3eHOshJnvlnkw3I1+mW9pwtaopDomadAmvd2i/Xa33h5qjfSSklV
SnFDw+VHJeWIyLgxEW/iI+YwOKSRepxi9xsVgvvQRDFcxmbqD6yDaeu1ncnlKngaA4ISyRuzHmJR
yHWX2LeB2UWvpcbwksF+wZNqISkouKQbVyOoRPvMAK5bNb1Krqgher0jSLTGVZV6w8mp2H9WXo/Z
eh9H6CZpEkHHHOmFUdOUOFgrLjeUd2MtCbn06vaplU5z1TRBAAGoJgUbfS09vklmWFfYF16gZYb2
zZi64hFoqultgmaYYZQx5WEZRzSNaFAzxKtIr7YHSaorT0/DIHyER95UKVRwKdsNBxYsxXaIqZiw
tqIC7xc8Sr9UQuwyL2Xu+T9wyAYs7SHrDzKA0UuKZkPRGjgAvGMDHhxhd/rBHWRP80nkEjfOJAK+
CSN8Kqwu/nATQgI2VRzFekNPbboHBKPztc1C287Ngn73Oy7e2uKIpgQt5UbZ8hNDb7VlRHCZDMr6
Gd/sSeZeD95uIKIzjZqLjpX1nGVU4BuQShiIW9e865oamGvRqOC+c1vOU/ay+q4gmePZwPl2siEO
D6uS6dp1Oxn9cy4NcSPKcdpbEvkrl9fOvqAs8O9DZvyg2XAtXxlGYr1NRZqf+i5QWHkXJaa2BlZp
XbGtrko3gDgedAlpI26HhsMfsYBtBqa53cpuEZne0OFfML+gogo8HtbkYkMfXb7pEhBg38bZRufd
3Rx3zAcZ0Vkwh2v9KGY/PmVoINZVkUyfBXzLl8jsKNRmj/EhnY4WQXGYxqs4S5vnwXPr3Whw6sa1
w2HGI7XhspNuRdxle2mMQJxojV61kfaPahT9luDz/CxNkA1U9qY41+hqv5Ep1xObpdNykxijswac
F7Gd9MZF5o28Qc8dHEpyc7admuUek5uztmXOU2K0qD0D7Aff6d7CMCRc7FFQ353buhl3Q0/1TzvT
p0tjJPdTgrs/CGOIo8wyYMp05fXQh++GMlGGmCVJG4nbbwwcxtfo2N21naH+Thv7WCdmcIdZUB/H
yVVobX101+SgkM/CrWOgYoTE1benjli9a2D5+Tnwwrcq0OZWRXhqsmB6jacSyqkDajoKMtqKJgSt
TdNOT2TERDsfZPVWWgywDR70faLIRlftZB3zrqZnU+fVZEFenAH3aHODMMhf9S4qYkPM7UuKvn/N
VWE+gF9GCg+YbrgL/Jo+sBkWxaZyLVXcaxeD+ZRw2MBzqeGdYcA+A9vZjC7jG3qsJpVGnezMHI1z
WM83bj7zz0V06Ww93Y59RR9Y5U9hZ323YzZrBBPbFNXyhk7Ja1ghGQljBh4jZvRNZxRiU+Fz2Flm
7hxGp4QhkN3PAdFpteOCC0DBTxjhfEsmB2qJrHmWXZPdAVNAFWYdKKz6vSKf8IehGYNYoPptMJw7
MVMha9TJe6k4qHUwvJZh1lzGobmQC1ZMK1EHHO3mchFMCuMWUeIE6MFKjg102DOWrg/H8IfrL8Rx
y/6P021GP+zg+APtNDC11mclpcYT2vxvfNjP/x/jN2LNRRP63yNaDq/ja5r+cW79tx/529zadMmX
XbD1PnJLF4EpY+O/z6098R+W4zkm3jnYqJDt/2tubQFnIXTWCpEvOM5iFf+vubUZ/EcoQkT+Fj0M
5P6h+e/oUt1FdvqPqbWDxJUxGK1OqC3MFJ2AGf0fPTbCCwvGkLH1wDxa0oWfy47eqYl+dj0X5TLT
iIkYSov2Xfq59ZhA6roHFEJ8nWMA6y5S0jJIZaINIKJi3CD8W/ehQfsTldYLFyJ+j2fEFvsd+U13
WaslfT/pLhuTznc0i2mlmVl4Jv9d3yVhNW5SXFb72prye8Aq8yFEO4TWzBh+MgCdyQh0RodkpzS5
1VWBxCMBa4bMdcmyshNq+zjhY1snMdow8CPtvAPK1JzcyZBvQE+yVwD00x0qUHNjBdn0Qjhiuw5l
zFXOJqjjp2pjk74rHrHYEuYFM9fF7I2U06vorG8DGph884fn5e4/P+s/J9z+9SvwsJ7xrQoBvXbB
9/zxKygRlmbk2HgPc2uHR5cJIdupXvakmhYAqlnaNqvUKsM72iTWuRppOa2gSDJQT3Oh9nOSYWT3
3fpIZ1Zh9HQTgi6d+sNMc+O5atzuPpkMTQs0wynk9jiIA6giT0XBrYhWoUS9a9e3QdB+I+fEPdBN
PPvxaKHdtRizhR9Z4zVvv/+jF+HFn587vK/LA0xbWOAi+ovDEdwBqkOuf05dRi/m8u3HdW1+x6ql
7wyiZY9DZrdHxI39FhoZF9vS6OddZ2fztR5wZMvc5GNA1KxvY+4bSCNtgucn/hcIDOsnkZsmNj1r
vE0GzzwTMKbv3CB64g5v7UM6H7iMRwU7rRCHtBq5hxitsc/V0tau6Q7NouSZtlEgXonZ/qi84YwG
2Tz0XHAPZFXSfHJoyECQz7caJ8sW5k+yc9OXQobZienQ+E5qGcdDz82OKDCbqWXRHtreVKsoSdRa
KkbUKSxvFmV+4yuDxdTl6SG3l2tV1nJIt163ybPZxfCBt4QQTvJ40i/Hu5+Fe45Pa22lEAP8qtL3
uuJbWnHSZdegB5rzRBj789RX8mdAbidxdGNLExLjR3PQs2/uqqTrDqGW6VXR9+KaECd9F1SmunZz
MEsryx64/TbJnHEyJ0RhzA5XVyPt9W0HBPFsW2m8I2ZlPozusjbRl1yI9uuenaRr3sI4j8+O04Zr
AYX85vfPzi97lotex0JKL2z88oAtGQD+ecFY+GWiWPnGPW2p+dKHQwXDqSueIEoEm9YfoMmGy7ND
KO8788V53fWdpE82TslHRql4I5Een5peNM8+l9YNDS+xJ9ETLIxDUBAUnm9lw2/JFZmni4aw2hd8
9+caoB+i1nhGFBvr7YRz9V7DbuCqjkQalZkxXTtkca3ZrqadQqq4bKh4FluXmK0tkgBrSxREw++k
Mrhp83q+fD22MkMEwtRrum4b1ySEuo6QcQTie2CU3XOYmd0zLcLmBmUKk2O6zWhXbbtK37hE7Bvc
8+V6QKHLvWgYvL0DYMHf5gSh3gaiqaft7z/+L0/uP46M5eMHNxKgtvI8iyBLf1nafwjkHhu8O/Hc
RvfgHj2DkCPfZADQGA/ENfEXmIiMSTjrjMdsSskWdrUM5TVog0TvA5FyvNiswWFlFQ0x5rmSr3j+
Wia9zSjjNVV69NI6E3+MsArzSCyGsfv3/wBnOV5NKOqQTpZY9z/+ARWputSssX9feHO/1RkMhIa4
PcTv0ZI/VrHPRIvq2LU8tpgqcQ2ahJV8hU3pXpmjF32y9mw25ql+JazPPHsjZszEwmC4a2g2PRY+
ygBiMmKCDn//3r/O418+fAfWLGozjP6W8+t7H0ua8bMzuvc1FAOkqF0XffI0Y7dou7Z4Mud0vsak
oG8LX1X7vlySha2q8ugapuqEkZwBdmi1x8Id22PtN8Zjj1Z1H47Md9ctnr1buJzpGZGvvhuhaOFN
6cbuU3FM8BWlzlsXEeItSJcAw9DM+m5wxrza+8pv1wwPYLBYNM17xEHPVmJmByMwglOXNqgcaHrv
iDYmuJNMlJfWQ3jbjio6phNcJkIHqwCfm6V/mjGud+bfS1pGJy1zO9sypB2Uv5kldN3ErhpUNVIe
SWCIXiqfpU5NoO++lh7grPijjYxEbb2cfzhUOQnWurXuuWBPAwxlWzEQbZIPIcnOoKcTvfDkqZ9O
US47yPLRZH5E6h6YMUcAbEPsys4nU2ysE0P5R8Fdh1Cyxku/+2X2btdlfcRUoI857Q1GEJZCHVBY
50SPHTnihb5Bj8ZZ8vsHgSLxTycoyxD/DTWDiRHjqxz8pWxgry4HBMbNfUJH0F9DOk/06mtvZvjY
7KeIeGk/ifgDkpkOMaWYfPWsfr7M9ETzbVx2qK5JnUyKrDg1eD4J3yHZK18zDEpLLjjVrmeywnI1
ffE2jaL4xvbfv1mjo34Oqe8YGwgGJT6JJKjTPVNrzHUIBrelD+JlGVbaxYpc5gjZgEkuCePNkuTz
mLC0aZb+kfHONw013+ZdAkEklTvdh41nXGwW1rjpBjF8NFzkLjxfCXOXpj5oc+72Dqv2wLR1KTmX
71WiqHjudH5wDfiWG22lpLLb07MpaUfaNYJ23g+0Gpr/1T6MgXwR0d5xU8d1/m77TrlpAY+eajMj
XjwsiNSBa0t0WmMl9TXhtk64lkOePHEOpE+dARF5NcvRDlY1MsdnmjvhDKm18eJDQt2i16XNbrDq
Epl8GNjo7w01LgVOq+uTCEjpNKCnbFpusBiikqHf9oiuBX9uzpZX1B0fVDeirkDBM7AMpoQIWjyp
nUNQwmxWjzG08GMkmLXiqs7st8SOMI7HpifzK6OH3NNwbbzEfcpQZ4aS+1YywVp4q3gbJ3b2ZaIx
m+fYHWk98yCgph/r+spwQD6tXRQ/3816JohqEsN8yaqQDpnpZ/q+pbY8ILBHGNMx8Pu0vDw4EvNk
kB5J8wukRGQivmrncesoBRa981K8EW1E67w1eArThipzpeN20yOIMFaIWMQmtefi0/fH+75uoC24
lK3RasyRnBdjXt74dC/vLDzGaw4DentdOM2Xr4X0v4Lsx0n+/L//5/WjTKtN2vVt+t7/8Zpq05Zm
y/jvb7bPr12C94/Min/yY3+/3RLohscdkYsLLQWVALXA32+3BLr5NrpsRNlcKv9muHRCUrEtImoF
P0Tdv9x5/04zc/+DhOWlpDMtLr3LhvdvCLKXe+s/zknusczA/zPyBDX2ksz95zOe5LNmAPWIVE4V
5byuUj1cWnztHhGpTffjDx/MP7nC/XKJXl4sRJiOICZ0wEj8ykSIXb1AQnvnknAnfqmc2nqcehU+
4XznGkcVAkCFi/5rqLL28D94aRuIVxB4oGqWZsUfa5nUyE3dMzm/YNTkpUPCjrdqGnFJ+Nx7Hm0a
eYh8RUtaK/gxluHvX3759X/+mH2LdFoRhAESR9obf355y07jKgS/eCkIUUXDZigSpUQ/zPKU1svL
6RK/xe9f01pOtr+8KI+Ks5Rwpv+lxP9DAVrJKhpiEjIvrlVZjwCu7SOBKDPYZXTQT7JnQu+kNi8+
mANpfUk/9B8eLOd9QTqrvW48jisJMFUfOqONo+08z86rhxRwyfZWwrxSS7bCJp1rMqA6vJoMalCL
2+vf/x2/XIF5apAWY1Sm+UK8l+38gm0IxsAetJ9YF3Og/58P9Bx0McBgDzptPgI8q6907nYfv3/V
P2ONloXBqwLwWNIFeOHwl2/MM5D+a7c1L5mpzEeuFViG/Cr5FJlmgGDO+t51pHmDNhF5+5RglP/9
6/91Yfq2SdfJxyPIc/PrWlFhWBGPqM2LZ3j6Pl0WDCNMbv+qMf/FRdH8Jw8KbGNWViB4wb9Af6LJ
7yshBvMCKFzfG8yp8h1xr7h+ItvuPsg2dF6V8JbVKcpyLf2RxWLgfCL/EfXKv/+HQ1hktzR9l3ag
9ctScYw6bLhCXIa+YZE45I7XZ6ZIQq2gVIT/g0WyOOFZl/zH/ws8x5SZSA1bWTi2mH4wiC/ILIp1
fTX4or5C1OwwcO9qRmcpTzldQPOmVKFmoJyZBhCabKYo8JS+j5EZxyTLWsG5z1W4NXvoB3QwmpHf
mrHKGOjgtg3BkBa7339kX7yyX1a6b/H9CaxA5E4GvyyRrIijIZhC8xLh6m52s9+2h6/nBuuyfGlb
uFZE5rHvTXyAJcPCLdGv1BHdRJsDCA81Vpo7TbGfxxldgRmJ7iNohb7//fv8J7vg4kjCSkRXy6E0
//NXa3CdVSQtmxcXPhIXhuVjNiXxMqaITAJW2n/1ZC8n6J+2QNC3PNWcuTALsD39+oplH1uZyKfu
Mkq7vnL70n0lKHP5L5sggkHY+q61PRo+URpF7RZ2bcJlEenyQzosPlm7mvoPu1Y86YIdQBgsgtR2
2DiXZ+LrIyLbj8MLg2N47shHuppMmzRuI8VUwciH6Lih/hckG/6CX/8s/hK+Z5sn1wKm8SuNaQ7y
0G9InbwQjYhuVZImsMl8I7vFac3suULnOpKgqNA0Wi4pj7hPyyjZhYRpZiswTrZYT7Qb1lZmofgu
e3+nviIfE68jJbgyY5QsmJWRpmIXopIVyWh8Q2gS9xvh13WLtXNJkXRCriQbYQlWRtaNw5YjYEmb
XIwATiCry7DkUAZdmZ2tMqhvVBYxjArqFsAPGEOymYknuDXrqXgXeWducOQw+SQbgeCGiTCPjwnA
iHfqp4TSref8PtHxB0TW2Jm8a74iMlGTgXFzluRM10+CZkW6jSGfhqrIxo0d+f5DCPlIwFshnHbF
pbMhCtCNSaOkVplouvdW8AZRBZ0OGUh9fphxb+LfGganPVrNlBrHKDCdsxUPyEKlik6MAsKHaVQm
el5H0fUH6GUi1XL7ykWubAGHKJNYyjs/LgvEXCH37U2QjeETGVIcuznPiI8XiFCIGg9YA1ElJj+G
nCff7HHm4453XzF+UCYQu2Ki01s2YiU5Bbp04scmvyuSTWSjHIC7VyBHA+zsn9E+5QMns8kkU6Lk
GwQJpvZXnKln182ZoFFCTuPpK/FUpprwjThNyGMJ+/cAYxDOFSsRRLRnLTk5ZXzTWk67a+FKcqWU
L6MQ83ezCyCkImvd0Jdmft3X3IW4sOzpwUQ7Zpv1D9yu7nds1e6q8bja8aDon/EQZf2K23W1EQNf
zzqJehjSsXTByPj0Acq4FGTnADHSGDHwv67gUn44DeoyTbSpfDTcIM2vVBV0OSl0FaClR19xWQ4R
kUN+9TelTwsHjzuxk4vUAi53xM0L+cFogSIiAcOgnZ9OmG5KwEhmKL/T+vBs3m6eMUecmqkMdoZY
ip8ZKjeqcj5pEolqYLYBxRA7uPPaEDxJQG0x0uMp46j4po2Ob2yKeg6FabIHbBsh+wqj1XSfTjyV
qyQwOUydquF34FiXLyH8hRQv/MyXirPIWAvRBpsxHHm8qhhhHb0KtuzUQUFPuk6/nifPeY3ccSSu
W1Cv9sXCfCpHuJzRHD6NltV9dHPiHL3BY+Nx2Ie4rIfbsoUvumpYoQGZATa/fmpc3hw3jhpgbBw9
DcRNYUsr66u8YmbVADXkX6qL8Nz3y1iI7Qz/xP9j70y6q9a1ff9dXt9nuJJsN17jrTolIYQcoOMR
CHFdyaX86e9PK3vfC2EPGOe172mwT8hi2Zalqak5/0XpR1Wyc0x3Z5OsgAwRAiDxceHA4FMT0Gc+
hNgGPimXnXpDZ4RPKEpatyAtCDH01MLrpKNFFgXNco9lA5t6ZhFRzzGSHC68jgWbaJB3Cohl2GOY
ZIbSKCQ89P3I/z3fLWZrKBR4KJjeNaSdLvL/mb7rzrlIUQIwe1eDRkXad3Ju0Rd1kCEiM9Tu7DxA
DYj2rpvr+zHjuOGVuYuIkcv2PCztvNMme9QuY+9UmodiSXKlIp36Z8iXyz0iVf0zrXrgOElO9mkX
k3gKS3ZR1Cn757Zkt+2ipPucFxXZ70Lt9v6cKKxFV+tLcJHylU+d9yWvtuNmYMvnz75HAXSbBR5d
vs5gRkB/b2UTQzCHKNdcM414d665W6Sb2Xj6hrpezB3ZuU0S3jSY/QinaD/DHGQ314VrqX3sRmTp
OElgzNggT3vR9Yo7h+FJBoV7qV6uO0sBJj0nOOAAo32BC9Tz6+HHM3syTi1A6hDZ8yGawNnBwRnB
evQnhA7xYRD+U0o1sTyy7XCDNOFgiYdWPed7wCTxV6RkuXh9XkJOLPLlMC3KpEHsPNgFz+9Df+6f
y6jnHbVxSHLHjxE8SLWvfUFsa8xRpUir7Ohoh8QAHvGF5E3f1r0XXPA4zRWEDHkPpwIakEVlDgbC
mKnTPLPjwtskL4fge2tDooDVgxCz2sOEofRJK3O8aefESkGbIOWLChxesxvElENvH/K/azfGhnkz
gCfmTyeMIJtmwUNehABSh87OjmjGMEfohYintJoZ0wW8DUcAEwQQpUTRH3+/cFuiZHGNPbd30UWs
sFaay1fzEG4xvSIdgy/2OQcWd4WToTqR7nc4bHq81cztMT5mI2ccZlLQqM7iR9wFlrtFJ/IJugXr
FT1OJI4yaJa7RLDileq5k/NM9CnUAxnPCAHCIUff47dF8PGTLunvoiV254uwMS8o7xAKPrhN3J0q
hdRBBlEC7BbH0R7B5IGkyA3h5m1cZEc+aDsXT16eOw+uFXIGAJHB1rSEzsPsKQaZWqQzbYjz+DnC
Z2s/y6RloXcO9fHzE7ITkSP3xv9JNSi0nQ+862y1n1fHY4kmHFEzQre9mTnSPoxYbT2AU+O1DCZL
W7HvKF8zxvO2qVebGdWWFj7MYcqzr6JFBs0NLWTXXWqV48hJxoyaaqclwj/BKdedMreTSp4Ciyr/
qQXL76FtnUTXZUFv0F41RN3AWz1avVD7NqJPCEdZweJyUXVFy7hXApAvUx4hmiJe7tMslt5+xr77
pDNBK1AgnibuFzUDGqyhrQLDVbZ4wnyNWcOno8faqK6U5ehfFF0DcxgRrLmEcyz51+WYut0HB/VG
pkhcMNAodju3WX6OfYubW8cmcQjypCKJOZKDwURQqWJOnAfgNRaZg/uUu8QFE1hVErDjnOcueDm2
tWXAbGoJMv1VsQ29P89PH0TyMacQcJzqzi9ugjFkioQ26t2+KKbLNNHIUbxOCJgn4UsbAODfVmpS
J4vyJ4B5ZGkSSS3lPCvkQkcWinTs3EpEW49OVzu36HoyCEVv4TIi69pBDVrURCIacdY26FyKEGhi
ZusmMw9kzRWzD6AlKvE+XdmjJhFSO86ezq3j8whMOedBpLKZd06ZsLKCuGOHCVyD82+ZNGPeEO29
zHknAnd9z0mdSW3jYzNuB5j7sFZYX34xFBWiFwGDDebWbN8IxFB0hhlCMYgNCK554mkszqeBoNAk
GLEeOiuMCFejudt8HFhmXqe5LgCL5b7SvsI4i6PaY7RoEj8BagpiywRWbnb9wdrlvsJ+R5ELrR8m
J8wWGuZTnb5zjCzWRU0YvYWcyV2IcOAKUNyZ7bYTr+phECNJSGIV0aNt5HpqpJB43iCa73zgzh/G
cKneocHyLbVia1uAP8YMtIPiSWX9ai6S/CWB2bcJjNy2B2OdRkZDB8Jb2B5RUGFH0hng8YGSZ0SG
ouVjkWvGOWt5oY1AC+FogTk42HWI/2bSNWi5Tkt1kbVtfuP5veNs2TWrC072y6kGpYVca9vWMCq9
5iVaSvIF6S4EQ5JMjO57F67fsvSDfdmZ4H8JW4dCZJSm5FSUuTnBlEjjWI1LFYaazbjtyni2PiS5
y+tRVcufODoySJ6gzUYFELsEb1YnNEqIS91EjlOZlK5Lw+W+oOB/LEGXbcduZs2YgzLQBgbGi1iq
UdrVMcV5bg9TZIpNkDHnnR/P3Oly3kxi5HI+ryJrCrjxESGpiNpon5s93IFo9BijKJqAizfBzkYM
HenrvCXkDcS0Ri5BfEU9TZ1gZUfXGV2Wi7mNnNtkEdGjYw39s7uiwAA3DFwN0wm7Fumyf4L6ZbZW
CdFqhR34MHHl7TluRnlBcIzYMPGGq1kTpck32zgKrysFIWoXt5Sv5sVvPxdQM7FCIu6pjiU0lEye
LIYeYTXiII2GBBJGsMC2nO3SkwuW8Ls/SbuHRjuy4gajTQboIbq2XjOMjhqJxc5cAdj3L4JgtYML
DmzLYDQx4QZAzT82Qz8e0L+AvRz2g3iyi9V5gKFPyU5ERCXqPAxJkFtsG/BAOUlUko1FTlo+pFSs
IX0G3kULyeVWrYkJB+eUWdjVi0xcTJsgrtqHpKiCcC/14B64cvqAKtjyEeH79TqFxvARmmKx61kh
RGdOO+uBDdGQAWQF+Uj7rXWnLODPQNmjOtx7yltObiKsb2PriWc8VtfvEFcmkAZLT7o94z9LXuVS
uejta4ek7FhSXPlk5E4UKP8YIHaHsUC375oFRJW34CcaYOKa5DL7d9UOyQdJjo/TboU6WdEL+6hD
oW8jr40/0horvjWd5pvQS8h6MmU6SXdrbXFiLfHAcAyJFHCDiib5+Vyd+d8Oz586PKDKUMn5TYcn
6781dZ/93OB5/Vd/NXhCCXrR1KcFWt+vKjl/N3gi919MaElJ3YcUHJxxkn93eYJ/ARIhc6Ak5LsB
tbH/6fK4KPJ4AfUM6bumbfAfyWq+LbxFkaCWSkPJ49sc6b0pZtOYSAsECeRrsqkqB9CGQ7RYtSbq
DYqjzw8D9A+dnn+6IPVz+jym7iYdHuzHdkvBU7duW4krDx2ynTPN2RGLpuVOlmF3SjA2/UMJ+22d
zzxg4EvGi/YK0kZvKotRLtceywf/KmhS+ZSbo8U5We3F9KfC/NvaG5fiVRtIj5AAVo3A0o+PpqDN
JmPh+FeFOYOjyqNOyJIRmqSbEFWhjzwGRU68Mge134/qPzwlM4kWImhA2mhvbSvmjsa9bSn/qncp
S9dha8rwomaDI32u/lCH/6UrwIMyA+E1C4lpBajXnx90AclZBUvmX80NzTyOgGQk8HFtkuFpCNgt
aspw6SUqqhx3AL9NPTGw4diylBllDfyg/1Cr//XxJf07CQIXD8fAN/pVP4587qScc5PYvwpnPNux
o+tMRbbgj/+/azmmAQHP1PRZ30yoJPds2BHav/L6mXqCb/XPAQYx96NJq3//Vs04/li8R++Wuj3Q
ZrDNTK23nR5Masz2M/pXU5y+wIGK9hxg/tOuyvkiNHjP/yVKvXmZFLb9YHBL/wpQV3OVhxOHmdAo
eDvk3n/qdjpmdN4+kucGDn0707t+K+IbxoiUrpbjXeUu2tW7cwMFGhnZd6n69nPYFZyIpGaRmoaT
Tgd0nSawn78f2H+YwRKrLurPZqmaJOPnCRO7Dogv4E1XSzi4l15ROxaSP6RGrdUzQzn4VPuicMnV
9TrSyTwvXmE6oESQP3Wg/2n24u8ZQTPgTdMD//lmijJCsRYFjat+4tx4zlNn5FiuOMlE+98/+D9d
SuLHQgeNreWXPvvShhyxg867ygTDG0XGoMMqF0I9AJk/dSN+DvWEb3RZ6B1iiOZyuV+mb4s4VNl1
rXUJDYYTgmUp+kweha51plA5wRcL/xSZfg7B5pLwWSECSOzheMFvu+ltsfouDe/o0ka/6QhrjES/
V/1yL2eLXmkf817PpwH8tKkqJCypiu7BVWDVpPOo/Han1STL5wjyWurRK9UUEMfIFe8yU5b5wxs5
b7H/syRAfEiEoE0TG0iHZ2gEP79+mEK5v1Sef9mXdgXJBfGmJpPWIXH6YoSgX2l6ihwWVIMkT95q
uXf4sveK4kq117mRWYvxYoBbhDHo8+pVw/OCRCTo9/Op1qWHke7IDKnCCIdjHgqn1AHPhx4MmxT6
GvwzZSppgebfob/sehezm3efB9O1ChPfu1Q5A4gHU67vEKujlghsJXpEIcnCWTaKO+fk9IKvRk9N
zbsqSuE5lwrC/SYZM08ey7rjGqZAJfuU2mxnpO6QPIM1SSEJOe60YYa0PkcoavYDlrKk3PLy3Jvr
h6SiDq+cOr3E/Hx4povUfQ5ajDQucYrU9xACqBm7g0WtB+Of7IujI15ZsHoSCZiZ+tBjB4Trcz0U
8qlAPpM+bu6KJ+1EFMgdpBI2cqJwW1Em/dausXuauqC7VxIbUzFz7A2yxJ82xF/I73OEKs/2XH20
PA461DTo+cWUKbzFX+5L2oWP2geJd26Qn1vH5xPqsLqMTzTHwX3fJ+ujO1FabiNTDqgkLSBnUf1z
AVASpq03YEzWxwD7QmDRj2Or+RQMQe8iimu+pTLH7nVg3JBd5lh23uVgdxvBVIn7DWwzlZ8A6kPR
1AGM752fSp/ORK3X4BLdD1OZoep4Lr7bucvpl27asscimLLhuUDaZchiYY5KgSqA7EoVM0ceh4JA
qFEWsuNAXp6Pkhb1LVST/IkWsbsYAIgnggLlg4F9UTaozjCDE53sqzV0blOLxtdOi4qSDAV9KhcB
qqrtX5LCTo0vBspKYDl6O+Zr0XMOjZTpctc6BoY7DAHgDl2yL4PTF5zvWzSKb9agxD7dyWjhTk0n
niTdNCA7tcIbV2hHfUi81T2t6H8EOzeR/pd6muqHEBruDdzNctehueBsqAk4Ic7mtrrMyma6SErT
SujLZdnO9Yp0gN3Hkurcms0b9PARnQpErm9DG4mEyk/hC1dFBAhd9BT6aXtsdb3qhwKbiP3YpG17
WdhGY5U5CfMeT/j3lIxgtebxWFEwUMNL6K8IPLvBeAsqFM0JveRQoceCyGSYRPgc2S0k0AHAxydZ
Fqo/oCwtvxkuApJbdX1Nq1MBUwXIMSMu2GY7J29q5C/H5jbKJ2Sq6rVPvySmA4d6b3uDWKY80oeI
rxw9BN0x7Gf5GQcmjChqhK8ksMZLD+yuBvHlr1/qsiv2KGbCBnAmXmMI1Aef3rn+krd5MKB2QMu3
sFUACQRBoE2w0PPcGYjBviMH3KDTWx1Ql8XiMMV6qUZ65H6k5HcBnKW9yFXaH7QY9XeI0jNSn5n1
XkdN9SkrJn9b6hp9gTrDwaJDNhDO+lMw+KwPCt272IVdOU7KOVRtwxeFFvVnGpZwheMGNUaFOMJO
BvSf8BXuInhmGwW4J2nMmzdUHdzLTsDdtdjV2TRDS8FvCBWfKN75iMxRFG97yvI9thqNRt6tasaP
0IMhVE91fxiNT1Sd2t9KpII+RWXmotDuLIfegt0yltxHFA/Ve3YlXBtXwvu19Lt50yY2bzQAhXBN
/aG+A/LV3gGvY1Jbkozs6dw2sNycJQFEHaG6ph2Q1sN0kATb9RZq6ETb4TlRNgGpWSPnQWOH6cKv
oJMFiQPMSTguAjXhLEXNCnyoTQ+ZVty6pfXfQO2lYXaueJ2JNUMfsR+Ho0CYCDmW5qpRpfk2Z2lR
CD3j8EBKkJjB/7izFs5RPSJleJ1NFG6m1mfpj6lAWXXxwYWdm09ty7TdNsFE36SgVvfZbbqEfC5F
5tzxGrdBjCTt2+qLyNOwfdHt5JvW4hDvy2Do93Xuz9/BpHQJfHpL/Jt+Psp0adSfykYjQl8vSTZu
SidPv/bT8JRTVt0LHwPhbQx2u/8EEXu0PmRr23in0E3D24lq2VZCrd6n89whXSrXAx5x7UeQDMgT
RIE/f5yEqu5pUby4JbKHSNW+KwaXwpUs8V11I1Tl/bF1n5MhTZ7XLJs/JGPAm2PF5/uOuiwG4EkA
BX9KM4wSurIPLqWgFLRbZgjV214Sx7cFUszzaYgW+8qHX3IDX8i7l+uSWRtVoRq4kbyFHIQTXSar
npZ6j4ozUjRK+e/gJ5TvOpR+7qss7LaqcfpvMFtLBLlW7yuentPVINuVilzsZkiNhl62LVLQE/O4
ztGm6krCBV7ZaHiE/iVwha8xXO0P85AU4OhG+0ZlifhSzBIndFWmUIHyGpY7NewEQVyd3ahFeJdW
NOMemk5J/4TCQ4uLETCFOhOI90nbAncx9JVC4EVnB4tkFto1fIx4k/lxsCCNV3sPEgLCaaq9FQW0
NL62NWjpIUUwLZqS+fNYDt24t/vezy6XbFnEFo1tpEPDGHHEW7lQ4D5G6dijAVhb13mwNh/tDNmo
rVWMyHe6AMkL6qLhfDuzw784U9ffjG07HRc2wqs67yuUe6I0pmrvcLxICW5HhCGdjJaysY6FHTW9
T9xpRi8+jwWGlYS8z8Uy4C2nS3G9ZC5hFG07THG6doJ1ibXCGCPT3bg3Q6DRZgVB5YT7sAx8AqKD
YqqLceAhwqqVXgD1Xd+H0+EZLH4/Btl9j67Ux9HR/WNYan8/wZPcQq6mK4K/PNoSlL03y5oHO6+d
AyQ04hUGBpJeQBtsHD1ja0KMyGeo7qaVc0pdUsLeCiS734EPWz7aarZuRDYApsi8zjuElqeCDUhQ
cUBJD2eTxs2i/jgyd18oVC7/bkNv+DYLrE5mOcjsYNPo7bc0v+i65E0ZqE0cUrdfh7XLdioFzXQK
hvZFpOh99Tmwgs0KqPoSLD86Dk1TI0u8ZJ3e+FTWMRVA58kq6Qu7towH5MCMmciqEUcEvGOUmUd/
CHHiRbkRHejpE16lDbCaZM3fURcObGzA6vJdDcMdoy13sQAOe7y1kgIS2lPtXC7j45J2kA9e8br/
Wwv9Qy3UAZn3w8nmF3eh/1eCP6EW+EoKv3j+v//n9V/8jXN3o3/Rg0H6AIsF26do9DfOHZL2vzgo
OmiTC/wDAVf9N9YdS28Qc3wcnJs4c7//uwoq+BVy5vzWg2EClfs/qoIa0PyPZQluh94gwh3Us3hO
XIt+PoOFwaSrarT976m9tvkLgPfYs1EzcK0OX+Ihd/UjUMpsOPTaK4nivRbi2xKXbX2NLHfTuYfW
8mkFFV2IXQsyYrEN0zEsMRT4qOzKwoFY+a1c5SaLkRLBktmbOn/aeiXO2JBg87F33zmk6iyrxCYe
fwRzDTahpL0L+NTnQOPinjtSJjriOZR1YrNkuYgULI8F751DPeU90qooRMVErx9e5N3rUfRHfvXb
og0HU1iiDrgtSozItr8dHYT0HNo1q/je9vNEP6ZKgrTECNz3vOImSkTEJRcnq6uXTqpMP/gGRq62
bjoqnqd25mT5+Ptbct/UkWQUBJEDglOEgnJG9LbgCQEJHfheJc9OaYviBmHo5GysTXYIEVlmeOpV
QQbYCLROG44gD+HNGwWitimeGjQpu24TjGzal6U99Tg/r3GyohFYLryK/cDJdn1MlYxhfUvAOvJ2
XQtq5fsq8nucLpA4GdGe/f1DvSn3UbYwc5Cmvo3rBG0B9+dJGKcFCQB50nd7Bo32QdSZ1dxXJRam
d7+/ECvqx9nOhTxPQCGRwuDIud7PF0KVq4tWEslnj7ftePsWQIFvb1ybFb54Qe6/m/tGEMG1FKU1
QClNgum+yESdv/z+Tt7Uo8ydYIJjMLiUbajZvCk+OjjIY8Sby+cJtWh5KxDixdibIwPw70swIcgs
/qeDLDxJ+Qv8uAN/HrX0n58d+2orYPfyvpUjToCosOgWP7HNFK4xzqG/f7qfC2A+T0fg8h1ohkQ+
ULlvXijyUGXRZsJ9XmBkZv53V0NyQSGuHZl3CUdVhrjUchz/VOb7ZSaZajEIZwmmnKKYfFPeBIHV
K/q//bfFjtB5Rt2vDKf7GNkDRvf3z+j8+grhL9GIkpSOCd5vq5c5mgPFPLnV8zzj2WWfYl0EL6U7
EKO2A2DCpH23RGtsV9dNhpuJvRdTWqyPeR+0rbepSgIijXUUYKP3eS7phKGhbHx8ChC0oT6Ns+9D
Wv39Tf/yYgTi6RHpM2/H/rXr5UQFwvOuXX8DxK24Czg/Rf4yORqHyqapJOI6MVL/GFr+/rrn7tb/
1PqYEWdbSBeBOMewft6Grdhy7KVVwvq6CsAmwAoCkZFVBWGbKnvreFBsSxTU/CJ4gm8A4g6VIKXw
Fq2AyE8PWbXO6NWAV1iHrxjT5bB6wQHoKwGwBHDY7++WdfEmUHCDgTgvE3S8fwXJi2RuVTWq5msa
ZjSDNmgZDetdjyQek2rVFHamY9RTdLq1IFGymvra99kMMDXXBMuo8BP9jQlY5S8SKRO+AXAVdq7o
o/hN/vIagP0YxNC9WMZEfuqTiNPydqqCgpk6cejm7dQKkyXqC7QOeCMA1EyIttC/4oKuXsrwfZzi
qft51ax7uUGJERHqnZtjctdtAOfLLj+4foeS1KZL54xqkvTz6rucRwfBQQ9lx/WO5R+JTzWgl/VR
oRDFPUIAiXAVczCK+kRrpM2RCJNLuT6ugxdMD5Pq5HTf5/zNDFM9J4JsUiBHvDMX5jKXJgfmDLjN
vdZiocfIC/MwDX4akIkBrstaQFTNXT4pHUqloJBlALUVM6UlHd4Pc1CxmekOVb9h2ys/T/Q+TyIu
baGpx8dXFLe4mpXgQHELSiXrPndhJqZTTDkuuyl9cDjH2emX+irtLD1ejgsiB+12CWMT+fCdcvRV
OCHCWqA9g5QGvsghxRR1asNuwC+7QS4ZRb+/HkDkqEzNm5pWq8x3NmJ3DKiwa6ZfvyQmiJUQly00
LyiU8R+gDbrKIaAj2ff3d3RtR/HYy2IBtZUp16BQ56WrYAxGL0Oe9LS01JQvtdfwTMnrqOJHRyEY
wFMLnxck54CKYF2qEdtuJ43MFT0rIGvTLYg78G864Ey9I9Cb6dJE2Ki+eEVTM2mw8sureyjWTRAc
cuQxmC4tnm6sqamOqH9gpgjAVlPLtflCKmlOHByGZKBtfWn5uJB/66plYgybhTpluRUERif+EJb0
hfMdFoqAfy+wC5hAsCQrQKlwhziCx+800gjmIfIIvP5N58VTnewbC12TFMTVRBTYqxXsKsLatKa4
EwWgmZ+SkNPadBn1k8+3NLrxWQqgrDCt5s0PYO3gLuAlCy+Cp+cv5zE39+JHqXHPlQEq6d80fTVm
irdK6Z8mGXrcXk75wORt8WQX2W0PEUp8wnSPH7aRp5EC2uR+ZMa4mypGcFzmkeFckRbjm0pSQP+U
D0goBgekXs0UNan19NCGNX9y8kUUZRPkgEVvSR1BJO39OWOda6XRPAHyDzz8Ke88ZZa0j1BPs1O2
j5kY0EryRupVreNNDwGmPIwCZ8K216dpsTla3kxUgPnCTvX0QLbI2I1mViNBqYZdW0SrI05LiNI+
1Bf7IUpFFk07FKSwoaVQV+JcdaBGcQDxk7TeYSh04ts44awUvJPJbtc7ofXC9A97/D+QXEb9XNck
CnS7b6UQU4GGkj2AnNvKOPeyd40DerNHx2w0b5gSosYMxmUtT9ZF1tMVp4CquqHpt0vZ99Z8VcR9
wD3S9uTddD4uk+Kp7h2aVds6znXSfKD/FPv1LWT2CKtIaWc+CuwEYsLNniN8rsFitTg2oCFI3r6g
iOPieXKKvXwUCSizgjArv60oywAIJdhqnhnrzWLFbU2lS5oiptzgNhncDkvUm8mDhYOZiWgmYpte
6NjMS3tceuZQ7GVdkVyh1rfyu86dRgV7SXiEyr6DeAHKoOB91JsFBOXY3VJGdgm5OVLjvKUaphJ7
AY7nM98Fgc9EQYqmxvnYzpDgnw720M58kiNMx+8GFZu4VNhTtbwHcWkywpRCLOGp9RfJ+A2pRXSY
GEXWAjqSPRNq6pQHpJ2332n0fgBE+6ew7FduHDvMkUv7DsXO9kC4ZDuadBuwy1eUdlh5oV+aTXYY
xo7puFCwa4CdhkoTH3SYWv67xdYKtB4hSvintoMVme6hK0F4wgPIpFhGeVB/q0IEF25WfzTnEKK+
GZy56bwmOqKHHYLKT9J89iy0mdYVgewQv6RdF891jNge8vYfwKny8Mgvl0R7Q0PmjoMclcXpAD0n
YGHn40o6fQqz8ewd/Tqtq2w2v4NY4jFxV2TtuHPZwOxBUtQK2bQQ1LEZYy9QkZphUpWJzfq0koyV
ixmWQIJmTqGh3CJLhPJ0HxW0cOihOVp+AcBfqg92tZQPEWpCyIcqRYPoUtbtBGazmcb2W1uxx4Ao
rpCERYE78LZN3Wbdl4yYux7QI2jKZz8vV4XJJ8KuT/PqlPO7NUIrcIOsNp1BMHVzixg6mGGIOZ0P
YhSX+1mE063qUIXFQqayK4STSrZVxFCGydl2vCNFkF/Cbs3ZhSfl45uElLlJ6Vc1a5DhVLfdaAOU
Qg+fI9cZ/Q+yhA2UbIG5F8aHqXR13GxaiDZOzDyNkwFjI3aychus5byuuygrV1sdYncFGbqwOMaN
HIobiE9Oe5iiIPF2ggRtfUgQjWzY+OSA2rTGHxWlnsF1thr7HCwzJMoT0Y52oPEOCwJXbRNRJidg
ycOua2xMtOMIuu3RmZ3UPcTt4tD1GOhuIYgUe8K6a4um8j+OfYdM+9FuA91iON/Yy/KwDAuuLxZ9
IOseV9F+fRzAXpYboaRUH9cAGBAyzoMMVHtE6Ba6zsae4G7somUti2OcDYBJV3Q88SmKisZzkT5R
a9+FSMbkYf2MNg9cxx2iqLr7HgHXHpHzDnAFphXRi8E+DjE6aXgMFrYo5TGGzC5voTVZRXHEM560
Nv2eYkGL6fm2CXHpbXaOwG9E0kkePCxTlcvD5Hd/Zd+2LmPp3MMvaOgdzJibsC21lVe14iMynG3r
79p4VjG8FdtOyFH0FAiysdieWTBq0SbXBBqZswxBbU5mW4kIJCzuLjTpo2IDZzmkProgclsJ22SY
cKljDDhzXc4J/jFe387h1dolFikpDs54vtyItMrZZeg+Ju56pLnKd9ICakz2B3jTnBwC1Gq4W41R
UBkdx67K5CdR98AIj04LijM6Jgixjbt27ARhUvQ9mX1YQCB1j74ryIJRijFZNPrbLbEsDzOzaeBz
HaOw6lXgQvfoC8rVO0W+W5IS1S7nbOuiGiubByUvgcyCI0WlTECsSpc9Gqq8T2oCf3VggNo6MDsn
DdiFO1VJGnDtEXvQBtC5L0AMbBvYsHyZnTcxa6kXjeL++yg3cbLwg5KPuLkTcUd13PaOeopUZPLV
KJ6INu4wKvmVJkvdgOnOg/o6afKJbXFo0W71Lus2MClLGg1mjFDQkIPzgtwELOTdXDrTCGyDdrDt
AC7D8Q5Opg3+v7ohhmuTIp3LPbKvzC711w4GwoxxLBrbVCxkNJu7d7zYYiCptudRc9QZph0vJVoB
JK4h+wp3MPYW5janv0di7VhCm7FFv4b6UJ3yjU2FvpO/K5waQTgM10ozFTOARZxZqiUWnyAnU3t6
fY1smI7zyPFvHB7CLobPcfBon/CORhpb6OfWSTFh6LOCloujz1NBD7k4pa1MqvkCxKScHlbQkzyV
s7am+KTUOGXpRWvXJqmwB1gFM0wBbQ7yoeyYLBX1OmfZZjOd12GHbjhZCoaqJpufmlYpcUIfvJ/C
O4Sw3Sa7llTPuR/MJMw68Dxl86hTQZL5UGIyzhLpqs4UvAAq84F48k2i5pQcjbPOMRPMi0fkqI6d
G9CH2yWvu2s6TQmb5tjMJKpbz2vJAqWnTL45SDMf4zJHl3JrMwL5Cxj6mh/4e/NpshK13s1lGLBd
OvjYsIelKdr6FFTlmJhk3mvN3b4uj2IQvJdynBteKuAeb6iuvcWbki9TOCfg4UE/0TRBVpq5UG4z
7KZYZ75CTQ+JwNqN6ptqdhIMTZOyDx10mgdokCS1c6N5t6M1oQu1r1fFI9jtlJliBZql+S6CNjfd
06rI1NOkALagiVSMLbYqnC1979qfnaGo8QlymWdAyM0hkK4kJza6qOaF9H5EesnBk/c8aLHqKw+W
pr4CIaQXelOu1xVPU+osDEr8mvn0iT2Ra/RNqHjabMGSUO//OhGHax2RGCxJYnP6wjXI46eEM4va
Q5W1lm/eNOJJaFu40W/heaYcR9AhS3rspGXrjQ8YPnijtbVmh/G30sgcuiGVmywMFoo55AeRMol8
Qg91eoj7OOGtDRUFXRqaobWCd1B4/ZGjRKJZHxl1E3FXp+PMe9HRSZt7c35gOknB5SntxasJlS0x
WZ7aQCxDuq+Dhal/AsaTclQp8BH79rr06qk0qVVpVYD5IamCO+12wzT1ZmLUs6kf0WTXZkoitjfX
72x/QcWRAVnNiVtE1sBAzk5gljin5aS9kYD+DPV+zpNjjP3Y+B7qxdqjw7Q4JQ5ALmcKNjbcyRIO
gQNeBgewFg1fE/mDIlblXW0yUXRTiOIgQ86nRrhTNNkvOlAWBCkS/lFueypXbrmPksmcAl8PFmW8
mptuVixB8HXqpAZ7NIQrJ15/CnMmOockm9k/p3XNK82c0dz6iDxEUu1x+o6HYY+3sQ8Nq6U4wgdX
zYwCt2UC1sBrtBA3L/osqzdI7/UrnQHk3oonr8FVKdrr18gRYQfKGFZOYWbl76tG/1AzQiwEsDUN
nQCJmTcFVtzrAVxF5fx1iQdzzjTOU6nYIY/VldGmHxXP+4dLvi13UqZCyUEg5wDyBzlF9+earm7r
OrQHOXwVcjbdm9epUYbY0vzp6X69FIqrRjHTNIxoTb2prLrw99eJ6sRXOtkmPjXS96CCLwRrYtfv
R/JcDfyxWuhQOg6QOwFl7IFtftt36W00Oeey8L4uXoUswNWYVsghb8XgpyzDFLQ+e+EqG4LGCD+2
p4gylV2IR9OAT8AtVQjT2Yg48prY8xqZ/+p91CoxRwSsb3v2BMx0Zn76/e3/MlTIzAFfRqPG4zju
2ub3P4gMLSpGZGMOxNOQYSSIMQ8aSsRhNleOUL+/1C9zzqMwHNEKohMEaeJtvZs0KnPxVmmfohRJ
IE0NGlkFpBxBkbgc0hNMrP/wcG9bKA4vBmsqsP5UTd1fAMSq670woX7/1PqpiVED3O71bsyI7PeJ
C69V7+KIfJ9kQvPzd4wMbfWOaFeJP2CZ3w4zXVOB+pHpqrLcEAT6eZhn1POnOUq8L9QkODrC0KJK
FdZgTtM/PPPbUUbn0+ZpER3mahTH3jRJcY/skL/LnS9j3QTFzdCW5mie5ZzUThPsVPba37/WN/pO
gRFXouxMk1fQ4aN89POjDXm4Eky0+qJq+kTpXnmxCXMERc17jVVXQpVMM1hp0TYosH74k1LrmbLx
4wok1QLIaoNZDCDvCO9tZMEIrnTaoP6CUohO6j29rLXYU/VIo/z4mrZMKjWpMVptJn7/VRS3IH5w
vKgkcsLpxfw6OFUOVoV6lbA0q7iB5cNpYcUjmi2hL2YEDnahN1jhvMmcYiBaB7Mwm+WEUMzU7NLY
ZuHDp6aHnu+GYPwv7s5st21kW8OvEpx7CpyHA5x9IcmOndhO0rGdTm4ExVZEShwkThqe/nxFUo5I
O3LvVIBNbHYDjbSdIqtq1ao1/OtfBI+0TbqlNWy5JER35mLM6/llQGqZZgHJUhG2VVaC0tpRagwJ
A2FkYJ3smb0KsG2czBBX/AqeHT7LqQP0GaY9WhPwuzCaFi41ZVyvuiaM5ckCNmmiNoCXWH93vkiJ
TOrlFtgTrWaXhGVP7/8zgaOUw1RtC5gT8Ltnol3gWfg0Odh9Tfy1gc06X+XCBfL2ubAAmpD16VeK
09LacFStByYTuQML4HQB5CTKdvk6czdfvbktYoxF4NnLayq79KVyo2YqXyCQgQVO1BbgEBsBClt8
zenP6M4cIDjYeeoCPaZN4r1zicb2Ot6wl/7XZUL4810QpXl0py83enqlZ/krJVJdDWJgnAlKMdOm
2Ixqk46Q25oK3csqy76Vayp5762FI8QCvK+wrE7PS+8caUaHtww2Map0uBcMtTOx+WarhmFc6ncx
db3ueEL4Mqf5FmFUPN1gseF2GJLwjviPQ8AGudyKYmmcNYsqc9HYjxAMLo/I38MhGmKHantTGOrB
HA/Fd1ACD4DJfRHW2ioiDODmVL37l6VrizDxMiI7cltSgsLklKXFXTSfg+RGrZSwGOFVaTDIrS9p
wxLswnNQqnPz+vQidNabNfDQKyrn1ITf8VnG1AKm70U2hahFtBA38yQhVQGp/ybBcz79KqMjz2JP
UV42gAuba/FZQQRdfoipaubk1jWT6l2FReh0Wa6FqV+g6lFBde49BKTDKsBCK6KkzZ/Skh54lIhs
VBbXMh0Rz8QXXKHp9AiKoc2lslwUyv4q46jaZLBW0XLzFpIWHKYz2vXhHgcQaOCWNIk/skUiiaRA
XcLZ2bvqnp+VSSQ2fG8teItSZcedOjQBbk7EeBXLFzu50LBaNkP6cIl9h7BTBJabFBonEtldkPPg
3ptMiHKAg9fotZO8ct+67e1zHAfyKl2lMtKzuAufcZWtmQHl+qvJQ1gazt+LFCD6uU569AI+15VJ
jN/Pz8Hee+93dD2djFfmJL6I9GV4X0LTU9KIGLZ1eoYZQ0/ZudnQ9vP13QT/NQOMm5X+yHdL/YLG
z58iUm0PAllLfUIKY8WIXI79obQmyXufCuBrbiR/LzhpyuVYyRbGlz155PLdJN0sLBg/PNWEC8pa
3it7Jcc5CLf+ZpR56UeTWwnmIRgyrqFdL8f5arc+Iyce3vtZaFKXrpMlWKxggeQS2ZDCy7XwG6gJ
6z2VKIKuYL9WNWCIqXOrcz9PVz4tjoeQ7fuEMOZZ9pYma/EthEjFfWAYPjgoVTFjeutYlJoX1FyE
yir9bJtZhlk0KS4W22JxTppgtxrF5Iu2o+3GAwlbmFH5DjzlWb7xQGW7/mLxpaAIkKj5pFjS3SlN
bvc0KRtjfiqggRXFHKm2+snMd+p3fZdn34Bcm3d+YRUjf2tH75dOFpzRKil4rYSndWcgEKSVUWYW
poKo1e3CaRLCP86aDpGP7BecJjo1Gmd2mOT0VkpV++70iW4f6PplkBFWtP3YcF2LZLI3Me1SL36k
BDUCI7RVb7WY+OowipbXpWmI5lbzJPpEipBGTqff/Uzyq2mC1SFlgxLv+iOFlXnJ0kyjxzXttqHA
C1eUY0QG3ZNeuSaqkX5ew9UsqcoDnwMrrKiM61wTW2jC9RKszKO2STgzhs51MUxweIIxtF7OX7Ee
TUQ5l7IaqqHlrSgkpNfv2zKwbIpMc2BfgPXsD6mdeu9iOLrvuG+pGyCumN9HEcaLnscRBDa5Zn6i
AjL+ERVw88WEZz+V+k6nYwB+6lBLNHU1ohPDB4OSJn+oOJFN9GZJLk6jDuhCTb3dI70Ic1IJRXqu
zS11qgIRHu3Zv1dsoQ4IjyURZgBmEOtC6aTeNQk0xcm2prvbP5qFWHw6J/lvjWQRXmz322lMr6ev
huJtx4U+J+mxpnD0wox3Vjw+LQKWWPnWzjgCrEnbG52qCK7xjhOgLScR6QPfeZwXJA4Ip9EjeetC
djrOyJLk49KMthdOlEODEyiriGxPEl0kxK2uIaor82HozJUPe21uXtBllcBZOvG+RXQrs0bpUrkO
drFztTN2b2MjMm6JgYYfEoVNo5fHersb7fMtaZdFkk1GzsqjbZqO831O+7MfO3sR3BgOxBVUoFgX
wTxZfaAnZZjD35IV9FPzizsqFJeflNjlgrC32ubc0PMN3evAu99uQs+nkm0NC1XpbzVvWOZzUgDO
Yr0gEcKd+Nm0FPcq8HfmF42o9mRI0oHWjqcXtw1LYotZW5PoAvXqeLNOtxS3ICTMvjsTiIVM60aB
zPB+FRg7uCDoX3WjbfAlXnmj1ga+Vq/ENsDF0XSYQICrtV0s+ITCNOLqnFHDY74jbKZEw0mxU94T
qKTHqMpZGhuwIj6uKHu+p4FnfhUEnvpJKT3j/JXZPxctTE3Up+5SIEwjQaF+jgIG6SayMncex7P5
lgQDfnsy+Zake78c098d1kBVXxLhiBK4VSBN8XfjhW9bFz5w2DFxEs+DIU2BaThNbOfvIA9LEfol
hB4rmX9Nw93sYm0Y2xu78KlBsZy5OaTwRt8MM+q8aF+4UqNimGpuMnJhhVm9VViW88UyV65ppUIX
DkIZylVVvUiXFK6zBbw35/MNt/eILoDLq4g0LxalQcU9LQHDGEgJLarPSpKe91aJa4otkn3O9W18
6UehkcLxA1wGSSRdNLKJ+n00vCAm5QqijubVW/JKuR2G8xH8JKvrzcrLqFUI6Bs7Yv0S7VKUeaVv
VchOvuRpEvxdxJv8hxlQVk2twoLm6Kd357n+oWkGdf/Y7lBWQC/aUcmGTiZ0ud0sZ9BoqxTLbLzF
d1AeO7KGbBk+lfO4z4rJpR0r33flYgM3kl2uotc+4wWBhSICs9kAuQrHeUdgQUplUUbF32wS2XSj
qDbE3hd+eBWEdk75bOnd0ky3OKe6bXK28ibbr76blivkhDqlV9bkhQPrmiK2jOoAa9lF7NKOYVMm
8FnN5o5qf17bWvYX5KXK2CGw+557sbgpwnX+bgUpwWW4NbTrPHa4yJww334MICUFkEwPJRr8FsYP
kPNra+jCKfb5la98ZjI4NnhXiyMOZhqnsrNkELzuIm9tFjOi3uv5HQEEKxsRSdwNC7jhbnS7XJJT
yva2O3ZTK/nhw9dDqdpEX23eGk6S3VteOL9Snc3yTk/NggwJt8B5ukhDlnu+cEbmmnRvvdH/NXUW
zUREHcRZ1QfvUzFLd3/NMm6j7EC7L376MQni/Db5vV86PVBTbHF7uk8BSHl2vEViU31T9cGnhgiJ
zObFIz0QTG1gCSsXXxL6AR5OZZjE2FDVjxVKOBxDIER1Ahm86WhxfjX90zOr1/H075z69J9VKLoJ
SYns9I0BAX8caNRO/bSnT3B7YGEVa6Ku5D8y/YekiHMhfvC9tciIdBHS/Cd73xnh594b3sASAVAc
7PasPTpRkAIx4O2uhYKf/0cm/8sOHTC01PL4sP3f+Sx5Oo3/huQb5qDytXB56p0noHUs+ZqmDQBN
EqgGbN+cjH4tAs2NSF78ExHorOORCDgD3TJtgpEEq5pJthfBG1C/LKwCaGTE0zdJEAQksqtgwsmF
AoReqZF3oyMKKqsAAymxvfrM9UgLClZ4WSFAxyPp2DmNEHSmL4jOTBYIJ7WWgd4JgWaSTJVcBdMc
YHeq+GaNpHO1to+CObAFOxasQn07BJpnyd6EqEPa1JDfp3ymejrTh9KOcA38MxQgVU/v7AFa/NT3
lMSd4A5YA8tii+tJdqwhTRWNmCAismtp65Me8ChEkzwChjqgH4BKRUNzBDjox0fA05ARAZJwBece
T++0Iahq6YMg2nCRyoIut55kZxEca0CRM+APiMCrp3cHgeoz0bpIyjBAG7oiLACZWD3LjjpwLfwC
1XOI4tY/752JSO0igQypRTBQB2Av4FND0I8PgoPBIOg9SavWs+/dQSDGJrIVctN3BgCUSH0I1M3x
9Nl8AcaCB7Pxmvo3fbI29S39+5eB7g7oHorVZ3Q0gMtV6FKuisKtb4neXQbkEkSUT273cY1B+4la
1qdZtoRA5TKAUQE/qacaAOddAIvkVkHH8if+IcBu1dOxCFwDigsChSzE0yrxwj4ZBigCzq/UKpjq
APSdZmIZvXwbeAPitbRYpIVe/VQv7NEqEFcWSRe5VXDYa+Ad3AdPszw+EUgIpoHI3/40n3onC66s
WiRqJO58B+qQF1cBb5FwIQlEr4ko9u9yIMdJsEdOFvQB7ewAsB1CZNwBx7LgGcTWsKQ1SGeqp3f2
EdwcnvQqGANgo3gLh+hxZxWg+QFfiaF0iCz0z3OGxlraY3CxBwTzDSZR9XTuCM8lskBAlVhrfWLq
Ze+TdgQTWQd1ft9cEpkE4oQG+12vAnvdOhHeAN+SVSLIUD2985uAPYjcp5xesCC2EmHjo70+XgXb
G8C1RI4VrFn19E47AueX1o7CcRKug9WxnB174JCs9AQjdvX0znLWRSRUVgZIHJCpp2dAPUmRpDuW
AaEV4UdXRXKhp6ugwgYmuwr6gMQBljFxgurpaEVWAR4jwsqNtPVJHZpcjrLTxxYkWmoAKa2n37ka
cSKhUxEcWX01FukMr8kai6aNOqyAfo3S7wiBZw7QugbOeu8sAxjbVNnpG2wyPDHUlzSaoKMPXfJK
FCSIPgW1kPTQSqQjhvxRwGMCVG00PnTHMnBIrLBElJQ1q9S/OxEYsLQsYAXCuUWt08urIBIstAMS
TnS9DL2TBYo6GhTI71uJhkUuERuQmGI9y87diPcoqAkt0V+ievqnF9BW0tgDD45T6saoMnhxFSh7
RTFYXI2YCeKpXZQ+XZEUCdYf9fuyYOqAbzwaVJFZrp7OFUmmBd0IOuWA0OjdiQC0LR1mJvFKjJWi
U7PxmzqrQJXYAGQfCtTtnRSAmhJ1YHIeE1LgUQ0KkvHls6CShqDa3CSeUv9C9cJenQUKBiVXAb1I
tRvNYg4agWVt+QxEWKlSpQimkZL+nQXUuqzPIFYBuhriarVC6KIRPUSBo6BCoVSLQh206JMsYM7J
rgLRdtcDk9WYzM8xmc4Acl9XhJueTky/4sxUTEl70QZ7TaiAPogvg7IcdyC4omlF1dwevYsniSyc
dOaF2wGWH5Mwar3XHb0gcg44q/hYzYL36CwQCNNrNfX7NgLZBmoCRAy5UQkd36FCaTpAUnS7dxoR
IgV5lKpGSkkUbx+ysFw0x/cCUF1wuiL03GDzaoHrkxTgRsv6TqBRVEoj+adjHAFPtxEySqCblFz/
lAAmrKwSIJwKPBOyBPRh9XSUgKsC0oU3nVqvJ0O6bxcCBD6SJhIoXUH+yjL8QhVWWH2Be2k87B6a
y7aoOZczlwmWIOtcsIf8a1shEFICsgNuBZqmg1P1T2XhH2iNpwKYkR+Ej1XpSzDLXqqQ+dUvHEo/
nv+8KfsQHUZEcUPrF0UlTP3uugBE/PlfLVh7hbk4+uEBg1G9p/nrzQSfv7r1rsOsDv/zIpil0/TB
h32Nspld85k304j6GZqjfJ9G03Z3FIHI/vkl//c/re882v9XBn6560r1DS8WBj3J1clx04CyvfYH
V8UU0h+cLqEynmaHqVeNYipcsuzIo2kY/EjSOGh9dV39ID12Eibp9DE5/uoaSCw/MsWRD3nwUOSt
wauaLdnBx7Nwupmms+ORa+yr9Mi0bkqDh/xN8uPNKAmL6Ht72WtYpexbzln14LG1nxg4IpYiO/Lb
WZLO25/c4MBkR75gxYPg8IWVeBtVZ3fZgS8fp35LAJtyBulxwzCIk6B9Ims0mPTQ8WMw7WgRSPr+
wP5dJpu2WNRgHdkPfv9cN9XID+mBGaB4WO5aclGDb2WHvkqKIHu2zDXOX3bs62kQt7RHA36QH5cm
edP48Xg5GkSB/NBZNn2g898sz1syTa9vka2WHj94gFFu2i6yrKH08kNzF2RJ3pLsJr8qP3aWBfy7
WrV0U5O+/BOjJ0XaHVpkw6SHTuK8o0OaYj7ZkW9m39NuzzqKVgTESX7octq+t4i+iHyQ/MCbNxfT
aJX5Qftab3B6f2L8d7M0m7U0lSDfw5n8E4Nfz7bBQ+saa7Ijf2Lwr0m6PHxm5R/U6SfpoZM099+M
pmnCTdk+nATdtMMbf9/avqleMJ4uu2e/hiPLfv8HP2iveA1ckR52GWKRtL0aCLBEeF966HQ279ax
V2X8sgN/nMVxtgvLacdNoHmVCMjLDv+XnzzO3lxmz+62Gi8mO/znpPiFIDalHH/mBc8FsYlRyw5/
y+rPYHVrmRQNXkB+7G3bq2ziqrLj3uVT/yAYQqc04WrZYe9nacTN1hq5DoFKjxzg2XTEu8m0yA79
Zcq9Q9Oq9tEEiiKidtKDz7L8zf1LH1/HRqXHD7KHhCYbLcvNsKtYm/TYuyRiYQ6LUMlJnfQ+PfJL
kaansqDn8acDK8pLf60dXBO/8RDOpum//h8AAP//</cx:binary>
              </cx:geoCache>
            </cx:geography>
          </cx:layoutPr>
        </cx:series>
      </cx:plotAreaRegion>
    </cx:plotArea>
    <cx:legend pos="l" align="ctr" overlay="0">
      <cx:spPr>
        <a:noFill/>
        <a:ln>
          <a:no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3.emf"/><Relationship Id="rId3" Type="http://schemas.openxmlformats.org/officeDocument/2006/relationships/chart" Target="../charts/chart2.xml"/><Relationship Id="rId7" Type="http://schemas.openxmlformats.org/officeDocument/2006/relationships/image" Target="../media/image1.emf"/><Relationship Id="rId12" Type="http://schemas.openxmlformats.org/officeDocument/2006/relationships/image" Target="../media/image2.emf"/><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5" Type="http://schemas.openxmlformats.org/officeDocument/2006/relationships/image" Target="../media/image5.emf"/><Relationship Id="rId10" Type="http://schemas.openxmlformats.org/officeDocument/2006/relationships/chart" Target="../charts/chart7.xml"/><Relationship Id="rId4" Type="http://schemas.microsoft.com/office/2014/relationships/chartEx" Target="../charts/chartEx2.xml"/><Relationship Id="rId9" Type="http://schemas.openxmlformats.org/officeDocument/2006/relationships/chart" Target="../charts/chart6.xml"/><Relationship Id="rId14" Type="http://schemas.openxmlformats.org/officeDocument/2006/relationships/image" Target="../media/image4.emf"/></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30480</xdr:rowOff>
    </xdr:from>
    <xdr:to>
      <xdr:col>23</xdr:col>
      <xdr:colOff>121920</xdr:colOff>
      <xdr:row>3</xdr:row>
      <xdr:rowOff>99060</xdr:rowOff>
    </xdr:to>
    <xdr:sp macro="" textlink="">
      <xdr:nvSpPr>
        <xdr:cNvPr id="2" name="Rectangle: Rounded Corners 1">
          <a:extLst>
            <a:ext uri="{FF2B5EF4-FFF2-40B4-BE49-F238E27FC236}">
              <a16:creationId xmlns:a16="http://schemas.microsoft.com/office/drawing/2014/main" id="{BC3A2543-7672-763B-149F-B34C33E2B334}"/>
            </a:ext>
          </a:extLst>
        </xdr:cNvPr>
        <xdr:cNvSpPr/>
      </xdr:nvSpPr>
      <xdr:spPr>
        <a:xfrm>
          <a:off x="60960" y="30480"/>
          <a:ext cx="14081760" cy="617220"/>
        </a:xfrm>
        <a:prstGeom prst="roundRect">
          <a:avLst/>
        </a:prstGeom>
        <a:solidFill>
          <a:schemeClr val="tx1">
            <a:lumMod val="75000"/>
            <a:lumOff val="2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3200">
              <a:solidFill>
                <a:schemeClr val="bg1"/>
              </a:solidFill>
              <a:latin typeface="Lato" panose="020F0502020204030203" pitchFamily="34" charset="0"/>
              <a:ea typeface="Lato" panose="020F0502020204030203" pitchFamily="34" charset="0"/>
              <a:cs typeface="Lato" panose="020F0502020204030203" pitchFamily="34" charset="0"/>
            </a:rPr>
            <a:t>Ecommerce</a:t>
          </a:r>
          <a:r>
            <a:rPr lang="en-US" sz="3200" baseline="0">
              <a:solidFill>
                <a:schemeClr val="bg1"/>
              </a:solidFill>
              <a:latin typeface="Lato" panose="020F0502020204030203" pitchFamily="34" charset="0"/>
              <a:ea typeface="Lato" panose="020F0502020204030203" pitchFamily="34" charset="0"/>
              <a:cs typeface="Lato" panose="020F0502020204030203" pitchFamily="34" charset="0"/>
            </a:rPr>
            <a:t> Sales Analysis Dashboard</a:t>
          </a:r>
          <a:endParaRPr lang="en-US" sz="3200">
            <a:solidFill>
              <a:schemeClr val="bg1"/>
            </a:solidFill>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0</xdr:col>
      <xdr:colOff>60960</xdr:colOff>
      <xdr:row>13</xdr:row>
      <xdr:rowOff>0</xdr:rowOff>
    </xdr:from>
    <xdr:to>
      <xdr:col>23</xdr:col>
      <xdr:colOff>121920</xdr:colOff>
      <xdr:row>22</xdr:row>
      <xdr:rowOff>91440</xdr:rowOff>
    </xdr:to>
    <xdr:grpSp>
      <xdr:nvGrpSpPr>
        <xdr:cNvPr id="24" name="Group 23">
          <a:extLst>
            <a:ext uri="{FF2B5EF4-FFF2-40B4-BE49-F238E27FC236}">
              <a16:creationId xmlns:a16="http://schemas.microsoft.com/office/drawing/2014/main" id="{125070C6-B9BA-FCB3-CDE3-06E916CE73DD}"/>
            </a:ext>
          </a:extLst>
        </xdr:cNvPr>
        <xdr:cNvGrpSpPr/>
      </xdr:nvGrpSpPr>
      <xdr:grpSpPr>
        <a:xfrm>
          <a:off x="60960" y="2377440"/>
          <a:ext cx="14081760" cy="1737360"/>
          <a:chOff x="60960" y="2377440"/>
          <a:chExt cx="14081760" cy="1737360"/>
        </a:xfrm>
        <a:solidFill>
          <a:schemeClr val="lt1"/>
        </a:solidFill>
      </xdr:grpSpPr>
      <xdr:sp macro="" textlink="">
        <xdr:nvSpPr>
          <xdr:cNvPr id="20" name="Rectangle: Rounded Corners 19">
            <a:extLst>
              <a:ext uri="{FF2B5EF4-FFF2-40B4-BE49-F238E27FC236}">
                <a16:creationId xmlns:a16="http://schemas.microsoft.com/office/drawing/2014/main" id="{1FAB129D-00A4-046E-C2F3-BA27BC30F99A}"/>
              </a:ext>
            </a:extLst>
          </xdr:cNvPr>
          <xdr:cNvSpPr/>
        </xdr:nvSpPr>
        <xdr:spPr>
          <a:xfrm>
            <a:off x="60960" y="2377440"/>
            <a:ext cx="4815840" cy="1737360"/>
          </a:xfrm>
          <a:prstGeom prst="roundRect">
            <a:avLst>
              <a:gd name="adj" fmla="val 8334"/>
            </a:avLst>
          </a:prstGeom>
          <a:grp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37D9E1"/>
                </a:solidFill>
                <a:effectLst/>
                <a:uLnTx/>
                <a:uFillTx/>
                <a:latin typeface="Lato" panose="020F0502020204030203" pitchFamily="34" charset="0"/>
                <a:ea typeface="Lato" panose="020F0502020204030203" pitchFamily="34" charset="0"/>
                <a:cs typeface="Lato" panose="020F0502020204030203" pitchFamily="34" charset="0"/>
              </a:rPr>
              <a:t>Sales And Profit Analysis</a:t>
            </a:r>
            <a:endParaRPr lang="en-US" sz="1100"/>
          </a:p>
        </xdr:txBody>
      </xdr:sp>
      <xdr:sp macro="" textlink="">
        <xdr:nvSpPr>
          <xdr:cNvPr id="22" name="Rectangle: Rounded Corners 21">
            <a:extLst>
              <a:ext uri="{FF2B5EF4-FFF2-40B4-BE49-F238E27FC236}">
                <a16:creationId xmlns:a16="http://schemas.microsoft.com/office/drawing/2014/main" id="{6CDDDA2F-7786-D195-9870-AA64F877C576}"/>
              </a:ext>
            </a:extLst>
          </xdr:cNvPr>
          <xdr:cNvSpPr/>
        </xdr:nvSpPr>
        <xdr:spPr>
          <a:xfrm>
            <a:off x="9662160" y="2377440"/>
            <a:ext cx="4480560" cy="1737360"/>
          </a:xfrm>
          <a:prstGeom prst="roundRect">
            <a:avLst>
              <a:gd name="adj" fmla="val 8334"/>
            </a:avLst>
          </a:prstGeom>
          <a:grp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37D9E1"/>
                </a:solidFill>
                <a:effectLst/>
                <a:uLnTx/>
                <a:uFillTx/>
                <a:latin typeface="Lato" panose="020F0502020204030203" pitchFamily="34" charset="0"/>
                <a:ea typeface="Lato" panose="020F0502020204030203" pitchFamily="34" charset="0"/>
                <a:cs typeface="Lato" panose="020F0502020204030203" pitchFamily="34" charset="0"/>
              </a:rPr>
              <a:t>Category Wise Sales Share</a:t>
            </a:r>
            <a:endParaRPr kumimoji="0" lang="en-US" sz="1100" b="0" i="0" u="none" strike="noStrike" kern="0" cap="none" spc="0" normalizeH="0" baseline="0" noProof="0">
              <a:ln>
                <a:noFill/>
              </a:ln>
              <a:solidFill>
                <a:prstClr val="black"/>
              </a:solidFill>
              <a:effectLst/>
              <a:uLnTx/>
              <a:uFillTx/>
              <a:latin typeface="+mn-lt"/>
              <a:ea typeface="+mn-ea"/>
              <a:cs typeface="+mn-cs"/>
            </a:endParaRPr>
          </a:p>
          <a:p>
            <a:pPr algn="l"/>
            <a:endParaRPr lang="en-US" sz="1100"/>
          </a:p>
        </xdr:txBody>
      </xdr:sp>
      <xdr:sp macro="" textlink="">
        <xdr:nvSpPr>
          <xdr:cNvPr id="23" name="Rectangle: Rounded Corners 22">
            <a:extLst>
              <a:ext uri="{FF2B5EF4-FFF2-40B4-BE49-F238E27FC236}">
                <a16:creationId xmlns:a16="http://schemas.microsoft.com/office/drawing/2014/main" id="{5C444027-E8CB-469D-9A5C-D64FCF4FE07E}"/>
              </a:ext>
            </a:extLst>
          </xdr:cNvPr>
          <xdr:cNvSpPr/>
        </xdr:nvSpPr>
        <xdr:spPr>
          <a:xfrm>
            <a:off x="5029200" y="2377440"/>
            <a:ext cx="4480560" cy="1737360"/>
          </a:xfrm>
          <a:prstGeom prst="roundRect">
            <a:avLst>
              <a:gd name="adj" fmla="val 8334"/>
            </a:avLst>
          </a:prstGeom>
          <a:grp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37D9E1"/>
                </a:solidFill>
                <a:effectLst/>
                <a:uLnTx/>
                <a:uFillTx/>
                <a:latin typeface="Lato" panose="020F0502020204030203" pitchFamily="34" charset="0"/>
                <a:ea typeface="Lato" panose="020F0502020204030203" pitchFamily="34" charset="0"/>
                <a:cs typeface="Lato" panose="020F0502020204030203" pitchFamily="34" charset="0"/>
              </a:rPr>
              <a:t>Category Wise Profit</a:t>
            </a:r>
            <a:endParaRPr lang="en-US" sz="1100"/>
          </a:p>
        </xdr:txBody>
      </xdr:sp>
    </xdr:grpSp>
    <xdr:clientData/>
  </xdr:twoCellAnchor>
  <xdr:twoCellAnchor>
    <xdr:from>
      <xdr:col>0</xdr:col>
      <xdr:colOff>60960</xdr:colOff>
      <xdr:row>22</xdr:row>
      <xdr:rowOff>167640</xdr:rowOff>
    </xdr:from>
    <xdr:to>
      <xdr:col>23</xdr:col>
      <xdr:colOff>121920</xdr:colOff>
      <xdr:row>32</xdr:row>
      <xdr:rowOff>76200</xdr:rowOff>
    </xdr:to>
    <xdr:grpSp>
      <xdr:nvGrpSpPr>
        <xdr:cNvPr id="29" name="Group 28">
          <a:extLst>
            <a:ext uri="{FF2B5EF4-FFF2-40B4-BE49-F238E27FC236}">
              <a16:creationId xmlns:a16="http://schemas.microsoft.com/office/drawing/2014/main" id="{10E5E2DD-0617-8533-46D0-4872C2515A92}"/>
            </a:ext>
          </a:extLst>
        </xdr:cNvPr>
        <xdr:cNvGrpSpPr/>
      </xdr:nvGrpSpPr>
      <xdr:grpSpPr>
        <a:xfrm>
          <a:off x="60960" y="4191000"/>
          <a:ext cx="14081760" cy="1737360"/>
          <a:chOff x="60960" y="4206240"/>
          <a:chExt cx="14081760" cy="1737360"/>
        </a:xfrm>
      </xdr:grpSpPr>
      <xdr:sp macro="" textlink="">
        <xdr:nvSpPr>
          <xdr:cNvPr id="26" name="Rectangle: Rounded Corners 25">
            <a:extLst>
              <a:ext uri="{FF2B5EF4-FFF2-40B4-BE49-F238E27FC236}">
                <a16:creationId xmlns:a16="http://schemas.microsoft.com/office/drawing/2014/main" id="{C0416C47-1390-B078-2EE0-6CFC10744E8A}"/>
              </a:ext>
            </a:extLst>
          </xdr:cNvPr>
          <xdr:cNvSpPr/>
        </xdr:nvSpPr>
        <xdr:spPr>
          <a:xfrm>
            <a:off x="60960" y="4206240"/>
            <a:ext cx="4815840" cy="1737360"/>
          </a:xfrm>
          <a:prstGeom prst="roundRect">
            <a:avLst>
              <a:gd name="adj" fmla="val 833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37D9E1"/>
                </a:solidFill>
                <a:effectLst/>
                <a:uLnTx/>
                <a:uFillTx/>
                <a:latin typeface="Lato" panose="020F0502020204030203" pitchFamily="34" charset="0"/>
                <a:ea typeface="Lato" panose="020F0502020204030203" pitchFamily="34" charset="0"/>
                <a:cs typeface="Lato" panose="020F0502020204030203" pitchFamily="34" charset="0"/>
              </a:rPr>
              <a:t>Sales By States</a:t>
            </a:r>
            <a:endParaRPr lang="en-US" sz="1100"/>
          </a:p>
        </xdr:txBody>
      </xdr:sp>
      <xdr:sp macro="" textlink="">
        <xdr:nvSpPr>
          <xdr:cNvPr id="27" name="Rectangle: Rounded Corners 26">
            <a:extLst>
              <a:ext uri="{FF2B5EF4-FFF2-40B4-BE49-F238E27FC236}">
                <a16:creationId xmlns:a16="http://schemas.microsoft.com/office/drawing/2014/main" id="{C6746CE7-375B-8E53-9986-073AA1327ECD}"/>
              </a:ext>
            </a:extLst>
          </xdr:cNvPr>
          <xdr:cNvSpPr/>
        </xdr:nvSpPr>
        <xdr:spPr>
          <a:xfrm>
            <a:off x="9662160" y="4206240"/>
            <a:ext cx="4480560" cy="1737360"/>
          </a:xfrm>
          <a:prstGeom prst="roundRect">
            <a:avLst>
              <a:gd name="adj" fmla="val 833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1B23F31A-BECD-ECC7-85F1-9AF1B75E6A6E}"/>
              </a:ext>
            </a:extLst>
          </xdr:cNvPr>
          <xdr:cNvSpPr/>
        </xdr:nvSpPr>
        <xdr:spPr>
          <a:xfrm>
            <a:off x="5029200" y="4206240"/>
            <a:ext cx="4480560" cy="1737360"/>
          </a:xfrm>
          <a:prstGeom prst="roundRect">
            <a:avLst>
              <a:gd name="adj" fmla="val 833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37D9E1"/>
                </a:solidFill>
                <a:effectLst/>
                <a:uLnTx/>
                <a:uFillTx/>
                <a:latin typeface="Lato" panose="020F0502020204030203" pitchFamily="34" charset="0"/>
                <a:ea typeface="Lato" panose="020F0502020204030203" pitchFamily="34" charset="0"/>
                <a:cs typeface="Lato" panose="020F0502020204030203" pitchFamily="34" charset="0"/>
              </a:rPr>
              <a:t>Top 5 Subcategory By Sale</a:t>
            </a:r>
            <a:endParaRPr lang="en-US" sz="1100"/>
          </a:p>
        </xdr:txBody>
      </xdr:sp>
    </xdr:grpSp>
    <xdr:clientData/>
  </xdr:twoCellAnchor>
  <xdr:twoCellAnchor>
    <xdr:from>
      <xdr:col>0</xdr:col>
      <xdr:colOff>327660</xdr:colOff>
      <xdr:row>14</xdr:row>
      <xdr:rowOff>68580</xdr:rowOff>
    </xdr:from>
    <xdr:to>
      <xdr:col>7</xdr:col>
      <xdr:colOff>579120</xdr:colOff>
      <xdr:row>22</xdr:row>
      <xdr:rowOff>152400</xdr:rowOff>
    </xdr:to>
    <xdr:graphicFrame macro="">
      <xdr:nvGraphicFramePr>
        <xdr:cNvPr id="3" name="Chart 2">
          <a:extLst>
            <a:ext uri="{FF2B5EF4-FFF2-40B4-BE49-F238E27FC236}">
              <a16:creationId xmlns:a16="http://schemas.microsoft.com/office/drawing/2014/main" id="{E739527A-6BF2-4DAF-B1AC-EF1E90920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14</xdr:row>
      <xdr:rowOff>22860</xdr:rowOff>
    </xdr:from>
    <xdr:to>
      <xdr:col>14</xdr:col>
      <xdr:colOff>419100</xdr:colOff>
      <xdr:row>22</xdr:row>
      <xdr:rowOff>91440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D58A1A1-29E4-4C6F-A027-7B312DEF57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334000" y="2583180"/>
              <a:ext cx="3619500" cy="15316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30480</xdr:colOff>
      <xdr:row>13</xdr:row>
      <xdr:rowOff>137160</xdr:rowOff>
    </xdr:from>
    <xdr:to>
      <xdr:col>22</xdr:col>
      <xdr:colOff>571500</xdr:colOff>
      <xdr:row>23</xdr:row>
      <xdr:rowOff>121920</xdr:rowOff>
    </xdr:to>
    <xdr:graphicFrame macro="">
      <xdr:nvGraphicFramePr>
        <xdr:cNvPr id="6" name="Chart 5">
          <a:extLst>
            <a:ext uri="{FF2B5EF4-FFF2-40B4-BE49-F238E27FC236}">
              <a16:creationId xmlns:a16="http://schemas.microsoft.com/office/drawing/2014/main" id="{B748B4DD-50E8-425D-A4D7-84706C292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304800</xdr:colOff>
      <xdr:row>23</xdr:row>
      <xdr:rowOff>99060</xdr:rowOff>
    </xdr:from>
    <xdr:to>
      <xdr:col>7</xdr:col>
      <xdr:colOff>533400</xdr:colOff>
      <xdr:row>32</xdr:row>
      <xdr:rowOff>68580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993E443-3E7E-4585-9053-6461DC2D20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04800" y="4305300"/>
              <a:ext cx="4495800" cy="16154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358140</xdr:colOff>
      <xdr:row>24</xdr:row>
      <xdr:rowOff>76200</xdr:rowOff>
    </xdr:from>
    <xdr:to>
      <xdr:col>15</xdr:col>
      <xdr:colOff>243840</xdr:colOff>
      <xdr:row>32</xdr:row>
      <xdr:rowOff>129540</xdr:rowOff>
    </xdr:to>
    <xdr:graphicFrame macro="">
      <xdr:nvGraphicFramePr>
        <xdr:cNvPr id="8" name="Chart 7">
          <a:extLst>
            <a:ext uri="{FF2B5EF4-FFF2-40B4-BE49-F238E27FC236}">
              <a16:creationId xmlns:a16="http://schemas.microsoft.com/office/drawing/2014/main" id="{922ABD04-093B-44AE-A191-C9299BD9F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331893</xdr:colOff>
      <xdr:row>6</xdr:row>
      <xdr:rowOff>107528</xdr:rowOff>
    </xdr:from>
    <xdr:to>
      <xdr:col>13</xdr:col>
      <xdr:colOff>450427</xdr:colOff>
      <xdr:row>8</xdr:row>
      <xdr:rowOff>107529</xdr:rowOff>
    </xdr:to>
    <xdr:sp macro="" textlink="KPI!N29">
      <xdr:nvSpPr>
        <xdr:cNvPr id="59" name="Rectangle 58">
          <a:extLst>
            <a:ext uri="{FF2B5EF4-FFF2-40B4-BE49-F238E27FC236}">
              <a16:creationId xmlns:a16="http://schemas.microsoft.com/office/drawing/2014/main" id="{BBB61520-5142-650A-4282-A1B268D54B0A}"/>
            </a:ext>
          </a:extLst>
        </xdr:cNvPr>
        <xdr:cNvSpPr/>
      </xdr:nvSpPr>
      <xdr:spPr>
        <a:xfrm>
          <a:off x="5818293" y="1225128"/>
          <a:ext cx="2556934" cy="37253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DD40C226-15CD-4470-8D98-5ACB79DA068B}" type="TxLink">
            <a:rPr lang="en-US" sz="1600" b="0" i="0" u="none" strike="noStrike">
              <a:solidFill>
                <a:srgbClr val="000000"/>
              </a:solidFill>
              <a:latin typeface="LATO" panose="020F0502020204030203" pitchFamily="34" charset="0"/>
              <a:ea typeface="LATO" panose="020F0502020204030203" pitchFamily="34" charset="0"/>
              <a:cs typeface="LATO" panose="020F0502020204030203" pitchFamily="34" charset="0"/>
            </a:rPr>
            <a:pPr algn="l"/>
            <a:t> </a:t>
          </a:fld>
          <a:endParaRPr lang="en-US" sz="2400">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14</xdr:col>
      <xdr:colOff>154092</xdr:colOff>
      <xdr:row>6</xdr:row>
      <xdr:rowOff>107528</xdr:rowOff>
    </xdr:from>
    <xdr:to>
      <xdr:col>18</xdr:col>
      <xdr:colOff>272626</xdr:colOff>
      <xdr:row>8</xdr:row>
      <xdr:rowOff>107529</xdr:rowOff>
    </xdr:to>
    <xdr:sp macro="" textlink="KPI!R29">
      <xdr:nvSpPr>
        <xdr:cNvPr id="60" name="Rectangle 59">
          <a:extLst>
            <a:ext uri="{FF2B5EF4-FFF2-40B4-BE49-F238E27FC236}">
              <a16:creationId xmlns:a16="http://schemas.microsoft.com/office/drawing/2014/main" id="{737E333F-C0DD-1D04-DC27-2A80448C3CD3}"/>
            </a:ext>
          </a:extLst>
        </xdr:cNvPr>
        <xdr:cNvSpPr/>
      </xdr:nvSpPr>
      <xdr:spPr>
        <a:xfrm>
          <a:off x="8688492" y="1225128"/>
          <a:ext cx="2556934" cy="37253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ED43A496-F701-4ECF-A33C-ECAE36A4C106}" type="TxLink">
            <a:rPr lang="en-US" sz="1600" b="0" i="0" u="none" strike="noStrike">
              <a:solidFill>
                <a:srgbClr val="000000"/>
              </a:solidFill>
              <a:latin typeface="LATO" panose="020F0502020204030203" pitchFamily="34" charset="0"/>
              <a:ea typeface="LATO" panose="020F0502020204030203" pitchFamily="34" charset="0"/>
              <a:cs typeface="LATO" panose="020F0502020204030203" pitchFamily="34" charset="0"/>
            </a:rPr>
            <a:pPr algn="l"/>
            <a:t> </a:t>
          </a:fld>
          <a:endParaRPr lang="en-US" sz="1600" b="0">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18</xdr:col>
      <xdr:colOff>568959</xdr:colOff>
      <xdr:row>6</xdr:row>
      <xdr:rowOff>107528</xdr:rowOff>
    </xdr:from>
    <xdr:to>
      <xdr:col>23</xdr:col>
      <xdr:colOff>77893</xdr:colOff>
      <xdr:row>8</xdr:row>
      <xdr:rowOff>107529</xdr:rowOff>
    </xdr:to>
    <xdr:sp macro="" textlink="KPI!V29">
      <xdr:nvSpPr>
        <xdr:cNvPr id="61" name="Rectangle 60">
          <a:extLst>
            <a:ext uri="{FF2B5EF4-FFF2-40B4-BE49-F238E27FC236}">
              <a16:creationId xmlns:a16="http://schemas.microsoft.com/office/drawing/2014/main" id="{E34484E0-BFFC-461B-9B54-FD24FFF3022B}"/>
            </a:ext>
          </a:extLst>
        </xdr:cNvPr>
        <xdr:cNvSpPr/>
      </xdr:nvSpPr>
      <xdr:spPr>
        <a:xfrm>
          <a:off x="11541759" y="1225128"/>
          <a:ext cx="2556934" cy="37253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fld id="{39BA40B8-DA82-41F1-AD04-DBD4C5791086}" type="TxLink">
            <a:rPr lang="en-US" sz="1600" b="0" i="0" u="none" strike="noStrike">
              <a:solidFill>
                <a:srgbClr val="000000"/>
              </a:solidFill>
              <a:latin typeface="LATO" panose="020F0502020204030203" pitchFamily="34" charset="0"/>
              <a:ea typeface="LATO" panose="020F0502020204030203" pitchFamily="34" charset="0"/>
              <a:cs typeface="LATO" panose="020F0502020204030203" pitchFamily="34" charset="0"/>
            </a:rPr>
            <a:pPr algn="l"/>
            <a:t> </a:t>
          </a:fld>
          <a:endParaRPr lang="en-US" sz="2400" b="0">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editAs="oneCell">
    <xdr:from>
      <xdr:col>16</xdr:col>
      <xdr:colOff>22860</xdr:colOff>
      <xdr:row>23</xdr:row>
      <xdr:rowOff>83819</xdr:rowOff>
    </xdr:from>
    <xdr:to>
      <xdr:col>18</xdr:col>
      <xdr:colOff>167640</xdr:colOff>
      <xdr:row>31</xdr:row>
      <xdr:rowOff>175260</xdr:rowOff>
    </xdr:to>
    <mc:AlternateContent xmlns:mc="http://schemas.openxmlformats.org/markup-compatibility/2006" xmlns:a14="http://schemas.microsoft.com/office/drawing/2010/main">
      <mc:Choice Requires="a14">
        <xdr:graphicFrame macro="">
          <xdr:nvGraphicFramePr>
            <xdr:cNvPr id="62" name="Year">
              <a:extLst>
                <a:ext uri="{FF2B5EF4-FFF2-40B4-BE49-F238E27FC236}">
                  <a16:creationId xmlns:a16="http://schemas.microsoft.com/office/drawing/2014/main" id="{08CD9326-1049-4799-A31F-76E1949664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76460" y="4290059"/>
              <a:ext cx="1363980" cy="1554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518160</xdr:colOff>
      <xdr:row>23</xdr:row>
      <xdr:rowOff>83819</xdr:rowOff>
    </xdr:from>
    <xdr:to>
      <xdr:col>23</xdr:col>
      <xdr:colOff>53340</xdr:colOff>
      <xdr:row>31</xdr:row>
      <xdr:rowOff>175260</xdr:rowOff>
    </xdr:to>
    <mc:AlternateContent xmlns:mc="http://schemas.openxmlformats.org/markup-compatibility/2006" xmlns:a14="http://schemas.microsoft.com/office/drawing/2010/main">
      <mc:Choice Requires="a14">
        <xdr:graphicFrame macro="">
          <xdr:nvGraphicFramePr>
            <xdr:cNvPr id="63" name="Segment">
              <a:extLst>
                <a:ext uri="{FF2B5EF4-FFF2-40B4-BE49-F238E27FC236}">
                  <a16:creationId xmlns:a16="http://schemas.microsoft.com/office/drawing/2014/main" id="{E872CFE1-AF09-471D-9179-428999FFF4B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710160" y="4290059"/>
              <a:ext cx="1363980" cy="1554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270510</xdr:colOff>
      <xdr:row>23</xdr:row>
      <xdr:rowOff>83819</xdr:rowOff>
    </xdr:from>
    <xdr:to>
      <xdr:col>20</xdr:col>
      <xdr:colOff>415290</xdr:colOff>
      <xdr:row>31</xdr:row>
      <xdr:rowOff>175260</xdr:rowOff>
    </xdr:to>
    <mc:AlternateContent xmlns:mc="http://schemas.openxmlformats.org/markup-compatibility/2006" xmlns:a14="http://schemas.microsoft.com/office/drawing/2010/main">
      <mc:Choice Requires="a14">
        <xdr:graphicFrame macro="">
          <xdr:nvGraphicFramePr>
            <xdr:cNvPr id="64" name="Region">
              <a:extLst>
                <a:ext uri="{FF2B5EF4-FFF2-40B4-BE49-F238E27FC236}">
                  <a16:creationId xmlns:a16="http://schemas.microsoft.com/office/drawing/2014/main" id="{F3EB052B-2CF9-42D9-B7A6-5A9F6186E3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43310" y="4290059"/>
              <a:ext cx="1363980" cy="1554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83820</xdr:colOff>
      <xdr:row>4</xdr:row>
      <xdr:rowOff>0</xdr:rowOff>
    </xdr:from>
    <xdr:to>
      <xdr:col>4</xdr:col>
      <xdr:colOff>326792</xdr:colOff>
      <xdr:row>12</xdr:row>
      <xdr:rowOff>106680</xdr:rowOff>
    </xdr:to>
    <xdr:grpSp>
      <xdr:nvGrpSpPr>
        <xdr:cNvPr id="81" name="Group 80">
          <a:extLst>
            <a:ext uri="{FF2B5EF4-FFF2-40B4-BE49-F238E27FC236}">
              <a16:creationId xmlns:a16="http://schemas.microsoft.com/office/drawing/2014/main" id="{2078E5A8-A311-AA3D-BA87-C8F4EF90491A}"/>
            </a:ext>
          </a:extLst>
        </xdr:cNvPr>
        <xdr:cNvGrpSpPr/>
      </xdr:nvGrpSpPr>
      <xdr:grpSpPr>
        <a:xfrm>
          <a:off x="83820" y="731520"/>
          <a:ext cx="2681372" cy="1569720"/>
          <a:chOff x="83820" y="762000"/>
          <a:chExt cx="2681372" cy="1569720"/>
        </a:xfrm>
      </xdr:grpSpPr>
      <xdr:sp macro="" textlink="">
        <xdr:nvSpPr>
          <xdr:cNvPr id="12" name="Rectangle: Rounded Corners 11">
            <a:extLst>
              <a:ext uri="{FF2B5EF4-FFF2-40B4-BE49-F238E27FC236}">
                <a16:creationId xmlns:a16="http://schemas.microsoft.com/office/drawing/2014/main" id="{EDDD80B8-D09B-405E-A18A-A295BCD11C82}"/>
              </a:ext>
            </a:extLst>
          </xdr:cNvPr>
          <xdr:cNvSpPr/>
        </xdr:nvSpPr>
        <xdr:spPr>
          <a:xfrm>
            <a:off x="91440" y="762000"/>
            <a:ext cx="2673752" cy="30480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solidFill>
                  <a:srgbClr val="37D9E1"/>
                </a:solidFill>
                <a:latin typeface="Lato" panose="020F0502020204030203" pitchFamily="34" charset="0"/>
                <a:ea typeface="Lato" panose="020F0502020204030203" pitchFamily="34" charset="0"/>
                <a:cs typeface="Lato" panose="020F0502020204030203" pitchFamily="34" charset="0"/>
              </a:rPr>
              <a:t>Sales</a:t>
            </a:r>
            <a:r>
              <a:rPr lang="en-US" sz="700" b="1">
                <a:solidFill>
                  <a:srgbClr val="37D9E1"/>
                </a:solidFill>
              </a:rPr>
              <a:t> </a:t>
            </a:r>
            <a:r>
              <a:rPr lang="en-US" sz="1600" b="1">
                <a:solidFill>
                  <a:srgbClr val="37D9E1"/>
                </a:solidFill>
                <a:latin typeface="Lato" panose="020F0502020204030203" pitchFamily="34" charset="0"/>
                <a:ea typeface="Lato" panose="020F0502020204030203" pitchFamily="34" charset="0"/>
                <a:cs typeface="Lato" panose="020F0502020204030203" pitchFamily="34" charset="0"/>
              </a:rPr>
              <a:t>Values</a:t>
            </a:r>
          </a:p>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13" name="Rectangle: Rounded Corners 12">
            <a:extLst>
              <a:ext uri="{FF2B5EF4-FFF2-40B4-BE49-F238E27FC236}">
                <a16:creationId xmlns:a16="http://schemas.microsoft.com/office/drawing/2014/main" id="{824111FF-6FA6-4315-8100-F34EBACB8A67}"/>
              </a:ext>
            </a:extLst>
          </xdr:cNvPr>
          <xdr:cNvSpPr/>
        </xdr:nvSpPr>
        <xdr:spPr>
          <a:xfrm>
            <a:off x="91440" y="1104900"/>
            <a:ext cx="2673752" cy="122682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35" name="Rectangle: Rounded Corners 34">
            <a:extLst>
              <a:ext uri="{FF2B5EF4-FFF2-40B4-BE49-F238E27FC236}">
                <a16:creationId xmlns:a16="http://schemas.microsoft.com/office/drawing/2014/main" id="{E3DD617E-495E-06B1-0B47-8248FB402E52}"/>
              </a:ext>
            </a:extLst>
          </xdr:cNvPr>
          <xdr:cNvSpPr/>
        </xdr:nvSpPr>
        <xdr:spPr>
          <a:xfrm>
            <a:off x="144780" y="115824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AB6914A-9621-46DB-8BFE-C770835DB8AD}" type="TxLink">
              <a:rPr lang="en-US" sz="1800" b="0" i="0" u="none" strike="noStrike">
                <a:solidFill>
                  <a:srgbClr val="000000"/>
                </a:solidFill>
                <a:latin typeface="Lato" panose="020F0502020204030203" pitchFamily="34" charset="0"/>
                <a:ea typeface="Lato" panose="020F0502020204030203" pitchFamily="34" charset="0"/>
                <a:cs typeface="Lato" panose="020F0502020204030203" pitchFamily="34" charset="0"/>
              </a:rPr>
              <a:pPr algn="l"/>
              <a:t>$ 2297.20 K</a:t>
            </a:fld>
            <a:endParaRPr lang="en-US" sz="1800">
              <a:latin typeface="Lato" panose="020F0502020204030203" pitchFamily="34" charset="0"/>
              <a:ea typeface="Lato" panose="020F0502020204030203" pitchFamily="34" charset="0"/>
              <a:cs typeface="Lato" panose="020F0502020204030203" pitchFamily="34" charset="0"/>
            </a:endParaRPr>
          </a:p>
        </xdr:txBody>
      </xdr:sp>
      <xdr:graphicFrame macro="">
        <xdr:nvGraphicFramePr>
          <xdr:cNvPr id="43" name="Chart 42">
            <a:extLst>
              <a:ext uri="{FF2B5EF4-FFF2-40B4-BE49-F238E27FC236}">
                <a16:creationId xmlns:a16="http://schemas.microsoft.com/office/drawing/2014/main" id="{1E4D459C-0FF4-4639-9C28-1269FE54BB2B}"/>
              </a:ext>
            </a:extLst>
          </xdr:cNvPr>
          <xdr:cNvGraphicFramePr>
            <a:graphicFrameLocks/>
          </xdr:cNvGraphicFramePr>
        </xdr:nvGraphicFramePr>
        <xdr:xfrm>
          <a:off x="83820" y="1417320"/>
          <a:ext cx="2641599" cy="546100"/>
        </xdr:xfrm>
        <a:graphic>
          <a:graphicData uri="http://schemas.openxmlformats.org/drawingml/2006/chart">
            <c:chart xmlns:c="http://schemas.openxmlformats.org/drawingml/2006/chart" xmlns:r="http://schemas.openxmlformats.org/officeDocument/2006/relationships" r:id="rId6"/>
          </a:graphicData>
        </a:graphic>
      </xdr:graphicFrame>
      <xdr:sp macro="" textlink="KPI!B17">
        <xdr:nvSpPr>
          <xdr:cNvPr id="44" name="Rectangle: Rounded Corners 43">
            <a:extLst>
              <a:ext uri="{FF2B5EF4-FFF2-40B4-BE49-F238E27FC236}">
                <a16:creationId xmlns:a16="http://schemas.microsoft.com/office/drawing/2014/main" id="{DB8DBF5C-8155-437B-8B39-781CB74F8759}"/>
              </a:ext>
            </a:extLst>
          </xdr:cNvPr>
          <xdr:cNvSpPr/>
        </xdr:nvSpPr>
        <xdr:spPr>
          <a:xfrm>
            <a:off x="144780" y="192786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YOY</a:t>
            </a:r>
            <a:r>
              <a:rPr lang="en-US" sz="1600" b="0" i="0" u="none" strike="noStrike" baseline="0">
                <a:solidFill>
                  <a:srgbClr val="000000"/>
                </a:solidFill>
                <a:latin typeface="Calibri"/>
                <a:ea typeface="Calibri"/>
                <a:cs typeface="Calibri"/>
              </a:rPr>
              <a:t> GROWTH</a:t>
            </a:r>
            <a:endParaRPr lang="en-US" sz="1600"/>
          </a:p>
        </xdr:txBody>
      </xdr:sp>
      <mc:AlternateContent xmlns:mc="http://schemas.openxmlformats.org/markup-compatibility/2006">
        <mc:Choice xmlns:a14="http://schemas.microsoft.com/office/drawing/2010/main" Requires="a14">
          <xdr:pic>
            <xdr:nvPicPr>
              <xdr:cNvPr id="46" name="Picture 45">
                <a:extLst>
                  <a:ext uri="{FF2B5EF4-FFF2-40B4-BE49-F238E27FC236}">
                    <a16:creationId xmlns:a16="http://schemas.microsoft.com/office/drawing/2014/main" id="{C077D696-38F4-0E7A-F692-C9B9B5392E9B}"/>
                  </a:ext>
                </a:extLst>
              </xdr:cNvPr>
              <xdr:cNvPicPr>
                <a:picLocks noChangeAspect="1" noChangeArrowheads="1"/>
                <a:extLst>
                  <a:ext uri="{84589F7E-364E-4C9E-8A38-B11213B215E9}">
                    <a14:cameraTool cellRange="KPI!$B$32" spid="_x0000_s2291"/>
                  </a:ext>
                </a:extLst>
              </xdr:cNvPicPr>
            </xdr:nvPicPr>
            <xdr:blipFill rotWithShape="1">
              <a:blip xmlns:r="http://schemas.openxmlformats.org/officeDocument/2006/relationships" r:embed="rId7"/>
              <a:srcRect l="8242" t="7812" r="1567" b="11458"/>
              <a:stretch>
                <a:fillRect/>
              </a:stretch>
            </xdr:blipFill>
            <xdr:spPr bwMode="auto">
              <a:xfrm>
                <a:off x="1333500" y="1988820"/>
                <a:ext cx="1150620" cy="236220"/>
              </a:xfrm>
              <a:prstGeom prst="rect">
                <a:avLst/>
              </a:prstGeom>
              <a:noFill/>
              <a:ln>
                <a:noFill/>
              </a:ln>
              <a:extLst>
                <a:ext uri="{909E8E84-426E-40DD-AFC4-6F175D3DCCD1}">
                  <a14:hiddenFill>
                    <a:solidFill>
                      <a:srgbClr val="FFFFFF"/>
                    </a:solidFill>
                  </a14:hiddenFill>
                </a:ext>
              </a:extLst>
            </xdr:spPr>
          </xdr:pic>
        </mc:Choice>
        <mc:Fallback/>
      </mc:AlternateContent>
    </xdr:grpSp>
    <xdr:clientData/>
  </xdr:twoCellAnchor>
  <xdr:twoCellAnchor>
    <xdr:from>
      <xdr:col>4</xdr:col>
      <xdr:colOff>464820</xdr:colOff>
      <xdr:row>4</xdr:row>
      <xdr:rowOff>0</xdr:rowOff>
    </xdr:from>
    <xdr:to>
      <xdr:col>9</xdr:col>
      <xdr:colOff>90572</xdr:colOff>
      <xdr:row>12</xdr:row>
      <xdr:rowOff>106680</xdr:rowOff>
    </xdr:to>
    <xdr:grpSp>
      <xdr:nvGrpSpPr>
        <xdr:cNvPr id="54" name="Group 53">
          <a:extLst>
            <a:ext uri="{FF2B5EF4-FFF2-40B4-BE49-F238E27FC236}">
              <a16:creationId xmlns:a16="http://schemas.microsoft.com/office/drawing/2014/main" id="{0BD96329-FCF0-FBD4-6582-D12829828C9A}"/>
            </a:ext>
          </a:extLst>
        </xdr:cNvPr>
        <xdr:cNvGrpSpPr/>
      </xdr:nvGrpSpPr>
      <xdr:grpSpPr>
        <a:xfrm>
          <a:off x="2903220" y="731520"/>
          <a:ext cx="2673752" cy="1569720"/>
          <a:chOff x="2842260" y="731520"/>
          <a:chExt cx="2673752" cy="1569720"/>
        </a:xfrm>
      </xdr:grpSpPr>
      <xdr:sp macro="" textlink="">
        <xdr:nvSpPr>
          <xdr:cNvPr id="48" name="Rectangle: Rounded Corners 47">
            <a:extLst>
              <a:ext uri="{FF2B5EF4-FFF2-40B4-BE49-F238E27FC236}">
                <a16:creationId xmlns:a16="http://schemas.microsoft.com/office/drawing/2014/main" id="{095D61B2-FEA5-4203-A42A-B644115C0DF8}"/>
              </a:ext>
            </a:extLst>
          </xdr:cNvPr>
          <xdr:cNvSpPr/>
        </xdr:nvSpPr>
        <xdr:spPr>
          <a:xfrm>
            <a:off x="2842260" y="731520"/>
            <a:ext cx="2673752" cy="30480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solidFill>
                  <a:srgbClr val="37D9E1"/>
                </a:solidFill>
                <a:latin typeface="Lato" panose="020F0502020204030203" pitchFamily="34" charset="0"/>
                <a:ea typeface="Lato" panose="020F0502020204030203" pitchFamily="34" charset="0"/>
                <a:cs typeface="Lato" panose="020F0502020204030203" pitchFamily="34" charset="0"/>
              </a:rPr>
              <a:t>Profit</a:t>
            </a:r>
            <a:r>
              <a:rPr lang="en-US" sz="700" b="1" baseline="0">
                <a:solidFill>
                  <a:srgbClr val="37D9E1"/>
                </a:solidFill>
                <a:latin typeface="+mn-lt"/>
                <a:ea typeface="+mn-ea"/>
                <a:cs typeface="+mn-cs"/>
              </a:rPr>
              <a:t>  </a:t>
            </a:r>
            <a:r>
              <a:rPr lang="en-US" sz="1600" b="1">
                <a:solidFill>
                  <a:srgbClr val="37D9E1"/>
                </a:solidFill>
                <a:latin typeface="Lato" panose="020F0502020204030203" pitchFamily="34" charset="0"/>
                <a:ea typeface="Lato" panose="020F0502020204030203" pitchFamily="34" charset="0"/>
                <a:cs typeface="Lato" panose="020F0502020204030203" pitchFamily="34" charset="0"/>
              </a:rPr>
              <a:t>Values</a:t>
            </a:r>
          </a:p>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50" name="Rectangle: Rounded Corners 49">
            <a:extLst>
              <a:ext uri="{FF2B5EF4-FFF2-40B4-BE49-F238E27FC236}">
                <a16:creationId xmlns:a16="http://schemas.microsoft.com/office/drawing/2014/main" id="{E62B6522-FBE4-4F52-BCBE-ADB4937880AD}"/>
              </a:ext>
            </a:extLst>
          </xdr:cNvPr>
          <xdr:cNvSpPr/>
        </xdr:nvSpPr>
        <xdr:spPr>
          <a:xfrm>
            <a:off x="2842260" y="1074420"/>
            <a:ext cx="2673752" cy="122682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KPI!F17">
        <xdr:nvSpPr>
          <xdr:cNvPr id="51" name="Rectangle: Rounded Corners 50">
            <a:extLst>
              <a:ext uri="{FF2B5EF4-FFF2-40B4-BE49-F238E27FC236}">
                <a16:creationId xmlns:a16="http://schemas.microsoft.com/office/drawing/2014/main" id="{304112C4-B238-4D52-A28C-EA8A3DED8B18}"/>
              </a:ext>
            </a:extLst>
          </xdr:cNvPr>
          <xdr:cNvSpPr/>
        </xdr:nvSpPr>
        <xdr:spPr>
          <a:xfrm>
            <a:off x="2895600" y="112776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2CAC81E-9F6A-4E1A-8673-16298589E685}" type="TxLink">
              <a:rPr lang="en-US" sz="1800" b="0" i="0" u="none" strike="noStrike">
                <a:solidFill>
                  <a:srgbClr val="000000"/>
                </a:solidFill>
                <a:latin typeface="Lato" panose="020F0502020204030203" pitchFamily="34" charset="0"/>
                <a:ea typeface="Lato" panose="020F0502020204030203" pitchFamily="34" charset="0"/>
                <a:cs typeface="Lato" panose="020F0502020204030203" pitchFamily="34" charset="0"/>
              </a:rPr>
              <a:pPr algn="l"/>
              <a:t>$ 286.40 K</a:t>
            </a:fld>
            <a:endParaRPr lang="en-US" sz="1800">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52" name="Rectangle: Rounded Corners 51">
            <a:extLst>
              <a:ext uri="{FF2B5EF4-FFF2-40B4-BE49-F238E27FC236}">
                <a16:creationId xmlns:a16="http://schemas.microsoft.com/office/drawing/2014/main" id="{FB908B11-CE40-43EF-88D7-F0845EBF6B78}"/>
              </a:ext>
            </a:extLst>
          </xdr:cNvPr>
          <xdr:cNvSpPr/>
        </xdr:nvSpPr>
        <xdr:spPr>
          <a:xfrm>
            <a:off x="2895600" y="189738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YOY</a:t>
            </a:r>
            <a:r>
              <a:rPr lang="en-US" sz="1600" b="0" i="0" u="none" strike="noStrike" baseline="0">
                <a:solidFill>
                  <a:srgbClr val="000000"/>
                </a:solidFill>
                <a:latin typeface="Calibri"/>
                <a:ea typeface="Calibri"/>
                <a:cs typeface="Calibri"/>
              </a:rPr>
              <a:t> GROWTH</a:t>
            </a:r>
            <a:endParaRPr lang="en-US" sz="1600"/>
          </a:p>
        </xdr:txBody>
      </xdr:sp>
    </xdr:grpSp>
    <xdr:clientData/>
  </xdr:twoCellAnchor>
  <xdr:twoCellAnchor>
    <xdr:from>
      <xdr:col>9</xdr:col>
      <xdr:colOff>228600</xdr:colOff>
      <xdr:row>4</xdr:row>
      <xdr:rowOff>0</xdr:rowOff>
    </xdr:from>
    <xdr:to>
      <xdr:col>13</xdr:col>
      <xdr:colOff>463952</xdr:colOff>
      <xdr:row>12</xdr:row>
      <xdr:rowOff>106680</xdr:rowOff>
    </xdr:to>
    <xdr:grpSp>
      <xdr:nvGrpSpPr>
        <xdr:cNvPr id="55" name="Group 54">
          <a:extLst>
            <a:ext uri="{FF2B5EF4-FFF2-40B4-BE49-F238E27FC236}">
              <a16:creationId xmlns:a16="http://schemas.microsoft.com/office/drawing/2014/main" id="{94F88830-4C83-4215-9D00-AAE6228BE60A}"/>
            </a:ext>
          </a:extLst>
        </xdr:cNvPr>
        <xdr:cNvGrpSpPr/>
      </xdr:nvGrpSpPr>
      <xdr:grpSpPr>
        <a:xfrm>
          <a:off x="5715000" y="731520"/>
          <a:ext cx="2673752" cy="1569720"/>
          <a:chOff x="2842260" y="731520"/>
          <a:chExt cx="2673752" cy="1569720"/>
        </a:xfrm>
      </xdr:grpSpPr>
      <xdr:sp macro="" textlink="">
        <xdr:nvSpPr>
          <xdr:cNvPr id="56" name="Rectangle: Rounded Corners 55">
            <a:extLst>
              <a:ext uri="{FF2B5EF4-FFF2-40B4-BE49-F238E27FC236}">
                <a16:creationId xmlns:a16="http://schemas.microsoft.com/office/drawing/2014/main" id="{3F761C82-4F32-EE36-736B-EC92FE1F8A67}"/>
              </a:ext>
            </a:extLst>
          </xdr:cNvPr>
          <xdr:cNvSpPr/>
        </xdr:nvSpPr>
        <xdr:spPr>
          <a:xfrm>
            <a:off x="2842260" y="731520"/>
            <a:ext cx="2673752" cy="30480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600" b="1">
                <a:solidFill>
                  <a:srgbClr val="37D9E1"/>
                </a:solidFill>
                <a:latin typeface="Lato" panose="020F0502020204030203" pitchFamily="34" charset="0"/>
                <a:ea typeface="Lato" panose="020F0502020204030203" pitchFamily="34" charset="0"/>
                <a:cs typeface="Lato" panose="020F0502020204030203" pitchFamily="34" charset="0"/>
              </a:rPr>
              <a:t>Quantity</a:t>
            </a:r>
          </a:p>
        </xdr:txBody>
      </xdr:sp>
      <xdr:sp macro="" textlink="">
        <xdr:nvSpPr>
          <xdr:cNvPr id="65" name="Rectangle: Rounded Corners 64">
            <a:extLst>
              <a:ext uri="{FF2B5EF4-FFF2-40B4-BE49-F238E27FC236}">
                <a16:creationId xmlns:a16="http://schemas.microsoft.com/office/drawing/2014/main" id="{264810D0-4505-63B2-37C0-A77C0E53DF74}"/>
              </a:ext>
            </a:extLst>
          </xdr:cNvPr>
          <xdr:cNvSpPr/>
        </xdr:nvSpPr>
        <xdr:spPr>
          <a:xfrm>
            <a:off x="2842260" y="1074420"/>
            <a:ext cx="2673752" cy="122682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KPI!J17">
        <xdr:nvSpPr>
          <xdr:cNvPr id="66" name="Rectangle: Rounded Corners 65">
            <a:extLst>
              <a:ext uri="{FF2B5EF4-FFF2-40B4-BE49-F238E27FC236}">
                <a16:creationId xmlns:a16="http://schemas.microsoft.com/office/drawing/2014/main" id="{940FCDB8-B4DF-11E3-1EAD-23CF08DBAD50}"/>
              </a:ext>
            </a:extLst>
          </xdr:cNvPr>
          <xdr:cNvSpPr/>
        </xdr:nvSpPr>
        <xdr:spPr>
          <a:xfrm>
            <a:off x="2895600" y="112776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0BBC8DC-A130-4753-9B0E-2E04E852B44A}" type="TxLink">
              <a:rPr lang="en-US" sz="1800" b="0" i="0" u="none" strike="noStrike">
                <a:solidFill>
                  <a:srgbClr val="000000"/>
                </a:solidFill>
                <a:latin typeface="Lato" panose="020F0502020204030203" pitchFamily="34" charset="0"/>
                <a:ea typeface="Lato" panose="020F0502020204030203" pitchFamily="34" charset="0"/>
                <a:cs typeface="Lato" panose="020F0502020204030203" pitchFamily="34" charset="0"/>
              </a:rPr>
              <a:pPr algn="l"/>
              <a:t># 37.87 K</a:t>
            </a:fld>
            <a:endParaRPr lang="en-US" sz="1800">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67" name="Rectangle: Rounded Corners 66">
            <a:extLst>
              <a:ext uri="{FF2B5EF4-FFF2-40B4-BE49-F238E27FC236}">
                <a16:creationId xmlns:a16="http://schemas.microsoft.com/office/drawing/2014/main" id="{8D30AFA4-7B77-AD97-C99C-747D79897CA0}"/>
              </a:ext>
            </a:extLst>
          </xdr:cNvPr>
          <xdr:cNvSpPr/>
        </xdr:nvSpPr>
        <xdr:spPr>
          <a:xfrm>
            <a:off x="2895600" y="189738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YOY</a:t>
            </a:r>
            <a:r>
              <a:rPr lang="en-US" sz="1600" b="0" i="0" u="none" strike="noStrike" baseline="0">
                <a:solidFill>
                  <a:srgbClr val="000000"/>
                </a:solidFill>
                <a:latin typeface="Calibri"/>
                <a:ea typeface="Calibri"/>
                <a:cs typeface="Calibri"/>
              </a:rPr>
              <a:t> GROWTH</a:t>
            </a:r>
            <a:endParaRPr lang="en-US" sz="1600"/>
          </a:p>
        </xdr:txBody>
      </xdr:sp>
    </xdr:grpSp>
    <xdr:clientData/>
  </xdr:twoCellAnchor>
  <xdr:twoCellAnchor>
    <xdr:from>
      <xdr:col>13</xdr:col>
      <xdr:colOff>601980</xdr:colOff>
      <xdr:row>4</xdr:row>
      <xdr:rowOff>0</xdr:rowOff>
    </xdr:from>
    <xdr:to>
      <xdr:col>18</xdr:col>
      <xdr:colOff>227732</xdr:colOff>
      <xdr:row>12</xdr:row>
      <xdr:rowOff>106680</xdr:rowOff>
    </xdr:to>
    <xdr:grpSp>
      <xdr:nvGrpSpPr>
        <xdr:cNvPr id="69" name="Group 68">
          <a:extLst>
            <a:ext uri="{FF2B5EF4-FFF2-40B4-BE49-F238E27FC236}">
              <a16:creationId xmlns:a16="http://schemas.microsoft.com/office/drawing/2014/main" id="{89273B85-878B-4E61-9A7B-206DD9FE072D}"/>
            </a:ext>
          </a:extLst>
        </xdr:cNvPr>
        <xdr:cNvGrpSpPr/>
      </xdr:nvGrpSpPr>
      <xdr:grpSpPr>
        <a:xfrm>
          <a:off x="8526780" y="731520"/>
          <a:ext cx="2673752" cy="1569720"/>
          <a:chOff x="2842260" y="731520"/>
          <a:chExt cx="2673752" cy="1569720"/>
        </a:xfrm>
      </xdr:grpSpPr>
      <xdr:sp macro="" textlink="">
        <xdr:nvSpPr>
          <xdr:cNvPr id="70" name="Rectangle: Rounded Corners 69">
            <a:extLst>
              <a:ext uri="{FF2B5EF4-FFF2-40B4-BE49-F238E27FC236}">
                <a16:creationId xmlns:a16="http://schemas.microsoft.com/office/drawing/2014/main" id="{BDFF5086-5A28-8A2C-1D53-94F32B2C1CB3}"/>
              </a:ext>
            </a:extLst>
          </xdr:cNvPr>
          <xdr:cNvSpPr/>
        </xdr:nvSpPr>
        <xdr:spPr>
          <a:xfrm>
            <a:off x="2842260" y="731520"/>
            <a:ext cx="2673752" cy="30480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700" b="1">
                <a:solidFill>
                  <a:srgbClr val="37D9E1"/>
                </a:solidFill>
              </a:rPr>
              <a:t> </a:t>
            </a:r>
            <a:r>
              <a:rPr lang="en-US" sz="1600" b="1">
                <a:solidFill>
                  <a:srgbClr val="37D9E1"/>
                </a:solidFill>
                <a:latin typeface="Lato" panose="020F0502020204030203" pitchFamily="34" charset="0"/>
                <a:ea typeface="Lato" panose="020F0502020204030203" pitchFamily="34" charset="0"/>
                <a:cs typeface="Lato" panose="020F0502020204030203" pitchFamily="34" charset="0"/>
              </a:rPr>
              <a:t>No. Of Orders</a:t>
            </a:r>
          </a:p>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71" name="Rectangle: Rounded Corners 70">
            <a:extLst>
              <a:ext uri="{FF2B5EF4-FFF2-40B4-BE49-F238E27FC236}">
                <a16:creationId xmlns:a16="http://schemas.microsoft.com/office/drawing/2014/main" id="{BF46E7BB-3A94-0370-62D6-C0A64DB08233}"/>
              </a:ext>
            </a:extLst>
          </xdr:cNvPr>
          <xdr:cNvSpPr/>
        </xdr:nvSpPr>
        <xdr:spPr>
          <a:xfrm>
            <a:off x="2842260" y="1074420"/>
            <a:ext cx="2673752" cy="122682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KPI!N17">
        <xdr:nvSpPr>
          <xdr:cNvPr id="72" name="Rectangle: Rounded Corners 71">
            <a:extLst>
              <a:ext uri="{FF2B5EF4-FFF2-40B4-BE49-F238E27FC236}">
                <a16:creationId xmlns:a16="http://schemas.microsoft.com/office/drawing/2014/main" id="{0AE0FF66-9A0B-5F7A-9463-B9E6A7047BF8}"/>
              </a:ext>
            </a:extLst>
          </xdr:cNvPr>
          <xdr:cNvSpPr/>
        </xdr:nvSpPr>
        <xdr:spPr>
          <a:xfrm>
            <a:off x="2895600" y="112776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CFA96D1-21CE-40A0-AE69-B79827AE6AC4}" type="TxLink">
              <a:rPr lang="en-US" sz="1800" b="0" i="0" u="none" strike="noStrike">
                <a:solidFill>
                  <a:srgbClr val="000000"/>
                </a:solidFill>
                <a:latin typeface="Lato" panose="020F0502020204030203" pitchFamily="34" charset="0"/>
                <a:ea typeface="Lato" panose="020F0502020204030203" pitchFamily="34" charset="0"/>
                <a:cs typeface="Lato" panose="020F0502020204030203" pitchFamily="34" charset="0"/>
              </a:rPr>
              <a:pPr algn="l"/>
              <a:t># 9.99 K</a:t>
            </a:fld>
            <a:endParaRPr lang="en-US" sz="1800">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73" name="Rectangle: Rounded Corners 72">
            <a:extLst>
              <a:ext uri="{FF2B5EF4-FFF2-40B4-BE49-F238E27FC236}">
                <a16:creationId xmlns:a16="http://schemas.microsoft.com/office/drawing/2014/main" id="{B19EBD36-5D21-7E20-B6A5-392F873C735C}"/>
              </a:ext>
            </a:extLst>
          </xdr:cNvPr>
          <xdr:cNvSpPr/>
        </xdr:nvSpPr>
        <xdr:spPr>
          <a:xfrm>
            <a:off x="2895600" y="189738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YOY</a:t>
            </a:r>
            <a:r>
              <a:rPr lang="en-US" sz="1600" b="0" i="0" u="none" strike="noStrike" baseline="0">
                <a:solidFill>
                  <a:srgbClr val="000000"/>
                </a:solidFill>
                <a:latin typeface="Calibri"/>
                <a:ea typeface="Calibri"/>
                <a:cs typeface="Calibri"/>
              </a:rPr>
              <a:t> GROWTH</a:t>
            </a:r>
            <a:endParaRPr lang="en-US" sz="1600"/>
          </a:p>
        </xdr:txBody>
      </xdr:sp>
    </xdr:grpSp>
    <xdr:clientData/>
  </xdr:twoCellAnchor>
  <xdr:twoCellAnchor>
    <xdr:from>
      <xdr:col>18</xdr:col>
      <xdr:colOff>365760</xdr:colOff>
      <xdr:row>4</xdr:row>
      <xdr:rowOff>0</xdr:rowOff>
    </xdr:from>
    <xdr:to>
      <xdr:col>22</xdr:col>
      <xdr:colOff>601112</xdr:colOff>
      <xdr:row>12</xdr:row>
      <xdr:rowOff>106680</xdr:rowOff>
    </xdr:to>
    <xdr:grpSp>
      <xdr:nvGrpSpPr>
        <xdr:cNvPr id="75" name="Group 74">
          <a:extLst>
            <a:ext uri="{FF2B5EF4-FFF2-40B4-BE49-F238E27FC236}">
              <a16:creationId xmlns:a16="http://schemas.microsoft.com/office/drawing/2014/main" id="{F5760A14-38EC-4C9B-BC85-CB376F56C15D}"/>
            </a:ext>
          </a:extLst>
        </xdr:cNvPr>
        <xdr:cNvGrpSpPr/>
      </xdr:nvGrpSpPr>
      <xdr:grpSpPr>
        <a:xfrm>
          <a:off x="11338560" y="731520"/>
          <a:ext cx="2673752" cy="1569720"/>
          <a:chOff x="2842260" y="731520"/>
          <a:chExt cx="2673752" cy="1569720"/>
        </a:xfrm>
      </xdr:grpSpPr>
      <xdr:sp macro="" textlink="">
        <xdr:nvSpPr>
          <xdr:cNvPr id="76" name="Rectangle: Rounded Corners 75">
            <a:extLst>
              <a:ext uri="{FF2B5EF4-FFF2-40B4-BE49-F238E27FC236}">
                <a16:creationId xmlns:a16="http://schemas.microsoft.com/office/drawing/2014/main" id="{86C4138E-F7BC-30A0-8534-68396AC04BD9}"/>
              </a:ext>
            </a:extLst>
          </xdr:cNvPr>
          <xdr:cNvSpPr/>
        </xdr:nvSpPr>
        <xdr:spPr>
          <a:xfrm>
            <a:off x="2842260" y="731520"/>
            <a:ext cx="2673752" cy="30480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700" b="1">
                <a:solidFill>
                  <a:srgbClr val="37D9E1"/>
                </a:solidFill>
              </a:rPr>
              <a:t> </a:t>
            </a:r>
            <a:r>
              <a:rPr lang="en-US" sz="1600" b="1">
                <a:solidFill>
                  <a:srgbClr val="37D9E1"/>
                </a:solidFill>
                <a:latin typeface="Lato" panose="020F0502020204030203" pitchFamily="34" charset="0"/>
                <a:ea typeface="Lato" panose="020F0502020204030203" pitchFamily="34" charset="0"/>
                <a:cs typeface="Lato" panose="020F0502020204030203" pitchFamily="34" charset="0"/>
              </a:rPr>
              <a:t>Profit Margin</a:t>
            </a:r>
          </a:p>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
        <xdr:nvSpPr>
          <xdr:cNvPr id="77" name="Rectangle: Rounded Corners 76">
            <a:extLst>
              <a:ext uri="{FF2B5EF4-FFF2-40B4-BE49-F238E27FC236}">
                <a16:creationId xmlns:a16="http://schemas.microsoft.com/office/drawing/2014/main" id="{37E18FCD-A8A2-B132-03BA-2C693CB25A93}"/>
              </a:ext>
            </a:extLst>
          </xdr:cNvPr>
          <xdr:cNvSpPr/>
        </xdr:nvSpPr>
        <xdr:spPr>
          <a:xfrm>
            <a:off x="2842260" y="1074420"/>
            <a:ext cx="2673752" cy="1226820"/>
          </a:xfrm>
          <a:prstGeom prst="roundRect">
            <a:avLst>
              <a:gd name="adj" fmla="val 7483"/>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600" b="1">
              <a:solidFill>
                <a:srgbClr val="37D9E1"/>
              </a:solidFill>
              <a:latin typeface="Lato" panose="020F0502020204030203" pitchFamily="34" charset="0"/>
              <a:ea typeface="Lato" panose="020F0502020204030203" pitchFamily="34" charset="0"/>
              <a:cs typeface="Lato" panose="020F0502020204030203" pitchFamily="34" charset="0"/>
            </a:endParaRPr>
          </a:p>
        </xdr:txBody>
      </xdr:sp>
      <xdr:sp macro="" textlink="KPI!R17">
        <xdr:nvSpPr>
          <xdr:cNvPr id="78" name="Rectangle: Rounded Corners 77">
            <a:extLst>
              <a:ext uri="{FF2B5EF4-FFF2-40B4-BE49-F238E27FC236}">
                <a16:creationId xmlns:a16="http://schemas.microsoft.com/office/drawing/2014/main" id="{FE139F25-B5FF-8845-F481-40DC90E98176}"/>
              </a:ext>
            </a:extLst>
          </xdr:cNvPr>
          <xdr:cNvSpPr/>
        </xdr:nvSpPr>
        <xdr:spPr>
          <a:xfrm>
            <a:off x="2895600" y="112776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2C4BD2A-8D4C-4080-AE3D-55B91493E1D5}" type="TxLink">
              <a:rPr lang="en-US" sz="1800" b="0" i="0" u="none" strike="noStrike">
                <a:solidFill>
                  <a:srgbClr val="000000"/>
                </a:solidFill>
                <a:latin typeface="Lato" panose="020F0502020204030203" pitchFamily="34" charset="0"/>
                <a:ea typeface="Lato" panose="020F0502020204030203" pitchFamily="34" charset="0"/>
                <a:cs typeface="Lato" panose="020F0502020204030203" pitchFamily="34" charset="0"/>
              </a:rPr>
              <a:pPr algn="l"/>
              <a:t>12.47%</a:t>
            </a:fld>
            <a:endParaRPr lang="en-US" sz="1800" b="0">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79" name="Rectangle: Rounded Corners 78">
            <a:extLst>
              <a:ext uri="{FF2B5EF4-FFF2-40B4-BE49-F238E27FC236}">
                <a16:creationId xmlns:a16="http://schemas.microsoft.com/office/drawing/2014/main" id="{12ECEC9B-95A7-C0EE-76A8-5AF265D712A0}"/>
              </a:ext>
            </a:extLst>
          </xdr:cNvPr>
          <xdr:cNvSpPr/>
        </xdr:nvSpPr>
        <xdr:spPr>
          <a:xfrm>
            <a:off x="2895600" y="1897380"/>
            <a:ext cx="2567940" cy="3276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YOY</a:t>
            </a:r>
            <a:r>
              <a:rPr lang="en-US" sz="1600" b="0" i="0" u="none" strike="noStrike" baseline="0">
                <a:solidFill>
                  <a:srgbClr val="000000"/>
                </a:solidFill>
                <a:latin typeface="Calibri"/>
                <a:ea typeface="Calibri"/>
                <a:cs typeface="Calibri"/>
              </a:rPr>
              <a:t> GROWTH</a:t>
            </a:r>
            <a:endParaRPr lang="en-US" sz="1600"/>
          </a:p>
        </xdr:txBody>
      </xdr:sp>
    </xdr:grpSp>
    <xdr:clientData/>
  </xdr:twoCellAnchor>
  <xdr:twoCellAnchor>
    <xdr:from>
      <xdr:col>4</xdr:col>
      <xdr:colOff>472440</xdr:colOff>
      <xdr:row>7</xdr:row>
      <xdr:rowOff>68580</xdr:rowOff>
    </xdr:from>
    <xdr:to>
      <xdr:col>8</xdr:col>
      <xdr:colOff>493776</xdr:colOff>
      <xdr:row>10</xdr:row>
      <xdr:rowOff>67564</xdr:rowOff>
    </xdr:to>
    <xdr:graphicFrame macro="">
      <xdr:nvGraphicFramePr>
        <xdr:cNvPr id="5" name="Chart 4">
          <a:extLst>
            <a:ext uri="{FF2B5EF4-FFF2-40B4-BE49-F238E27FC236}">
              <a16:creationId xmlns:a16="http://schemas.microsoft.com/office/drawing/2014/main" id="{F8E2CDBB-5AD6-4ADC-B82A-2AE5F048B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303960</xdr:colOff>
      <xdr:row>7</xdr:row>
      <xdr:rowOff>68580</xdr:rowOff>
    </xdr:from>
    <xdr:to>
      <xdr:col>13</xdr:col>
      <xdr:colOff>325296</xdr:colOff>
      <xdr:row>10</xdr:row>
      <xdr:rowOff>67564</xdr:rowOff>
    </xdr:to>
    <xdr:graphicFrame macro="">
      <xdr:nvGraphicFramePr>
        <xdr:cNvPr id="9" name="Chart 8">
          <a:extLst>
            <a:ext uri="{FF2B5EF4-FFF2-40B4-BE49-F238E27FC236}">
              <a16:creationId xmlns:a16="http://schemas.microsoft.com/office/drawing/2014/main" id="{E9D76D8D-D2AF-43FC-AA27-7C739C607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116838</xdr:colOff>
      <xdr:row>7</xdr:row>
      <xdr:rowOff>68580</xdr:rowOff>
    </xdr:from>
    <xdr:to>
      <xdr:col>18</xdr:col>
      <xdr:colOff>138174</xdr:colOff>
      <xdr:row>10</xdr:row>
      <xdr:rowOff>67564</xdr:rowOff>
    </xdr:to>
    <xdr:graphicFrame macro="">
      <xdr:nvGraphicFramePr>
        <xdr:cNvPr id="10" name="Chart 9">
          <a:extLst>
            <a:ext uri="{FF2B5EF4-FFF2-40B4-BE49-F238E27FC236}">
              <a16:creationId xmlns:a16="http://schemas.microsoft.com/office/drawing/2014/main" id="{21BA912A-8513-46F4-9B2B-1792CC862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541442</xdr:colOff>
      <xdr:row>7</xdr:row>
      <xdr:rowOff>68580</xdr:rowOff>
    </xdr:from>
    <xdr:to>
      <xdr:col>22</xdr:col>
      <xdr:colOff>562778</xdr:colOff>
      <xdr:row>10</xdr:row>
      <xdr:rowOff>67564</xdr:rowOff>
    </xdr:to>
    <xdr:graphicFrame macro="">
      <xdr:nvGraphicFramePr>
        <xdr:cNvPr id="11" name="Chart 10">
          <a:extLst>
            <a:ext uri="{FF2B5EF4-FFF2-40B4-BE49-F238E27FC236}">
              <a16:creationId xmlns:a16="http://schemas.microsoft.com/office/drawing/2014/main" id="{12F3443D-08B5-467B-967C-F68FEA5CB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472440</xdr:colOff>
          <xdr:row>10</xdr:row>
          <xdr:rowOff>121921</xdr:rowOff>
        </xdr:from>
        <xdr:to>
          <xdr:col>8</xdr:col>
          <xdr:colOff>405384</xdr:colOff>
          <xdr:row>11</xdr:row>
          <xdr:rowOff>149158</xdr:rowOff>
        </xdr:to>
        <xdr:pic>
          <xdr:nvPicPr>
            <xdr:cNvPr id="14" name="Picture 13">
              <a:extLst>
                <a:ext uri="{FF2B5EF4-FFF2-40B4-BE49-F238E27FC236}">
                  <a16:creationId xmlns:a16="http://schemas.microsoft.com/office/drawing/2014/main" id="{3B6F16EA-5953-66DC-D841-2F11623AAA74}"/>
                </a:ext>
              </a:extLst>
            </xdr:cNvPr>
            <xdr:cNvPicPr>
              <a:picLocks noChangeAspect="1" noChangeArrowheads="1"/>
              <a:extLst>
                <a:ext uri="{84589F7E-364E-4C9E-8A38-B11213B215E9}">
                  <a14:cameraTool cellRange="KPI!$C$32" spid="_x0000_s2292"/>
                </a:ext>
              </a:extLst>
            </xdr:cNvPicPr>
          </xdr:nvPicPr>
          <xdr:blipFill rotWithShape="1">
            <a:blip xmlns:r="http://schemas.openxmlformats.org/officeDocument/2006/relationships" r:embed="rId12"/>
            <a:srcRect l="3913" t="11393" r="1439" b="12658"/>
            <a:stretch>
              <a:fillRect/>
            </a:stretch>
          </xdr:blipFill>
          <xdr:spPr bwMode="auto">
            <a:xfrm>
              <a:off x="4130040" y="1950721"/>
              <a:ext cx="1152144" cy="21011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524527</xdr:colOff>
          <xdr:row>10</xdr:row>
          <xdr:rowOff>148814</xdr:rowOff>
        </xdr:from>
        <xdr:to>
          <xdr:col>13</xdr:col>
          <xdr:colOff>164050</xdr:colOff>
          <xdr:row>12</xdr:row>
          <xdr:rowOff>1524</xdr:rowOff>
        </xdr:to>
        <xdr:pic>
          <xdr:nvPicPr>
            <xdr:cNvPr id="17" name="Picture 16">
              <a:extLst>
                <a:ext uri="{FF2B5EF4-FFF2-40B4-BE49-F238E27FC236}">
                  <a16:creationId xmlns:a16="http://schemas.microsoft.com/office/drawing/2014/main" id="{A905C3B3-8508-C5D2-C0D6-AC3AC2CB5C75}"/>
                </a:ext>
              </a:extLst>
            </xdr:cNvPr>
            <xdr:cNvPicPr>
              <a:picLocks noChangeAspect="1" noChangeArrowheads="1"/>
              <a:extLst>
                <a:ext uri="{84589F7E-364E-4C9E-8A38-B11213B215E9}">
                  <a14:cameraTool cellRange="KPI!$D$32" spid="_x0000_s2293"/>
                </a:ext>
              </a:extLst>
            </xdr:cNvPicPr>
          </xdr:nvPicPr>
          <xdr:blipFill rotWithShape="1">
            <a:blip xmlns:r="http://schemas.openxmlformats.org/officeDocument/2006/relationships" r:embed="rId13"/>
            <a:srcRect l="6450" t="15517" r="1277" b="10345"/>
            <a:stretch>
              <a:fillRect/>
            </a:stretch>
          </xdr:blipFill>
          <xdr:spPr bwMode="auto">
            <a:xfrm>
              <a:off x="6620527" y="1977614"/>
              <a:ext cx="1468323" cy="21847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283193</xdr:colOff>
          <xdr:row>10</xdr:row>
          <xdr:rowOff>130037</xdr:rowOff>
        </xdr:from>
        <xdr:to>
          <xdr:col>17</xdr:col>
          <xdr:colOff>498077</xdr:colOff>
          <xdr:row>11</xdr:row>
          <xdr:rowOff>181475</xdr:rowOff>
        </xdr:to>
        <xdr:pic>
          <xdr:nvPicPr>
            <xdr:cNvPr id="18" name="Picture 17">
              <a:extLst>
                <a:ext uri="{FF2B5EF4-FFF2-40B4-BE49-F238E27FC236}">
                  <a16:creationId xmlns:a16="http://schemas.microsoft.com/office/drawing/2014/main" id="{625CCDC6-277E-5191-811B-9F3FEEE74C79}"/>
                </a:ext>
              </a:extLst>
            </xdr:cNvPr>
            <xdr:cNvPicPr>
              <a:picLocks noChangeAspect="1" noChangeArrowheads="1"/>
              <a:extLst>
                <a:ext uri="{84589F7E-364E-4C9E-8A38-B11213B215E9}">
                  <a14:cameraTool cellRange="KPI!$E$32" spid="_x0000_s2294"/>
                </a:ext>
              </a:extLst>
            </xdr:cNvPicPr>
          </xdr:nvPicPr>
          <xdr:blipFill rotWithShape="1">
            <a:blip xmlns:r="http://schemas.openxmlformats.org/officeDocument/2006/relationships" r:embed="rId14"/>
            <a:srcRect l="10847" t="7548" r="2949" b="11320"/>
            <a:stretch>
              <a:fillRect/>
            </a:stretch>
          </xdr:blipFill>
          <xdr:spPr bwMode="auto">
            <a:xfrm>
              <a:off x="9427193" y="1958837"/>
              <a:ext cx="1434084" cy="23431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365760</xdr:colOff>
          <xdr:row>10</xdr:row>
          <xdr:rowOff>144598</xdr:rowOff>
        </xdr:from>
        <xdr:to>
          <xdr:col>22</xdr:col>
          <xdr:colOff>339996</xdr:colOff>
          <xdr:row>12</xdr:row>
          <xdr:rowOff>1524</xdr:rowOff>
        </xdr:to>
        <xdr:pic>
          <xdr:nvPicPr>
            <xdr:cNvPr id="19" name="Picture 18">
              <a:extLst>
                <a:ext uri="{FF2B5EF4-FFF2-40B4-BE49-F238E27FC236}">
                  <a16:creationId xmlns:a16="http://schemas.microsoft.com/office/drawing/2014/main" id="{FC649943-FC79-CF92-2F84-EF96625205C0}"/>
                </a:ext>
              </a:extLst>
            </xdr:cNvPr>
            <xdr:cNvPicPr>
              <a:picLocks noChangeAspect="1" noChangeArrowheads="1"/>
              <a:extLst>
                <a:ext uri="{84589F7E-364E-4C9E-8A38-B11213B215E9}">
                  <a14:cameraTool cellRange="KPI!$F$32" spid="_x0000_s2295"/>
                </a:ext>
              </a:extLst>
            </xdr:cNvPicPr>
          </xdr:nvPicPr>
          <xdr:blipFill rotWithShape="1">
            <a:blip xmlns:r="http://schemas.openxmlformats.org/officeDocument/2006/relationships" r:embed="rId15"/>
            <a:srcRect l="9286" t="15501" r="1072" b="9657"/>
            <a:stretch>
              <a:fillRect/>
            </a:stretch>
          </xdr:blipFill>
          <xdr:spPr bwMode="auto">
            <a:xfrm>
              <a:off x="11948160" y="1973398"/>
              <a:ext cx="1803036" cy="2226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121920</xdr:colOff>
      <xdr:row>37</xdr:row>
      <xdr:rowOff>57150</xdr:rowOff>
    </xdr:from>
    <xdr:to>
      <xdr:col>12</xdr:col>
      <xdr:colOff>426720</xdr:colOff>
      <xdr:row>52</xdr:row>
      <xdr:rowOff>57150</xdr:rowOff>
    </xdr:to>
    <xdr:graphicFrame macro="">
      <xdr:nvGraphicFramePr>
        <xdr:cNvPr id="4" name="Chart 3">
          <a:extLst>
            <a:ext uri="{FF2B5EF4-FFF2-40B4-BE49-F238E27FC236}">
              <a16:creationId xmlns:a16="http://schemas.microsoft.com/office/drawing/2014/main" id="{3AB83930-FE3C-0187-F859-7B26E0FC6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Kumar" refreshedDate="45560.916232407406" createdVersion="8" refreshedVersion="8" minRefreshableVersion="3" recordCount="9994" xr:uid="{EF153C7D-0CB3-4C1A-BF48-1258A2DA7C19}">
  <cacheSource type="worksheet">
    <worksheetSource name="Data"/>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52584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x v="0"/>
    <n v="2"/>
    <n v="0"/>
    <n v="41.913600000000002"/>
  </r>
  <r>
    <n v="2"/>
    <s v="CA-2013-152156"/>
    <x v="0"/>
    <x v="0"/>
    <d v="2013-11-12T00:00:00"/>
    <s v="Second Class"/>
    <s v="CG-12520"/>
    <s v="Claire Gute"/>
    <x v="0"/>
    <s v="United States"/>
    <s v="Henderson"/>
    <x v="0"/>
    <n v="42420"/>
    <x v="0"/>
    <s v="FUR-CH-10000454"/>
    <x v="0"/>
    <x v="1"/>
    <s v="Hon Deluxe Fabric Upholstered Stacking Chairs, Rounded Back"/>
    <x v="1"/>
    <n v="3"/>
    <n v="0"/>
    <n v="219.58199999999997"/>
  </r>
  <r>
    <n v="3"/>
    <s v="CA-2013-138688"/>
    <x v="0"/>
    <x v="1"/>
    <d v="2013-06-17T00:00:00"/>
    <s v="Second Class"/>
    <s v="DV-13045"/>
    <s v="Darrin Van Huff"/>
    <x v="1"/>
    <s v="United States"/>
    <s v="Los Angeles"/>
    <x v="1"/>
    <n v="90036"/>
    <x v="1"/>
    <s v="OFF-LA-10000240"/>
    <x v="1"/>
    <x v="2"/>
    <s v="Self-Adhesive Address Labels for Typewriters by Universal"/>
    <x v="2"/>
    <n v="2"/>
    <n v="0"/>
    <n v="6.8713999999999995"/>
  </r>
  <r>
    <n v="4"/>
    <s v="US-2012-108966"/>
    <x v="1"/>
    <x v="2"/>
    <d v="2012-10-18T00:00:00"/>
    <s v="Standard Class"/>
    <s v="SO-20335"/>
    <s v="Sean O'Donnell"/>
    <x v="0"/>
    <s v="United States"/>
    <s v="Fort Lauderdale"/>
    <x v="2"/>
    <n v="33311"/>
    <x v="0"/>
    <s v="FUR-TA-10000577"/>
    <x v="0"/>
    <x v="3"/>
    <s v="Bretford CR4500 Series Slim Rectangular Table"/>
    <x v="3"/>
    <n v="5"/>
    <n v="0.45"/>
    <n v="-383.03100000000006"/>
  </r>
  <r>
    <n v="5"/>
    <s v="US-2012-108966"/>
    <x v="1"/>
    <x v="2"/>
    <d v="2012-10-18T00:00:00"/>
    <s v="Standard Class"/>
    <s v="SO-20335"/>
    <s v="Sean O'Donnell"/>
    <x v="0"/>
    <s v="United States"/>
    <s v="Fort Lauderdale"/>
    <x v="2"/>
    <n v="33311"/>
    <x v="0"/>
    <s v="OFF-ST-10000760"/>
    <x v="1"/>
    <x v="4"/>
    <s v="Eldon Fold 'N Roll Cart System"/>
    <x v="4"/>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x v="5"/>
    <n v="7"/>
    <n v="0"/>
    <n v="14.169399999999996"/>
  </r>
  <r>
    <n v="7"/>
    <s v="CA-2011-115812"/>
    <x v="2"/>
    <x v="3"/>
    <d v="2011-06-14T00:00:00"/>
    <s v="Standard Class"/>
    <s v="BH-11710"/>
    <s v="Brosina Hoffman"/>
    <x v="0"/>
    <s v="United States"/>
    <s v="Los Angeles"/>
    <x v="1"/>
    <n v="90032"/>
    <x v="1"/>
    <s v="OFF-AR-10002833"/>
    <x v="1"/>
    <x v="6"/>
    <s v="Newell 322"/>
    <x v="6"/>
    <n v="4"/>
    <n v="0"/>
    <n v="1.9656000000000002"/>
  </r>
  <r>
    <n v="8"/>
    <s v="CA-2011-115812"/>
    <x v="2"/>
    <x v="3"/>
    <d v="2011-06-14T00:00:00"/>
    <s v="Standard Class"/>
    <s v="BH-11710"/>
    <s v="Brosina Hoffman"/>
    <x v="0"/>
    <s v="United States"/>
    <s v="Los Angeles"/>
    <x v="1"/>
    <n v="90032"/>
    <x v="1"/>
    <s v="TEC-PH-10002275"/>
    <x v="2"/>
    <x v="7"/>
    <s v="Mitel 5320 IP Phone VoIP phone"/>
    <x v="7"/>
    <n v="6"/>
    <n v="0.2"/>
    <n v="90.715200000000038"/>
  </r>
  <r>
    <n v="9"/>
    <s v="CA-2011-115812"/>
    <x v="2"/>
    <x v="3"/>
    <d v="2011-06-14T00:00:00"/>
    <s v="Standard Class"/>
    <s v="BH-11710"/>
    <s v="Brosina Hoffman"/>
    <x v="0"/>
    <s v="United States"/>
    <s v="Los Angeles"/>
    <x v="1"/>
    <n v="90032"/>
    <x v="1"/>
    <s v="OFF-BI-10003910"/>
    <x v="1"/>
    <x v="8"/>
    <s v="DXL Angle-View Binders with Locking Rings by Samsill"/>
    <x v="8"/>
    <n v="3"/>
    <n v="0.2"/>
    <n v="5.7824999999999998"/>
  </r>
  <r>
    <n v="10"/>
    <s v="CA-2011-115812"/>
    <x v="2"/>
    <x v="3"/>
    <d v="2011-06-14T00:00:00"/>
    <s v="Standard Class"/>
    <s v="BH-11710"/>
    <s v="Brosina Hoffman"/>
    <x v="0"/>
    <s v="United States"/>
    <s v="Los Angeles"/>
    <x v="1"/>
    <n v="90032"/>
    <x v="1"/>
    <s v="OFF-AP-10002892"/>
    <x v="1"/>
    <x v="9"/>
    <s v="Belkin F5C206VTEL 6 Outlet Surge"/>
    <x v="9"/>
    <n v="5"/>
    <n v="0"/>
    <n v="34.469999999999992"/>
  </r>
  <r>
    <n v="11"/>
    <s v="CA-2011-115812"/>
    <x v="2"/>
    <x v="3"/>
    <d v="2011-06-14T00:00:00"/>
    <s v="Standard Class"/>
    <s v="BH-11710"/>
    <s v="Brosina Hoffman"/>
    <x v="0"/>
    <s v="United States"/>
    <s v="Los Angeles"/>
    <x v="1"/>
    <n v="90032"/>
    <x v="1"/>
    <s v="FUR-TA-10001539"/>
    <x v="0"/>
    <x v="3"/>
    <s v="Chromcraft Rectangular Conference Tables"/>
    <x v="10"/>
    <n v="9"/>
    <n v="0.2"/>
    <n v="85.309199999999805"/>
  </r>
  <r>
    <n v="12"/>
    <s v="CA-2011-115812"/>
    <x v="2"/>
    <x v="3"/>
    <d v="2011-06-14T00:00:00"/>
    <s v="Standard Class"/>
    <s v="BH-11710"/>
    <s v="Brosina Hoffman"/>
    <x v="0"/>
    <s v="United States"/>
    <s v="Los Angeles"/>
    <x v="1"/>
    <n v="90032"/>
    <x v="1"/>
    <s v="TEC-PH-10002033"/>
    <x v="2"/>
    <x v="7"/>
    <s v="Konftel 250 Conference phone - Charcoal black"/>
    <x v="11"/>
    <n v="4"/>
    <n v="0.2"/>
    <n v="68.356800000000021"/>
  </r>
  <r>
    <n v="13"/>
    <s v="CA-2014-114412"/>
    <x v="3"/>
    <x v="4"/>
    <d v="2014-04-21T00:00:00"/>
    <s v="Standard Class"/>
    <s v="AA-10480"/>
    <s v="Andrew Allen"/>
    <x v="0"/>
    <s v="United States"/>
    <s v="Concord"/>
    <x v="3"/>
    <n v="28027"/>
    <x v="0"/>
    <s v="OFF-PA-10002365"/>
    <x v="1"/>
    <x v="10"/>
    <s v="Xerox 1967"/>
    <x v="12"/>
    <n v="3"/>
    <n v="0.2"/>
    <n v="5.4432"/>
  </r>
  <r>
    <n v="14"/>
    <s v="CA-2013-161389"/>
    <x v="0"/>
    <x v="5"/>
    <d v="2013-12-11T00:00:00"/>
    <s v="Standard Class"/>
    <s v="IM-15070"/>
    <s v="Irene Maddox"/>
    <x v="0"/>
    <s v="United States"/>
    <s v="Seattle"/>
    <x v="4"/>
    <n v="98103"/>
    <x v="1"/>
    <s v="OFF-BI-10003656"/>
    <x v="1"/>
    <x v="8"/>
    <s v="Fellowes PB200 Plastic Comb Binding Machine"/>
    <x v="13"/>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x v="14"/>
    <n v="5"/>
    <n v="0.8"/>
    <n v="-123.858"/>
  </r>
  <r>
    <n v="16"/>
    <s v="US-2012-118983"/>
    <x v="1"/>
    <x v="6"/>
    <d v="2012-11-26T00:00:00"/>
    <s v="Standard Class"/>
    <s v="HP-14815"/>
    <s v="Harold Pawlan"/>
    <x v="2"/>
    <s v="United States"/>
    <s v="Fort Worth"/>
    <x v="5"/>
    <n v="76106"/>
    <x v="2"/>
    <s v="OFF-BI-10000756"/>
    <x v="1"/>
    <x v="8"/>
    <s v="Storex DuraTech Recycled Plastic Frosted Binders"/>
    <x v="15"/>
    <n v="3"/>
    <n v="0.8"/>
    <n v="-3.8160000000000016"/>
  </r>
  <r>
    <n v="17"/>
    <s v="CA-2011-105893"/>
    <x v="2"/>
    <x v="7"/>
    <d v="2011-11-18T00:00:00"/>
    <s v="Standard Class"/>
    <s v="PK-19075"/>
    <s v="Pete Kriz"/>
    <x v="0"/>
    <s v="United States"/>
    <s v="Madison"/>
    <x v="6"/>
    <n v="53711"/>
    <x v="2"/>
    <s v="OFF-ST-10004186"/>
    <x v="1"/>
    <x v="4"/>
    <s v="Stur-D-Stor Shelving, Vertical 5-Shelf: 72&quot;H x 36&quot;W x 18 1/2&quot;D"/>
    <x v="16"/>
    <n v="6"/>
    <n v="0"/>
    <n v="13.317599999999999"/>
  </r>
  <r>
    <n v="18"/>
    <s v="CA-2011-167164"/>
    <x v="2"/>
    <x v="8"/>
    <d v="2011-05-15T00:00:00"/>
    <s v="Second Class"/>
    <s v="AG-10270"/>
    <s v="Alejandro Grove"/>
    <x v="0"/>
    <s v="United States"/>
    <s v="West Jordan"/>
    <x v="7"/>
    <n v="84084"/>
    <x v="1"/>
    <s v="OFF-ST-10000107"/>
    <x v="1"/>
    <x v="4"/>
    <s v="Fellowes Super Stor/Drawer"/>
    <x v="17"/>
    <n v="2"/>
    <n v="0"/>
    <n v="9.9899999999999949"/>
  </r>
  <r>
    <n v="19"/>
    <s v="CA-2011-143336"/>
    <x v="2"/>
    <x v="9"/>
    <d v="2011-09-01T00:00:00"/>
    <s v="Second Class"/>
    <s v="ZD-21925"/>
    <s v="Zuschuss Donatelli"/>
    <x v="0"/>
    <s v="United States"/>
    <s v="San Francisco"/>
    <x v="1"/>
    <n v="94109"/>
    <x v="1"/>
    <s v="OFF-AR-10003056"/>
    <x v="1"/>
    <x v="6"/>
    <s v="Newell 341"/>
    <x v="18"/>
    <n v="2"/>
    <n v="0"/>
    <n v="2.4823999999999993"/>
  </r>
  <r>
    <n v="20"/>
    <s v="CA-2011-143336"/>
    <x v="2"/>
    <x v="9"/>
    <d v="2011-09-01T00:00:00"/>
    <s v="Second Class"/>
    <s v="ZD-21925"/>
    <s v="Zuschuss Donatelli"/>
    <x v="0"/>
    <s v="United States"/>
    <s v="San Francisco"/>
    <x v="1"/>
    <n v="94109"/>
    <x v="1"/>
    <s v="TEC-PH-10001949"/>
    <x v="2"/>
    <x v="7"/>
    <s v="Cisco SPA 501G IP Phone"/>
    <x v="19"/>
    <n v="3"/>
    <n v="0.2"/>
    <n v="16.010999999999981"/>
  </r>
  <r>
    <n v="21"/>
    <s v="CA-2011-143336"/>
    <x v="2"/>
    <x v="9"/>
    <d v="2011-09-01T00:00:00"/>
    <s v="Second Class"/>
    <s v="ZD-21925"/>
    <s v="Zuschuss Donatelli"/>
    <x v="0"/>
    <s v="United States"/>
    <s v="San Francisco"/>
    <x v="1"/>
    <n v="94109"/>
    <x v="1"/>
    <s v="OFF-BI-10002215"/>
    <x v="1"/>
    <x v="8"/>
    <s v="Wilson Jones Hanging View Binder, White, 1&quot;"/>
    <x v="20"/>
    <n v="4"/>
    <n v="0.2"/>
    <n v="7.3839999999999986"/>
  </r>
  <r>
    <n v="22"/>
    <s v="CA-2013-137330"/>
    <x v="0"/>
    <x v="10"/>
    <d v="2013-12-14T00:00:00"/>
    <s v="Standard Class"/>
    <s v="KB-16585"/>
    <s v="Ken Black"/>
    <x v="1"/>
    <s v="United States"/>
    <s v="Fremont"/>
    <x v="8"/>
    <n v="68025"/>
    <x v="2"/>
    <s v="OFF-AR-10000246"/>
    <x v="1"/>
    <x v="6"/>
    <s v="Newell 318"/>
    <x v="21"/>
    <n v="7"/>
    <n v="0"/>
    <n v="5.0595999999999997"/>
  </r>
  <r>
    <n v="23"/>
    <s v="CA-2013-137330"/>
    <x v="0"/>
    <x v="10"/>
    <d v="2013-12-14T00:00:00"/>
    <s v="Standard Class"/>
    <s v="KB-16585"/>
    <s v="Ken Black"/>
    <x v="1"/>
    <s v="United States"/>
    <s v="Fremont"/>
    <x v="8"/>
    <n v="68025"/>
    <x v="2"/>
    <s v="OFF-AP-10001492"/>
    <x v="1"/>
    <x v="9"/>
    <s v="Acco Six-Outlet Power Strip, 4' Cord Length"/>
    <x v="22"/>
    <n v="7"/>
    <n v="0"/>
    <n v="15.688400000000001"/>
  </r>
  <r>
    <n v="24"/>
    <s v="US-2014-156909"/>
    <x v="3"/>
    <x v="11"/>
    <d v="2014-07-19T00:00:00"/>
    <s v="Second Class"/>
    <s v="SF-20065"/>
    <s v="Sandra Flanagan"/>
    <x v="0"/>
    <s v="United States"/>
    <s v="Philadelphia"/>
    <x v="9"/>
    <n v="19140"/>
    <x v="3"/>
    <s v="FUR-CH-10002774"/>
    <x v="0"/>
    <x v="1"/>
    <s v="Global Deluxe Stacking Chair, Gray"/>
    <x v="23"/>
    <n v="2"/>
    <n v="0.3"/>
    <n v="-1.0196000000000005"/>
  </r>
  <r>
    <n v="25"/>
    <s v="CA-2012-106320"/>
    <x v="1"/>
    <x v="12"/>
    <d v="2012-09-30T00:00:00"/>
    <s v="Standard Class"/>
    <s v="EB-13870"/>
    <s v="Emily Burns"/>
    <x v="0"/>
    <s v="United States"/>
    <s v="Orem"/>
    <x v="7"/>
    <n v="84057"/>
    <x v="1"/>
    <s v="FUR-TA-10000577"/>
    <x v="0"/>
    <x v="3"/>
    <s v="Bretford CR4500 Series Slim Rectangular Table"/>
    <x v="24"/>
    <n v="3"/>
    <n v="0"/>
    <n v="240.26490000000001"/>
  </r>
  <r>
    <n v="26"/>
    <s v="CA-2013-121755"/>
    <x v="0"/>
    <x v="13"/>
    <d v="2013-01-20T00:00:00"/>
    <s v="Second Class"/>
    <s v="EH-13945"/>
    <s v="Eric Hoffmann"/>
    <x v="0"/>
    <s v="United States"/>
    <s v="Los Angeles"/>
    <x v="1"/>
    <n v="90049"/>
    <x v="1"/>
    <s v="OFF-BI-10001634"/>
    <x v="1"/>
    <x v="8"/>
    <s v="Wilson Jones Active Use Binders"/>
    <x v="25"/>
    <n v="2"/>
    <n v="0.2"/>
    <n v="4.2224000000000004"/>
  </r>
  <r>
    <n v="27"/>
    <s v="CA-2013-121755"/>
    <x v="0"/>
    <x v="13"/>
    <d v="2013-01-20T00:00:00"/>
    <s v="Second Class"/>
    <s v="EH-13945"/>
    <s v="Eric Hoffmann"/>
    <x v="0"/>
    <s v="United States"/>
    <s v="Los Angeles"/>
    <x v="1"/>
    <n v="90049"/>
    <x v="1"/>
    <s v="TEC-AC-10003027"/>
    <x v="2"/>
    <x v="11"/>
    <s v="Imation 8GB Mini TravelDrive USB 2.0 Flash Drive"/>
    <x v="26"/>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x v="27"/>
    <n v="7"/>
    <n v="0.5"/>
    <n v="-1665.0522000000001"/>
  </r>
  <r>
    <n v="29"/>
    <s v="US-2012-150630"/>
    <x v="1"/>
    <x v="14"/>
    <d v="2012-09-21T00:00:00"/>
    <s v="Standard Class"/>
    <s v="TB-21520"/>
    <s v="Tracy Blumstein"/>
    <x v="0"/>
    <s v="United States"/>
    <s v="Philadelphia"/>
    <x v="9"/>
    <n v="19140"/>
    <x v="3"/>
    <s v="OFF-BI-10000474"/>
    <x v="1"/>
    <x v="8"/>
    <s v="Avery Recycled Flexi-View Covers for Binding Systems"/>
    <x v="28"/>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x v="29"/>
    <n v="3"/>
    <n v="0.2"/>
    <n v="15.524999999999991"/>
  </r>
  <r>
    <n v="31"/>
    <s v="US-2012-150630"/>
    <x v="1"/>
    <x v="14"/>
    <d v="2012-09-21T00:00:00"/>
    <s v="Standard Class"/>
    <s v="TB-21520"/>
    <s v="Tracy Blumstein"/>
    <x v="0"/>
    <s v="United States"/>
    <s v="Philadelphia"/>
    <x v="9"/>
    <n v="19140"/>
    <x v="3"/>
    <s v="OFF-EN-10001509"/>
    <x v="1"/>
    <x v="12"/>
    <s v="Poly String Tie Envelopes"/>
    <x v="30"/>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x v="31"/>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x v="32"/>
    <n v="6"/>
    <n v="0.7"/>
    <n v="-5.7149999999999999"/>
  </r>
  <r>
    <n v="34"/>
    <s v="US-2012-150630"/>
    <x v="1"/>
    <x v="14"/>
    <d v="2012-09-21T00:00:00"/>
    <s v="Standard Class"/>
    <s v="TB-21520"/>
    <s v="Tracy Blumstein"/>
    <x v="0"/>
    <s v="United States"/>
    <s v="Philadelphia"/>
    <x v="9"/>
    <n v="19140"/>
    <x v="3"/>
    <s v="OFF-AR-10001683"/>
    <x v="1"/>
    <x v="6"/>
    <s v="Lumber Crayons"/>
    <x v="33"/>
    <n v="2"/>
    <n v="0.2"/>
    <n v="3.5460000000000007"/>
  </r>
  <r>
    <n v="35"/>
    <s v="CA-2014-107727"/>
    <x v="3"/>
    <x v="15"/>
    <d v="2014-10-24T00:00:00"/>
    <s v="Second Class"/>
    <s v="MA-17560"/>
    <s v="Matt Abelman"/>
    <x v="2"/>
    <s v="United States"/>
    <s v="Houston"/>
    <x v="5"/>
    <n v="77095"/>
    <x v="2"/>
    <s v="OFF-PA-10000249"/>
    <x v="1"/>
    <x v="10"/>
    <s v="Staples"/>
    <x v="34"/>
    <n v="3"/>
    <n v="0.2"/>
    <n v="9.9467999999999979"/>
  </r>
  <r>
    <n v="36"/>
    <s v="CA-2013-117590"/>
    <x v="0"/>
    <x v="16"/>
    <d v="2013-12-11T00:00:00"/>
    <s v="First Class"/>
    <s v="GH-14485"/>
    <s v="Gene Hale"/>
    <x v="1"/>
    <s v="United States"/>
    <s v="Richardson"/>
    <x v="5"/>
    <n v="75080"/>
    <x v="2"/>
    <s v="TEC-PH-10004977"/>
    <x v="2"/>
    <x v="7"/>
    <s v="GE 30524EE4"/>
    <x v="35"/>
    <n v="7"/>
    <n v="0.2"/>
    <n v="123.47369999999989"/>
  </r>
  <r>
    <n v="37"/>
    <s v="CA-2013-117590"/>
    <x v="0"/>
    <x v="16"/>
    <d v="2013-12-11T00:00:00"/>
    <s v="First Class"/>
    <s v="GH-14485"/>
    <s v="Gene Hale"/>
    <x v="1"/>
    <s v="United States"/>
    <s v="Richardson"/>
    <x v="5"/>
    <n v="75080"/>
    <x v="2"/>
    <s v="FUR-FU-10003664"/>
    <x v="0"/>
    <x v="5"/>
    <s v="Electrix Architect's Clamp-On Swing Arm Lamp, Black"/>
    <x v="36"/>
    <n v="5"/>
    <n v="0.6"/>
    <n v="-147.96300000000002"/>
  </r>
  <r>
    <n v="38"/>
    <s v="CA-2012-117415"/>
    <x v="1"/>
    <x v="17"/>
    <d v="2012-12-31T00:00:00"/>
    <s v="Standard Class"/>
    <s v="SN-20710"/>
    <s v="Steve Nguyen"/>
    <x v="2"/>
    <s v="United States"/>
    <s v="Houston"/>
    <x v="5"/>
    <n v="77041"/>
    <x v="2"/>
    <s v="OFF-EN-10002986"/>
    <x v="1"/>
    <x v="12"/>
    <s v="#10-4 1/8&quot; x 9 1/2&quot; Premium Diagonal Seam Envelopes"/>
    <x v="37"/>
    <n v="9"/>
    <n v="0.2"/>
    <n v="35.414999999999999"/>
  </r>
  <r>
    <n v="39"/>
    <s v="CA-2012-117415"/>
    <x v="1"/>
    <x v="17"/>
    <d v="2012-12-31T00:00:00"/>
    <s v="Standard Class"/>
    <s v="SN-20710"/>
    <s v="Steve Nguyen"/>
    <x v="2"/>
    <s v="United States"/>
    <s v="Houston"/>
    <x v="5"/>
    <n v="77041"/>
    <x v="2"/>
    <s v="FUR-BO-10002545"/>
    <x v="0"/>
    <x v="0"/>
    <s v="Atlantic Metals Mobile 3-Shelf Bookcases, Custom Colors"/>
    <x v="38"/>
    <n v="3"/>
    <n v="0.32"/>
    <n v="-46.976400000000012"/>
  </r>
  <r>
    <n v="40"/>
    <s v="CA-2012-117415"/>
    <x v="1"/>
    <x v="17"/>
    <d v="2012-12-31T00:00:00"/>
    <s v="Standard Class"/>
    <s v="SN-20710"/>
    <s v="Steve Nguyen"/>
    <x v="2"/>
    <s v="United States"/>
    <s v="Houston"/>
    <x v="5"/>
    <n v="77041"/>
    <x v="2"/>
    <s v="FUR-CH-10004218"/>
    <x v="0"/>
    <x v="1"/>
    <s v="Global Fabric Manager's Chair, Dark Gray"/>
    <x v="39"/>
    <n v="3"/>
    <n v="0.3"/>
    <n v="-15.146999999999991"/>
  </r>
  <r>
    <n v="41"/>
    <s v="CA-2012-117415"/>
    <x v="1"/>
    <x v="17"/>
    <d v="2012-12-31T00:00:00"/>
    <s v="Standard Class"/>
    <s v="SN-20710"/>
    <s v="Steve Nguyen"/>
    <x v="2"/>
    <s v="United States"/>
    <s v="Houston"/>
    <x v="5"/>
    <n v="77041"/>
    <x v="2"/>
    <s v="TEC-PH-10000486"/>
    <x v="2"/>
    <x v="7"/>
    <s v="Plantronics HL10 Handset Lifter"/>
    <x v="40"/>
    <n v="4"/>
    <n v="0.2"/>
    <n v="41.756399999999957"/>
  </r>
  <r>
    <n v="42"/>
    <s v="CA-2014-120999"/>
    <x v="3"/>
    <x v="18"/>
    <d v="2014-09-16T00:00:00"/>
    <s v="Standard Class"/>
    <s v="LC-16930"/>
    <s v="Linda Cazamias"/>
    <x v="1"/>
    <s v="United States"/>
    <s v="Naperville"/>
    <x v="10"/>
    <n v="60540"/>
    <x v="2"/>
    <s v="TEC-PH-10004093"/>
    <x v="2"/>
    <x v="7"/>
    <s v="Panasonic Kx-TS550"/>
    <x v="41"/>
    <n v="4"/>
    <n v="0.2"/>
    <n v="16.556399999999996"/>
  </r>
  <r>
    <n v="43"/>
    <s v="CA-2013-101343"/>
    <x v="0"/>
    <x v="19"/>
    <d v="2013-07-23T00:00:00"/>
    <s v="Standard Class"/>
    <s v="RA-19885"/>
    <s v="Ruben Ausman"/>
    <x v="1"/>
    <s v="United States"/>
    <s v="Los Angeles"/>
    <x v="1"/>
    <n v="90049"/>
    <x v="1"/>
    <s v="OFF-ST-10003479"/>
    <x v="1"/>
    <x v="4"/>
    <s v="Eldon Base for stackable storage shelf, platinum"/>
    <x v="42"/>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x v="43"/>
    <n v="2"/>
    <n v="0.2"/>
    <n v="9.5616000000000092"/>
  </r>
  <r>
    <n v="45"/>
    <s v="CA-2013-118255"/>
    <x v="0"/>
    <x v="21"/>
    <d v="2013-03-14T00:00:00"/>
    <s v="First Class"/>
    <s v="ON-18715"/>
    <s v="Odella Nelson"/>
    <x v="1"/>
    <s v="United States"/>
    <s v="Eagan"/>
    <x v="11"/>
    <n v="55122"/>
    <x v="2"/>
    <s v="TEC-AC-10000171"/>
    <x v="2"/>
    <x v="11"/>
    <s v="Verbatim 25 GB 6x Blu-ray Single Layer Recordable Disc, 25/Pack"/>
    <x v="44"/>
    <n v="2"/>
    <n v="0"/>
    <n v="19.7714"/>
  </r>
  <r>
    <n v="46"/>
    <s v="CA-2013-118255"/>
    <x v="0"/>
    <x v="21"/>
    <d v="2013-03-14T00:00:00"/>
    <s v="First Class"/>
    <s v="ON-18715"/>
    <s v="Odella Nelson"/>
    <x v="1"/>
    <s v="United States"/>
    <s v="Eagan"/>
    <x v="11"/>
    <n v="55122"/>
    <x v="2"/>
    <s v="OFF-BI-10003291"/>
    <x v="1"/>
    <x v="8"/>
    <s v="Wilson Jones Leather-Like Binders with DublLock Round Rings"/>
    <x v="45"/>
    <n v="2"/>
    <n v="0"/>
    <n v="8.2061999999999991"/>
  </r>
  <r>
    <n v="47"/>
    <s v="CA-2011-146703"/>
    <x v="2"/>
    <x v="22"/>
    <d v="2011-10-25T00:00:00"/>
    <s v="Second Class"/>
    <s v="PO-18865"/>
    <s v="Patrick O'Donnell"/>
    <x v="0"/>
    <s v="United States"/>
    <s v="Westland"/>
    <x v="12"/>
    <n v="48185"/>
    <x v="2"/>
    <s v="OFF-ST-10001713"/>
    <x v="1"/>
    <x v="4"/>
    <s v="Gould Plastics 9-Pocket Panel Bin, 18-3/8w x 5-1/4d x 20-1/2h, Black"/>
    <x v="46"/>
    <n v="4"/>
    <n v="0"/>
    <n v="8.4783999999999935"/>
  </r>
  <r>
    <n v="48"/>
    <s v="CA-2013-169194"/>
    <x v="0"/>
    <x v="23"/>
    <d v="2013-06-26T00:00:00"/>
    <s v="Standard Class"/>
    <s v="LH-16900"/>
    <s v="Lena Hernandez"/>
    <x v="0"/>
    <s v="United States"/>
    <s v="Dover"/>
    <x v="13"/>
    <n v="19901"/>
    <x v="3"/>
    <s v="TEC-AC-10002167"/>
    <x v="2"/>
    <x v="11"/>
    <s v="Imation 8gb Micro Traveldrive Usb 2.0 Flash Drive"/>
    <x v="47"/>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x v="48"/>
    <n v="2"/>
    <n v="0"/>
    <n v="6.104000000000001"/>
  </r>
  <r>
    <n v="50"/>
    <s v="CA-2012-115742"/>
    <x v="1"/>
    <x v="24"/>
    <d v="2012-04-22T00:00:00"/>
    <s v="Standard Class"/>
    <s v="DP-13000"/>
    <s v="Darren Powers"/>
    <x v="0"/>
    <s v="United States"/>
    <s v="New Albany"/>
    <x v="14"/>
    <n v="47150"/>
    <x v="2"/>
    <s v="OFF-BI-10004410"/>
    <x v="1"/>
    <x v="8"/>
    <s v="C-Line Peel &amp; Stick Add-On Filing Pockets, 8-3/4 x 5-1/8, 10/Pack"/>
    <x v="49"/>
    <n v="6"/>
    <n v="0"/>
    <n v="17.9634"/>
  </r>
  <r>
    <n v="51"/>
    <s v="CA-2012-115742"/>
    <x v="1"/>
    <x v="24"/>
    <d v="2012-04-22T00:00:00"/>
    <s v="Standard Class"/>
    <s v="DP-13000"/>
    <s v="Darren Powers"/>
    <x v="0"/>
    <s v="United States"/>
    <s v="New Albany"/>
    <x v="14"/>
    <n v="47150"/>
    <x v="2"/>
    <s v="OFF-LA-10002762"/>
    <x v="1"/>
    <x v="2"/>
    <s v="Avery 485"/>
    <x v="50"/>
    <n v="6"/>
    <n v="0"/>
    <n v="35.334599999999995"/>
  </r>
  <r>
    <n v="52"/>
    <s v="CA-2012-115742"/>
    <x v="1"/>
    <x v="24"/>
    <d v="2012-04-22T00:00:00"/>
    <s v="Standard Class"/>
    <s v="DP-13000"/>
    <s v="Darren Powers"/>
    <x v="0"/>
    <s v="United States"/>
    <s v="New Albany"/>
    <x v="14"/>
    <n v="47150"/>
    <x v="2"/>
    <s v="FUR-FU-10001706"/>
    <x v="0"/>
    <x v="5"/>
    <s v="Longer-Life Soft White Bulbs"/>
    <x v="51"/>
    <n v="2"/>
    <n v="0"/>
    <n v="2.9567999999999999"/>
  </r>
  <r>
    <n v="53"/>
    <s v="CA-2012-115742"/>
    <x v="1"/>
    <x v="24"/>
    <d v="2012-04-22T00:00:00"/>
    <s v="Standard Class"/>
    <s v="DP-13000"/>
    <s v="Darren Powers"/>
    <x v="0"/>
    <s v="United States"/>
    <s v="New Albany"/>
    <x v="14"/>
    <n v="47150"/>
    <x v="2"/>
    <s v="FUR-CH-10003061"/>
    <x v="0"/>
    <x v="1"/>
    <s v="Global Leather Task Chair, Black"/>
    <x v="52"/>
    <n v="1"/>
    <n v="0"/>
    <n v="17.098099999999988"/>
  </r>
  <r>
    <n v="54"/>
    <s v="CA-2013-105816"/>
    <x v="0"/>
    <x v="25"/>
    <d v="2013-12-18T00:00:00"/>
    <s v="Standard Class"/>
    <s v="JM-15265"/>
    <s v="Janet Molinari"/>
    <x v="1"/>
    <s v="United States"/>
    <s v="New York City"/>
    <x v="15"/>
    <n v="10024"/>
    <x v="3"/>
    <s v="OFF-FA-10000304"/>
    <x v="1"/>
    <x v="13"/>
    <s v="Advantus Push Pins"/>
    <x v="53"/>
    <n v="7"/>
    <n v="0"/>
    <n v="6.2566000000000006"/>
  </r>
  <r>
    <n v="55"/>
    <s v="CA-2013-105816"/>
    <x v="0"/>
    <x v="25"/>
    <d v="2013-12-18T00:00:00"/>
    <s v="Standard Class"/>
    <s v="JM-15265"/>
    <s v="Janet Molinari"/>
    <x v="1"/>
    <s v="United States"/>
    <s v="New York City"/>
    <x v="15"/>
    <n v="10024"/>
    <x v="3"/>
    <s v="TEC-PH-10002447"/>
    <x v="2"/>
    <x v="7"/>
    <s v="AT&amp;T CL83451 4-Handset Telephone"/>
    <x v="54"/>
    <n v="5"/>
    <n v="0"/>
    <n v="298.68549999999999"/>
  </r>
  <r>
    <n v="56"/>
    <s v="CA-2013-111682"/>
    <x v="0"/>
    <x v="26"/>
    <d v="2013-06-19T00:00:00"/>
    <s v="First Class"/>
    <s v="TB-21055"/>
    <s v="Ted Butterfield"/>
    <x v="0"/>
    <s v="United States"/>
    <s v="Troy"/>
    <x v="15"/>
    <n v="12180"/>
    <x v="3"/>
    <s v="OFF-ST-10000604"/>
    <x v="1"/>
    <x v="4"/>
    <s v="Home/Office Personal File Carts"/>
    <x v="55"/>
    <n v="6"/>
    <n v="0"/>
    <n v="52.139999999999986"/>
  </r>
  <r>
    <n v="57"/>
    <s v="CA-2013-111682"/>
    <x v="0"/>
    <x v="26"/>
    <d v="2013-06-19T00:00:00"/>
    <s v="First Class"/>
    <s v="TB-21055"/>
    <s v="Ted Butterfield"/>
    <x v="0"/>
    <s v="United States"/>
    <s v="Troy"/>
    <x v="15"/>
    <n v="12180"/>
    <x v="3"/>
    <s v="OFF-PA-10001569"/>
    <x v="1"/>
    <x v="10"/>
    <s v="Xerox 232"/>
    <x v="56"/>
    <n v="5"/>
    <n v="0"/>
    <n v="15.552000000000001"/>
  </r>
  <r>
    <n v="58"/>
    <s v="CA-2013-111682"/>
    <x v="0"/>
    <x v="26"/>
    <d v="2013-06-19T00:00:00"/>
    <s v="First Class"/>
    <s v="TB-21055"/>
    <s v="Ted Butterfield"/>
    <x v="0"/>
    <s v="United States"/>
    <s v="Troy"/>
    <x v="15"/>
    <n v="12180"/>
    <x v="3"/>
    <s v="FUR-CH-10003968"/>
    <x v="0"/>
    <x v="1"/>
    <s v="Novimex Turbo Task Chair"/>
    <x v="57"/>
    <n v="5"/>
    <n v="0.1"/>
    <n v="7.0980000000000061"/>
  </r>
  <r>
    <n v="59"/>
    <s v="CA-2013-111682"/>
    <x v="0"/>
    <x v="26"/>
    <d v="2013-06-19T00:00:00"/>
    <s v="First Class"/>
    <s v="TB-21055"/>
    <s v="Ted Butterfield"/>
    <x v="0"/>
    <s v="United States"/>
    <s v="Troy"/>
    <x v="15"/>
    <n v="12180"/>
    <x v="3"/>
    <s v="OFF-PA-10000587"/>
    <x v="1"/>
    <x v="10"/>
    <s v="Array Parchment Paper, Assorted Colors"/>
    <x v="58"/>
    <n v="2"/>
    <n v="0"/>
    <n v="6.9888000000000003"/>
  </r>
  <r>
    <n v="60"/>
    <s v="CA-2013-111682"/>
    <x v="0"/>
    <x v="26"/>
    <d v="2013-06-19T00:00:00"/>
    <s v="First Class"/>
    <s v="TB-21055"/>
    <s v="Ted Butterfield"/>
    <x v="0"/>
    <s v="United States"/>
    <s v="Troy"/>
    <x v="15"/>
    <n v="12180"/>
    <x v="3"/>
    <s v="TEC-AC-10002167"/>
    <x v="2"/>
    <x v="11"/>
    <s v="Imation 8gb Micro Traveldrive Usb 2.0 Flash Drive"/>
    <x v="59"/>
    <n v="2"/>
    <n v="0"/>
    <n v="3.3000000000000007"/>
  </r>
  <r>
    <n v="61"/>
    <s v="CA-2013-111682"/>
    <x v="0"/>
    <x v="26"/>
    <d v="2013-06-19T00:00:00"/>
    <s v="First Class"/>
    <s v="TB-21055"/>
    <s v="Ted Butterfield"/>
    <x v="0"/>
    <s v="United States"/>
    <s v="Troy"/>
    <x v="15"/>
    <n v="12180"/>
    <x v="3"/>
    <s v="OFF-BI-10001460"/>
    <x v="1"/>
    <x v="8"/>
    <s v="Plastic Binding Combs"/>
    <x v="60"/>
    <n v="4"/>
    <n v="0.2"/>
    <n v="16.361999999999998"/>
  </r>
  <r>
    <n v="62"/>
    <s v="CA-2013-111682"/>
    <x v="0"/>
    <x v="26"/>
    <d v="2013-06-19T00:00:00"/>
    <s v="First Class"/>
    <s v="TB-21055"/>
    <s v="Ted Butterfield"/>
    <x v="0"/>
    <s v="United States"/>
    <s v="Troy"/>
    <x v="15"/>
    <n v="12180"/>
    <x v="3"/>
    <s v="OFF-AR-10001868"/>
    <x v="1"/>
    <x v="6"/>
    <s v="Prang Dustless Chalk Sticks"/>
    <x v="61"/>
    <n v="1"/>
    <n v="0"/>
    <n v="0.84"/>
  </r>
  <r>
    <n v="63"/>
    <s v="CA-2012-135545"/>
    <x v="1"/>
    <x v="27"/>
    <d v="2012-11-30T00:00:00"/>
    <s v="Standard Class"/>
    <s v="KM-16720"/>
    <s v="Kunst Miller"/>
    <x v="0"/>
    <s v="United States"/>
    <s v="Los Angeles"/>
    <x v="1"/>
    <n v="90004"/>
    <x v="1"/>
    <s v="TEC-AC-10004633"/>
    <x v="2"/>
    <x v="11"/>
    <s v="Verbatim 25 GB 6x Blu-ray Single Layer Recordable Disc, 3/Pack"/>
    <x v="62"/>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x v="63"/>
    <n v="6"/>
    <n v="0.2"/>
    <n v="9.3612000000000002"/>
  </r>
  <r>
    <n v="65"/>
    <s v="CA-2012-135545"/>
    <x v="1"/>
    <x v="27"/>
    <d v="2012-11-30T00:00:00"/>
    <s v="Standard Class"/>
    <s v="KM-16720"/>
    <s v="Kunst Miller"/>
    <x v="0"/>
    <s v="United States"/>
    <s v="Los Angeles"/>
    <x v="1"/>
    <n v="90004"/>
    <x v="1"/>
    <s v="OFF-PA-10003892"/>
    <x v="1"/>
    <x v="10"/>
    <s v="Xerox 1943"/>
    <x v="64"/>
    <n v="3"/>
    <n v="0"/>
    <n v="68.963099999999997"/>
  </r>
  <r>
    <n v="66"/>
    <s v="CA-2012-135545"/>
    <x v="1"/>
    <x v="27"/>
    <d v="2012-11-30T00:00:00"/>
    <s v="Standard Class"/>
    <s v="KM-16720"/>
    <s v="Kunst Miller"/>
    <x v="0"/>
    <s v="United States"/>
    <s v="Los Angeles"/>
    <x v="1"/>
    <n v="90004"/>
    <x v="1"/>
    <s v="FUR-FU-10000397"/>
    <x v="0"/>
    <x v="5"/>
    <s v="Luxo Economy Swing Arm Lamp"/>
    <x v="65"/>
    <n v="4"/>
    <n v="0"/>
    <n v="22.332800000000006"/>
  </r>
  <r>
    <n v="67"/>
    <s v="US-2012-164175"/>
    <x v="1"/>
    <x v="28"/>
    <d v="2012-05-05T00:00:00"/>
    <s v="Standard Class"/>
    <s v="PS-18970"/>
    <s v="Paul Stevenson"/>
    <x v="2"/>
    <s v="United States"/>
    <s v="Chicago"/>
    <x v="10"/>
    <n v="60610"/>
    <x v="2"/>
    <s v="FUR-CH-10001146"/>
    <x v="0"/>
    <x v="1"/>
    <s v="Global Value Mid-Back Manager's Chair, Gray"/>
    <x v="66"/>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x v="67"/>
    <n v="8"/>
    <n v="0.2"/>
    <n v="111.30239999999998"/>
  </r>
  <r>
    <n v="69"/>
    <s v="CA-2011-106376"/>
    <x v="2"/>
    <x v="29"/>
    <d v="2011-12-10T00:00:00"/>
    <s v="Standard Class"/>
    <s v="BS-11590"/>
    <s v="Brendan Sweed"/>
    <x v="1"/>
    <s v="United States"/>
    <s v="Gilbert"/>
    <x v="16"/>
    <n v="85234"/>
    <x v="1"/>
    <s v="TEC-PH-10002726"/>
    <x v="2"/>
    <x v="7"/>
    <s v="netTALK DUO VoIP Telephone Service"/>
    <x v="68"/>
    <n v="4"/>
    <n v="0.2"/>
    <n v="62.988"/>
  </r>
  <r>
    <n v="70"/>
    <s v="CA-2013-119823"/>
    <x v="0"/>
    <x v="30"/>
    <d v="2013-06-07T00:00:00"/>
    <s v="First Class"/>
    <s v="KD-16270"/>
    <s v="Karen Daniels"/>
    <x v="0"/>
    <s v="United States"/>
    <s v="Springfield"/>
    <x v="17"/>
    <n v="22153"/>
    <x v="0"/>
    <s v="OFF-PA-10000482"/>
    <x v="1"/>
    <x v="10"/>
    <s v="Snap-A-Way Black Print Carbonless Ruled Speed Letter, Triplicate"/>
    <x v="69"/>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x v="70"/>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x v="71"/>
    <n v="3"/>
    <n v="0"/>
    <n v="8.7629999999999999"/>
  </r>
  <r>
    <n v="73"/>
    <s v="US-2012-134026"/>
    <x v="1"/>
    <x v="33"/>
    <d v="2012-05-02T00:00:00"/>
    <s v="Standard Class"/>
    <s v="JE-15745"/>
    <s v="Joel Eaton"/>
    <x v="0"/>
    <s v="United States"/>
    <s v="Memphis"/>
    <x v="18"/>
    <n v="38109"/>
    <x v="0"/>
    <s v="FUR-CH-10000513"/>
    <x v="0"/>
    <x v="1"/>
    <s v="High-Back Leather Manager's Chair"/>
    <x v="72"/>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x v="73"/>
    <n v="2"/>
    <n v="0.2"/>
    <n v="1.2129999999999974"/>
  </r>
  <r>
    <n v="75"/>
    <s v="US-2012-134026"/>
    <x v="1"/>
    <x v="33"/>
    <d v="2012-05-02T00:00:00"/>
    <s v="Standard Class"/>
    <s v="JE-15745"/>
    <s v="Joel Eaton"/>
    <x v="0"/>
    <s v="United States"/>
    <s v="Memphis"/>
    <x v="18"/>
    <n v="38109"/>
    <x v="0"/>
    <s v="OFF-ST-10004123"/>
    <x v="1"/>
    <x v="4"/>
    <s v="Safco Industrial Wire Shelving System"/>
    <x v="74"/>
    <n v="1"/>
    <n v="0.2"/>
    <n v="-18.196000000000002"/>
  </r>
  <r>
    <n v="76"/>
    <s v="US-2014-118038"/>
    <x v="3"/>
    <x v="34"/>
    <d v="2014-12-12T00:00:00"/>
    <s v="First Class"/>
    <s v="KB-16600"/>
    <s v="Ken Brennan"/>
    <x v="1"/>
    <s v="United States"/>
    <s v="Houston"/>
    <x v="5"/>
    <n v="77041"/>
    <x v="2"/>
    <s v="OFF-BI-10004182"/>
    <x v="1"/>
    <x v="8"/>
    <s v="Economy Binders"/>
    <x v="75"/>
    <n v="3"/>
    <n v="0.8"/>
    <n v="-1.9344000000000006"/>
  </r>
  <r>
    <n v="77"/>
    <s v="US-2014-118038"/>
    <x v="3"/>
    <x v="34"/>
    <d v="2014-12-12T00:00:00"/>
    <s v="First Class"/>
    <s v="KB-16600"/>
    <s v="Ken Brennan"/>
    <x v="1"/>
    <s v="United States"/>
    <s v="Houston"/>
    <x v="5"/>
    <n v="77041"/>
    <x v="2"/>
    <s v="FUR-FU-10000260"/>
    <x v="0"/>
    <x v="5"/>
    <s v="6&quot; Cubicle Wall Clock, Black"/>
    <x v="76"/>
    <n v="3"/>
    <n v="0.6"/>
    <n v="-5.8248000000000015"/>
  </r>
  <r>
    <n v="78"/>
    <s v="US-2014-118038"/>
    <x v="3"/>
    <x v="34"/>
    <d v="2014-12-12T00:00:00"/>
    <s v="First Class"/>
    <s v="KB-16600"/>
    <s v="Ken Brennan"/>
    <x v="1"/>
    <s v="United States"/>
    <s v="Houston"/>
    <x v="5"/>
    <n v="77041"/>
    <x v="2"/>
    <s v="OFF-ST-10000615"/>
    <x v="1"/>
    <x v="4"/>
    <s v="SimpliFile Personal File, Black Granite, 15w x 6-15/16d x 11-1/4h"/>
    <x v="77"/>
    <n v="3"/>
    <n v="0.2"/>
    <n v="2.724000000000002"/>
  </r>
  <r>
    <n v="79"/>
    <s v="US-2011-147606"/>
    <x v="2"/>
    <x v="35"/>
    <d v="2011-12-01T00:00:00"/>
    <s v="Second Class"/>
    <s v="JE-15745"/>
    <s v="Joel Eaton"/>
    <x v="0"/>
    <s v="United States"/>
    <s v="Houston"/>
    <x v="5"/>
    <n v="77070"/>
    <x v="2"/>
    <s v="FUR-FU-10003194"/>
    <x v="0"/>
    <x v="5"/>
    <s v="Eldon Expressions Desk Accessory, Wood Pencil Holder, Oak"/>
    <x v="78"/>
    <n v="5"/>
    <n v="0.6"/>
    <n v="-14.475000000000001"/>
  </r>
  <r>
    <n v="80"/>
    <s v="CA-2013-127208"/>
    <x v="0"/>
    <x v="1"/>
    <d v="2013-06-16T00:00:00"/>
    <s v="First Class"/>
    <s v="SC-20770"/>
    <s v="Stewart Carmichael"/>
    <x v="1"/>
    <s v="United States"/>
    <s v="Decatur"/>
    <x v="19"/>
    <n v="35601"/>
    <x v="0"/>
    <s v="OFF-AP-10002118"/>
    <x v="1"/>
    <x v="9"/>
    <s v="1.7 Cubic Foot Compact &quot;Cube&quot; Office Refrigerators"/>
    <x v="79"/>
    <n v="1"/>
    <n v="0"/>
    <n v="56.20320000000001"/>
  </r>
  <r>
    <n v="81"/>
    <s v="CA-2013-127208"/>
    <x v="0"/>
    <x v="1"/>
    <d v="2013-06-16T00:00:00"/>
    <s v="First Class"/>
    <s v="SC-20770"/>
    <s v="Stewart Carmichael"/>
    <x v="1"/>
    <s v="United States"/>
    <s v="Decatur"/>
    <x v="19"/>
    <n v="35601"/>
    <x v="0"/>
    <s v="OFF-BI-10002309"/>
    <x v="1"/>
    <x v="8"/>
    <s v="Avery Heavy-Duty EZD  Binder With Locking Rings"/>
    <x v="80"/>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x v="81"/>
    <n v="5"/>
    <n v="0"/>
    <n v="4.1720000000000006"/>
  </r>
  <r>
    <n v="83"/>
    <s v="CA-2011-139451"/>
    <x v="2"/>
    <x v="36"/>
    <d v="2011-10-16T00:00:00"/>
    <s v="Standard Class"/>
    <s v="DN-13690"/>
    <s v="Duane Noonan"/>
    <x v="0"/>
    <s v="United States"/>
    <s v="San Francisco"/>
    <x v="1"/>
    <n v="94122"/>
    <x v="1"/>
    <s v="OFF-ST-10002370"/>
    <x v="1"/>
    <x v="4"/>
    <s v="Sortfiler Multipurpose Personal File Organizer, Black"/>
    <x v="82"/>
    <n v="1"/>
    <n v="0"/>
    <n v="6.2030999999999992"/>
  </r>
  <r>
    <n v="84"/>
    <s v="CA-2012-149734"/>
    <x v="1"/>
    <x v="37"/>
    <d v="2012-09-08T00:00:00"/>
    <s v="Standard Class"/>
    <s v="JC-16105"/>
    <s v="Julie Creighton"/>
    <x v="1"/>
    <s v="United States"/>
    <s v="Durham"/>
    <x v="3"/>
    <n v="27707"/>
    <x v="0"/>
    <s v="OFF-EN-10000927"/>
    <x v="1"/>
    <x v="12"/>
    <s v="Jet-Pak Recycled Peel 'N' Seal Padded Mailers"/>
    <x v="83"/>
    <n v="7"/>
    <n v="0.2"/>
    <n v="62.807499999999976"/>
  </r>
  <r>
    <n v="85"/>
    <s v="US-2014-119662"/>
    <x v="3"/>
    <x v="38"/>
    <d v="2014-11-17T00:00:00"/>
    <s v="First Class"/>
    <s v="CS-12400"/>
    <s v="Christopher Schild"/>
    <x v="2"/>
    <s v="United States"/>
    <s v="Chicago"/>
    <x v="10"/>
    <n v="60623"/>
    <x v="2"/>
    <s v="OFF-ST-10003656"/>
    <x v="1"/>
    <x v="4"/>
    <s v="Safco Industrial Wire Shelving"/>
    <x v="84"/>
    <n v="3"/>
    <n v="0.2"/>
    <n v="-48.954900000000002"/>
  </r>
  <r>
    <n v="86"/>
    <s v="CA-2014-140088"/>
    <x v="3"/>
    <x v="39"/>
    <d v="2014-05-31T00:00:00"/>
    <s v="Second Class"/>
    <s v="PO-18865"/>
    <s v="Patrick O'Donnell"/>
    <x v="0"/>
    <s v="United States"/>
    <s v="Columbia"/>
    <x v="20"/>
    <n v="29203"/>
    <x v="0"/>
    <s v="FUR-CH-10000863"/>
    <x v="0"/>
    <x v="1"/>
    <s v="Novimex Swivel Fabric Task Chair"/>
    <x v="85"/>
    <n v="2"/>
    <n v="0"/>
    <n v="33.215599999999995"/>
  </r>
  <r>
    <n v="87"/>
    <s v="CA-2014-155558"/>
    <x v="3"/>
    <x v="40"/>
    <d v="2014-11-03T00:00:00"/>
    <s v="Standard Class"/>
    <s v="PG-18895"/>
    <s v="Paul Gonzalez"/>
    <x v="0"/>
    <s v="United States"/>
    <s v="Rochester"/>
    <x v="11"/>
    <n v="55901"/>
    <x v="2"/>
    <s v="TEC-AC-10001998"/>
    <x v="2"/>
    <x v="11"/>
    <s v="Logitech LS21 Speaker System - PC Multimedia - 2.1-CH - Wired"/>
    <x v="86"/>
    <n v="1"/>
    <n v="0"/>
    <n v="6.796599999999998"/>
  </r>
  <r>
    <n v="88"/>
    <s v="CA-2014-155558"/>
    <x v="3"/>
    <x v="40"/>
    <d v="2014-11-03T00:00:00"/>
    <s v="Standard Class"/>
    <s v="PG-18895"/>
    <s v="Paul Gonzalez"/>
    <x v="0"/>
    <s v="United States"/>
    <s v="Rochester"/>
    <x v="11"/>
    <n v="55901"/>
    <x v="2"/>
    <s v="OFF-LA-10000134"/>
    <x v="1"/>
    <x v="2"/>
    <s v="Avery 511"/>
    <x v="51"/>
    <n v="2"/>
    <n v="0"/>
    <n v="2.9567999999999999"/>
  </r>
  <r>
    <n v="89"/>
    <s v="CA-2013-159695"/>
    <x v="0"/>
    <x v="41"/>
    <d v="2013-04-11T00:00:00"/>
    <s v="Second Class"/>
    <s v="GM-14455"/>
    <s v="Gary Mitchum"/>
    <x v="2"/>
    <s v="United States"/>
    <s v="Houston"/>
    <x v="5"/>
    <n v="77095"/>
    <x v="2"/>
    <s v="OFF-ST-10003442"/>
    <x v="1"/>
    <x v="4"/>
    <s v="Eldon Portable Mobile Manager"/>
    <x v="87"/>
    <n v="7"/>
    <n v="0.2"/>
    <n v="13.857199999999999"/>
  </r>
  <r>
    <n v="90"/>
    <s v="CA-2013-109806"/>
    <x v="0"/>
    <x v="42"/>
    <d v="2013-09-23T00:00:00"/>
    <s v="Standard Class"/>
    <s v="JS-15685"/>
    <s v="Jim Sink"/>
    <x v="1"/>
    <s v="United States"/>
    <s v="Los Angeles"/>
    <x v="1"/>
    <n v="90036"/>
    <x v="1"/>
    <s v="OFF-AR-10004930"/>
    <x v="1"/>
    <x v="6"/>
    <s v="Turquoise Lead Holder with Pocket Clip"/>
    <x v="88"/>
    <n v="3"/>
    <n v="0"/>
    <n v="6.6329999999999982"/>
  </r>
  <r>
    <n v="91"/>
    <s v="CA-2013-109806"/>
    <x v="0"/>
    <x v="42"/>
    <d v="2013-09-23T00:00:00"/>
    <s v="Standard Class"/>
    <s v="JS-15685"/>
    <s v="Jim Sink"/>
    <x v="1"/>
    <s v="United States"/>
    <s v="Los Angeles"/>
    <x v="1"/>
    <n v="90036"/>
    <x v="1"/>
    <s v="TEC-PH-10004093"/>
    <x v="2"/>
    <x v="7"/>
    <s v="Panasonic Kx-TS550"/>
    <x v="89"/>
    <n v="2"/>
    <n v="0.2"/>
    <n v="8.2781999999999982"/>
  </r>
  <r>
    <n v="92"/>
    <s v="CA-2013-109806"/>
    <x v="0"/>
    <x v="42"/>
    <d v="2013-09-23T00:00:00"/>
    <s v="Standard Class"/>
    <s v="JS-15685"/>
    <s v="Jim Sink"/>
    <x v="1"/>
    <s v="United States"/>
    <s v="Los Angeles"/>
    <x v="1"/>
    <n v="90036"/>
    <x v="1"/>
    <s v="OFF-PA-10000304"/>
    <x v="1"/>
    <x v="10"/>
    <s v="Xerox 1995"/>
    <x v="90"/>
    <n v="1"/>
    <n v="0"/>
    <n v="3.1104000000000003"/>
  </r>
  <r>
    <n v="93"/>
    <s v="CA-2012-149587"/>
    <x v="1"/>
    <x v="43"/>
    <d v="2012-02-05T00:00:00"/>
    <s v="Second Class"/>
    <s v="KB-16315"/>
    <s v="Karl Braun"/>
    <x v="0"/>
    <s v="United States"/>
    <s v="Minneapolis"/>
    <x v="11"/>
    <n v="55407"/>
    <x v="2"/>
    <s v="OFF-PA-10003177"/>
    <x v="1"/>
    <x v="10"/>
    <s v="Xerox 1999"/>
    <x v="91"/>
    <n v="2"/>
    <n v="0"/>
    <n v="6.2208000000000006"/>
  </r>
  <r>
    <n v="94"/>
    <s v="CA-2012-149587"/>
    <x v="1"/>
    <x v="43"/>
    <d v="2012-02-05T00:00:00"/>
    <s v="Second Class"/>
    <s v="KB-16315"/>
    <s v="Karl Braun"/>
    <x v="0"/>
    <s v="United States"/>
    <s v="Minneapolis"/>
    <x v="11"/>
    <n v="55407"/>
    <x v="2"/>
    <s v="FUR-FU-10003799"/>
    <x v="0"/>
    <x v="5"/>
    <s v="Seth Thomas 13 1/2&quot; Wall Clock"/>
    <x v="92"/>
    <n v="3"/>
    <n v="0"/>
    <n v="16.535399999999996"/>
  </r>
  <r>
    <n v="95"/>
    <s v="CA-2012-149587"/>
    <x v="1"/>
    <x v="43"/>
    <d v="2012-02-05T00:00:00"/>
    <s v="Second Class"/>
    <s v="KB-16315"/>
    <s v="Karl Braun"/>
    <x v="0"/>
    <s v="United States"/>
    <s v="Minneapolis"/>
    <x v="11"/>
    <n v="55407"/>
    <x v="2"/>
    <s v="OFF-BI-10002852"/>
    <x v="1"/>
    <x v="8"/>
    <s v="Ibico Standard Transparent Covers"/>
    <x v="93"/>
    <n v="2"/>
    <n v="0"/>
    <n v="16.150400000000001"/>
  </r>
  <r>
    <n v="96"/>
    <s v="US-2014-109484"/>
    <x v="3"/>
    <x v="44"/>
    <d v="2014-11-13T00:00:00"/>
    <s v="Standard Class"/>
    <s v="RB-19705"/>
    <s v="Roger Barcio"/>
    <x v="2"/>
    <s v="United States"/>
    <s v="Portland"/>
    <x v="21"/>
    <n v="97206"/>
    <x v="1"/>
    <s v="OFF-BI-10004738"/>
    <x v="1"/>
    <x v="8"/>
    <s v="Flexible Leather- Look Classic Collection Ring Binder"/>
    <x v="94"/>
    <n v="1"/>
    <n v="0.7"/>
    <n v="-3.7880000000000003"/>
  </r>
  <r>
    <n v="97"/>
    <s v="CA-2014-161018"/>
    <x v="3"/>
    <x v="45"/>
    <d v="2014-11-12T00:00:00"/>
    <s v="Second Class"/>
    <s v="PN-18775"/>
    <s v="Parhena Norris"/>
    <x v="2"/>
    <s v="United States"/>
    <s v="New York City"/>
    <x v="15"/>
    <n v="10009"/>
    <x v="3"/>
    <s v="FUR-FU-10000629"/>
    <x v="0"/>
    <x v="5"/>
    <s v="9-3/4 Diameter Round Wall Clock"/>
    <x v="95"/>
    <n v="7"/>
    <n v="0"/>
    <n v="40.5426"/>
  </r>
  <r>
    <n v="98"/>
    <s v="CA-2014-157833"/>
    <x v="3"/>
    <x v="46"/>
    <d v="2014-06-21T00:00:00"/>
    <s v="First Class"/>
    <s v="KD-16345"/>
    <s v="Katherine Ducich"/>
    <x v="0"/>
    <s v="United States"/>
    <s v="San Francisco"/>
    <x v="1"/>
    <n v="94122"/>
    <x v="1"/>
    <s v="OFF-BI-10001721"/>
    <x v="1"/>
    <x v="8"/>
    <s v="Trimflex Flexible Post Binders"/>
    <x v="96"/>
    <n v="3"/>
    <n v="0.2"/>
    <n v="17.959199999999999"/>
  </r>
  <r>
    <n v="99"/>
    <s v="CA-2013-149223"/>
    <x v="0"/>
    <x v="47"/>
    <d v="2013-09-12T00:00:00"/>
    <s v="Standard Class"/>
    <s v="ER-13855"/>
    <s v="Elpida Rittenbach"/>
    <x v="1"/>
    <s v="United States"/>
    <s v="Saint Paul"/>
    <x v="11"/>
    <n v="55106"/>
    <x v="2"/>
    <s v="OFF-AP-10000358"/>
    <x v="1"/>
    <x v="9"/>
    <s v="Fellowes Basic Home/Office Series Surge Protectors"/>
    <x v="42"/>
    <n v="6"/>
    <n v="0"/>
    <n v="22.585199999999993"/>
  </r>
  <r>
    <n v="100"/>
    <s v="CA-2013-158568"/>
    <x v="0"/>
    <x v="48"/>
    <d v="2013-09-03T00:00:00"/>
    <s v="Standard Class"/>
    <s v="RB-19465"/>
    <s v="Rick Bensley"/>
    <x v="2"/>
    <s v="United States"/>
    <s v="Chicago"/>
    <x v="10"/>
    <n v="60610"/>
    <x v="2"/>
    <s v="OFF-PA-10003256"/>
    <x v="1"/>
    <x v="10"/>
    <s v="Avery Personal Creations Heavyweight Cards"/>
    <x v="97"/>
    <n v="7"/>
    <n v="0.2"/>
    <n v="22.618399999999994"/>
  </r>
  <r>
    <n v="101"/>
    <s v="CA-2013-158568"/>
    <x v="0"/>
    <x v="48"/>
    <d v="2013-09-03T00:00:00"/>
    <s v="Standard Class"/>
    <s v="RB-19465"/>
    <s v="Rick Bensley"/>
    <x v="2"/>
    <s v="United States"/>
    <s v="Chicago"/>
    <x v="10"/>
    <n v="60610"/>
    <x v="2"/>
    <s v="TEC-AC-10001767"/>
    <x v="2"/>
    <x v="11"/>
    <s v="SanDisk Ultra 64 GB MicroSDHC Class 10 Memory Card"/>
    <x v="98"/>
    <n v="3"/>
    <n v="0.2"/>
    <n v="-10.797300000000011"/>
  </r>
  <r>
    <n v="102"/>
    <s v="CA-2013-158568"/>
    <x v="0"/>
    <x v="48"/>
    <d v="2013-09-03T00:00:00"/>
    <s v="Standard Class"/>
    <s v="RB-19465"/>
    <s v="Rick Bensley"/>
    <x v="2"/>
    <s v="United States"/>
    <s v="Chicago"/>
    <x v="10"/>
    <n v="60610"/>
    <x v="2"/>
    <s v="OFF-BI-10002609"/>
    <x v="1"/>
    <x v="8"/>
    <s v="Avery Hidden Tab Dividers for Binding Systems"/>
    <x v="99"/>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x v="100"/>
    <n v="4"/>
    <n v="0"/>
    <n v="11.720800000000001"/>
  </r>
  <r>
    <n v="104"/>
    <s v="US-2012-156867"/>
    <x v="1"/>
    <x v="50"/>
    <d v="2012-11-17T00:00:00"/>
    <s v="Standard Class"/>
    <s v="LC-16870"/>
    <s v="Lena Cacioppo"/>
    <x v="0"/>
    <s v="United States"/>
    <s v="Aurora"/>
    <x v="22"/>
    <n v="80013"/>
    <x v="1"/>
    <s v="TEC-AC-10001552"/>
    <x v="2"/>
    <x v="11"/>
    <s v="Logitech K350 2.4Ghz Wireless Keyboard"/>
    <x v="101"/>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x v="102"/>
    <n v="3"/>
    <n v="0.2"/>
    <n v="-3.8385000000000105"/>
  </r>
  <r>
    <n v="106"/>
    <s v="US-2012-156867"/>
    <x v="1"/>
    <x v="50"/>
    <d v="2012-11-17T00:00:00"/>
    <s v="Standard Class"/>
    <s v="LC-16870"/>
    <s v="Lena Cacioppo"/>
    <x v="0"/>
    <s v="United States"/>
    <s v="Aurora"/>
    <x v="22"/>
    <n v="80013"/>
    <x v="1"/>
    <s v="OFF-BI-10002794"/>
    <x v="1"/>
    <x v="8"/>
    <s v="Avery Trapezoid Ring Binder, 3&quot; Capacity, Black, 1040 sheets"/>
    <x v="103"/>
    <n v="3"/>
    <n v="0.7"/>
    <n v="-25.817399999999999"/>
  </r>
  <r>
    <n v="107"/>
    <s v="CA-2014-119004"/>
    <x v="3"/>
    <x v="51"/>
    <d v="2014-11-29T00:00:00"/>
    <s v="Standard Class"/>
    <s v="JM-15250"/>
    <s v="Janet Martin"/>
    <x v="0"/>
    <s v="United States"/>
    <s v="Charlotte"/>
    <x v="3"/>
    <n v="28205"/>
    <x v="0"/>
    <s v="TEC-AC-10003499"/>
    <x v="2"/>
    <x v="11"/>
    <s v="Memorex Mini Travel Drive 8 GB USB 2.0 Flash Drive"/>
    <x v="104"/>
    <n v="8"/>
    <n v="0.2"/>
    <n v="17.601600000000001"/>
  </r>
  <r>
    <n v="108"/>
    <s v="CA-2014-119004"/>
    <x v="3"/>
    <x v="51"/>
    <d v="2014-11-29T00:00:00"/>
    <s v="Standard Class"/>
    <s v="JM-15250"/>
    <s v="Janet Martin"/>
    <x v="0"/>
    <s v="United States"/>
    <s v="Charlotte"/>
    <x v="3"/>
    <n v="28205"/>
    <x v="0"/>
    <s v="TEC-PH-10002844"/>
    <x v="2"/>
    <x v="7"/>
    <s v="Speck Products Candyshell Flip Case"/>
    <x v="105"/>
    <n v="1"/>
    <n v="0.2"/>
    <n v="2.0993999999999993"/>
  </r>
  <r>
    <n v="109"/>
    <s v="CA-2014-119004"/>
    <x v="3"/>
    <x v="51"/>
    <d v="2014-11-29T00:00:00"/>
    <s v="Standard Class"/>
    <s v="JM-15250"/>
    <s v="Janet Martin"/>
    <x v="0"/>
    <s v="United States"/>
    <s v="Charlotte"/>
    <x v="3"/>
    <n v="28205"/>
    <x v="0"/>
    <s v="OFF-AR-10000390"/>
    <x v="1"/>
    <x v="6"/>
    <s v="Newell Chalk Holder"/>
    <x v="106"/>
    <n v="1"/>
    <n v="0.2"/>
    <n v="1.0737999999999999"/>
  </r>
  <r>
    <n v="110"/>
    <s v="CA-2012-129476"/>
    <x v="1"/>
    <x v="52"/>
    <d v="2012-10-20T00:00:00"/>
    <s v="Standard Class"/>
    <s v="PA-19060"/>
    <s v="Pete Armstrong"/>
    <x v="2"/>
    <s v="United States"/>
    <s v="Orland Park"/>
    <x v="10"/>
    <n v="60462"/>
    <x v="2"/>
    <s v="TEC-AC-10000844"/>
    <x v="2"/>
    <x v="11"/>
    <s v="Logitech Gaming G510s - Keyboard"/>
    <x v="107"/>
    <n v="5"/>
    <n v="0.2"/>
    <n v="67.991999999999962"/>
  </r>
  <r>
    <n v="111"/>
    <s v="CA-2014-146780"/>
    <x v="3"/>
    <x v="53"/>
    <d v="2014-12-31T00:00:00"/>
    <s v="Standard Class"/>
    <s v="CV-12805"/>
    <s v="Cynthia Voltz"/>
    <x v="1"/>
    <s v="United States"/>
    <s v="New York City"/>
    <x v="15"/>
    <n v="10035"/>
    <x v="3"/>
    <s v="FUR-FU-10001934"/>
    <x v="0"/>
    <x v="5"/>
    <s v="Magnifier Swing Arm Lamp"/>
    <x v="108"/>
    <n v="2"/>
    <n v="0"/>
    <n v="10.909600000000001"/>
  </r>
  <r>
    <n v="112"/>
    <s v="CA-2013-128867"/>
    <x v="0"/>
    <x v="54"/>
    <d v="2013-11-11T00:00:00"/>
    <s v="Standard Class"/>
    <s v="CL-12565"/>
    <s v="Clay Ludtke"/>
    <x v="0"/>
    <s v="United States"/>
    <s v="Urbandale"/>
    <x v="23"/>
    <n v="50322"/>
    <x v="2"/>
    <s v="OFF-AR-10000380"/>
    <x v="1"/>
    <x v="6"/>
    <s v="Hunt PowerHouse Electric Pencil Sharpener, Blue"/>
    <x v="109"/>
    <n v="2"/>
    <n v="0"/>
    <n v="22.78799999999999"/>
  </r>
  <r>
    <n v="113"/>
    <s v="CA-2013-128867"/>
    <x v="0"/>
    <x v="54"/>
    <d v="2013-11-11T00:00:00"/>
    <s v="Standard Class"/>
    <s v="CL-12565"/>
    <s v="Clay Ludtke"/>
    <x v="0"/>
    <s v="United States"/>
    <s v="Urbandale"/>
    <x v="23"/>
    <n v="50322"/>
    <x v="2"/>
    <s v="OFF-BI-10003981"/>
    <x v="1"/>
    <x v="8"/>
    <s v="Avery Durable Plastic 1&quot; Binders"/>
    <x v="77"/>
    <n v="6"/>
    <n v="0"/>
    <n v="13.3476"/>
  </r>
  <r>
    <n v="114"/>
    <s v="CA-2011-115259"/>
    <x v="2"/>
    <x v="55"/>
    <d v="2011-08-27T00:00:00"/>
    <s v="Second Class"/>
    <s v="RC-19960"/>
    <s v="Ryan Crowe"/>
    <x v="0"/>
    <s v="United States"/>
    <s v="Columbus"/>
    <x v="24"/>
    <n v="43229"/>
    <x v="3"/>
    <s v="OFF-FA-10000621"/>
    <x v="1"/>
    <x v="13"/>
    <s v="OIC Colored Binder Clips, Assorted Sizes"/>
    <x v="110"/>
    <n v="14"/>
    <n v="0.2"/>
    <n v="14.534799999999997"/>
  </r>
  <r>
    <n v="115"/>
    <s v="CA-2011-115259"/>
    <x v="2"/>
    <x v="55"/>
    <d v="2011-08-27T00:00:00"/>
    <s v="Second Class"/>
    <s v="RC-19960"/>
    <s v="Ryan Crowe"/>
    <x v="0"/>
    <s v="United States"/>
    <s v="Columbus"/>
    <x v="24"/>
    <n v="43229"/>
    <x v="3"/>
    <s v="OFF-EN-10002600"/>
    <x v="1"/>
    <x v="12"/>
    <s v="Redi-Strip #10 Envelopes, 4 1/8 x 9 1/2"/>
    <x v="111"/>
    <n v="2"/>
    <n v="0.2"/>
    <n v="1.6519999999999997"/>
  </r>
  <r>
    <n v="116"/>
    <s v="CA-2011-115259"/>
    <x v="2"/>
    <x v="55"/>
    <d v="2011-08-27T00:00:00"/>
    <s v="Second Class"/>
    <s v="RC-19960"/>
    <s v="Ryan Crowe"/>
    <x v="0"/>
    <s v="United States"/>
    <s v="Columbus"/>
    <x v="24"/>
    <n v="43229"/>
    <x v="3"/>
    <s v="OFF-PA-10004965"/>
    <x v="1"/>
    <x v="10"/>
    <s v="Xerox 1921"/>
    <x v="112"/>
    <n v="3"/>
    <n v="0.2"/>
    <n v="7.4924999999999988"/>
  </r>
  <r>
    <n v="117"/>
    <s v="CA-2011-115259"/>
    <x v="2"/>
    <x v="55"/>
    <d v="2011-08-27T00:00:00"/>
    <s v="Second Class"/>
    <s v="RC-19960"/>
    <s v="Ryan Crowe"/>
    <x v="0"/>
    <s v="United States"/>
    <s v="Columbus"/>
    <x v="24"/>
    <n v="43229"/>
    <x v="3"/>
    <s v="OFF-EN-10002504"/>
    <x v="1"/>
    <x v="12"/>
    <s v="Tyvek  Top-Opening Peel &amp; Seel Envelopes, Plain White"/>
    <x v="113"/>
    <n v="6"/>
    <n v="0.2"/>
    <n v="44.031599999999997"/>
  </r>
  <r>
    <n v="118"/>
    <s v="CA-2012-110457"/>
    <x v="1"/>
    <x v="56"/>
    <d v="2012-03-06T00:00:00"/>
    <s v="Standard Class"/>
    <s v="DK-13090"/>
    <s v="Dave Kipp"/>
    <x v="0"/>
    <s v="United States"/>
    <s v="Seattle"/>
    <x v="4"/>
    <n v="98103"/>
    <x v="1"/>
    <s v="FUR-TA-10001768"/>
    <x v="0"/>
    <x v="3"/>
    <s v="Hon Racetrack Conference Tables"/>
    <x v="114"/>
    <n v="3"/>
    <n v="0"/>
    <n v="165.38129999999995"/>
  </r>
  <r>
    <n v="119"/>
    <s v="US-2012-136476"/>
    <x v="1"/>
    <x v="57"/>
    <d v="2012-04-10T00:00:00"/>
    <s v="Standard Class"/>
    <s v="GG-14650"/>
    <s v="Greg Guthrie"/>
    <x v="1"/>
    <s v="United States"/>
    <s v="Bristol"/>
    <x v="18"/>
    <n v="37620"/>
    <x v="0"/>
    <s v="OFF-BI-10003650"/>
    <x v="1"/>
    <x v="8"/>
    <s v="GBC DocuBind 300 Electric Binding Machine"/>
    <x v="115"/>
    <n v="1"/>
    <n v="0.7"/>
    <n v="-115.71559999999999"/>
  </r>
  <r>
    <n v="120"/>
    <s v="CA-2013-103730"/>
    <x v="0"/>
    <x v="1"/>
    <d v="2013-06-16T00:00:00"/>
    <s v="First Class"/>
    <s v="SC-20725"/>
    <s v="Steven Cartwright"/>
    <x v="0"/>
    <s v="United States"/>
    <s v="Wilmington"/>
    <x v="13"/>
    <n v="19805"/>
    <x v="3"/>
    <s v="FUR-FU-10002157"/>
    <x v="0"/>
    <x v="5"/>
    <s v="Artistic Insta-Plaque"/>
    <x v="116"/>
    <n v="3"/>
    <n v="0"/>
    <n v="18.345599999999997"/>
  </r>
  <r>
    <n v="121"/>
    <s v="CA-2013-103730"/>
    <x v="0"/>
    <x v="1"/>
    <d v="2013-06-16T00:00:00"/>
    <s v="First Class"/>
    <s v="SC-20725"/>
    <s v="Steven Cartwright"/>
    <x v="0"/>
    <s v="United States"/>
    <s v="Wilmington"/>
    <x v="13"/>
    <n v="19805"/>
    <x v="3"/>
    <s v="OFF-BI-10003910"/>
    <x v="1"/>
    <x v="8"/>
    <s v="DXL Angle-View Binders with Locking Rings by Samsill"/>
    <x v="117"/>
    <n v="4"/>
    <n v="0"/>
    <n v="13.878"/>
  </r>
  <r>
    <n v="122"/>
    <s v="CA-2013-103730"/>
    <x v="0"/>
    <x v="1"/>
    <d v="2013-06-16T00:00:00"/>
    <s v="First Class"/>
    <s v="SC-20725"/>
    <s v="Steven Cartwright"/>
    <x v="0"/>
    <s v="United States"/>
    <s v="Wilmington"/>
    <x v="13"/>
    <n v="19805"/>
    <x v="3"/>
    <s v="OFF-ST-10000777"/>
    <x v="1"/>
    <x v="4"/>
    <s v="Companion Letter/Legal File, Black"/>
    <x v="118"/>
    <n v="6"/>
    <n v="0"/>
    <n v="63.436800000000005"/>
  </r>
  <r>
    <n v="123"/>
    <s v="CA-2013-103730"/>
    <x v="0"/>
    <x v="1"/>
    <d v="2013-06-16T00:00:00"/>
    <s v="First Class"/>
    <s v="SC-20725"/>
    <s v="Steven Cartwright"/>
    <x v="0"/>
    <s v="United States"/>
    <s v="Wilmington"/>
    <x v="13"/>
    <n v="19805"/>
    <x v="3"/>
    <s v="OFF-EN-10002500"/>
    <x v="1"/>
    <x v="12"/>
    <s v="Globe Weis Peel &amp; Seel First Class Envelopes"/>
    <x v="119"/>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x v="120"/>
    <n v="7"/>
    <n v="0"/>
    <n v="19.731599999999997"/>
  </r>
  <r>
    <n v="125"/>
    <s v="US-2011-152030"/>
    <x v="2"/>
    <x v="58"/>
    <d v="2011-12-28T00:00:00"/>
    <s v="Second Class"/>
    <s v="AD-10180"/>
    <s v="Alan Dominguez"/>
    <x v="2"/>
    <s v="United States"/>
    <s v="Houston"/>
    <x v="5"/>
    <n v="77041"/>
    <x v="2"/>
    <s v="FUR-CH-10004063"/>
    <x v="0"/>
    <x v="1"/>
    <s v="Global Deluxe High-Back Manager's Chair"/>
    <x v="121"/>
    <n v="3"/>
    <n v="0.3"/>
    <n v="-8.5794000000000779"/>
  </r>
  <r>
    <n v="126"/>
    <s v="US-2011-134614"/>
    <x v="2"/>
    <x v="59"/>
    <d v="2011-09-25T00:00:00"/>
    <s v="Standard Class"/>
    <s v="PF-19165"/>
    <s v="Philip Fox"/>
    <x v="0"/>
    <s v="United States"/>
    <s v="Bloomington"/>
    <x v="10"/>
    <n v="61701"/>
    <x v="2"/>
    <s v="FUR-TA-10004534"/>
    <x v="0"/>
    <x v="3"/>
    <s v="Bevis 44 x 96 Conference Tables"/>
    <x v="122"/>
    <n v="6"/>
    <n v="0.5"/>
    <n v="-407.68200000000013"/>
  </r>
  <r>
    <n v="127"/>
    <s v="US-2014-107272"/>
    <x v="3"/>
    <x v="60"/>
    <d v="2014-11-13T00:00:00"/>
    <s v="Standard Class"/>
    <s v="TS-21610"/>
    <s v="Troy Staebel"/>
    <x v="0"/>
    <s v="United States"/>
    <s v="Phoenix"/>
    <x v="16"/>
    <n v="85023"/>
    <x v="1"/>
    <s v="OFF-BI-10003274"/>
    <x v="1"/>
    <x v="8"/>
    <s v="Avery Durable Slant Ring Binders, No Labels"/>
    <x v="123"/>
    <n v="2"/>
    <n v="0.7"/>
    <n v="-1.8308"/>
  </r>
  <r>
    <n v="128"/>
    <s v="US-2014-107272"/>
    <x v="3"/>
    <x v="60"/>
    <d v="2014-11-13T00:00:00"/>
    <s v="Standard Class"/>
    <s v="TS-21610"/>
    <s v="Troy Staebel"/>
    <x v="0"/>
    <s v="United States"/>
    <s v="Phoenix"/>
    <x v="16"/>
    <n v="85023"/>
    <x v="1"/>
    <s v="OFF-ST-10002974"/>
    <x v="1"/>
    <x v="4"/>
    <s v="Trav-L-File Heavy-Duty Shuttle II, Black"/>
    <x v="124"/>
    <n v="7"/>
    <n v="0.2"/>
    <n v="30.498999999999981"/>
  </r>
  <r>
    <n v="129"/>
    <s v="US-2013-125969"/>
    <x v="0"/>
    <x v="61"/>
    <d v="2013-11-11T00:00:00"/>
    <s v="Second Class"/>
    <s v="LS-16975"/>
    <s v="Lindsay Shagiari"/>
    <x v="2"/>
    <s v="United States"/>
    <s v="Los Angeles"/>
    <x v="1"/>
    <n v="90004"/>
    <x v="1"/>
    <s v="FUR-CH-10001146"/>
    <x v="0"/>
    <x v="1"/>
    <s v="Global Task Chair, Black"/>
    <x v="125"/>
    <n v="2"/>
    <n v="0.2"/>
    <n v="-9.1601999999999961"/>
  </r>
  <r>
    <n v="130"/>
    <s v="US-2013-125969"/>
    <x v="0"/>
    <x v="61"/>
    <d v="2013-11-11T00:00:00"/>
    <s v="Second Class"/>
    <s v="LS-16975"/>
    <s v="Lindsay Shagiari"/>
    <x v="2"/>
    <s v="United States"/>
    <s v="Los Angeles"/>
    <x v="1"/>
    <n v="90004"/>
    <x v="1"/>
    <s v="FUR-FU-10003773"/>
    <x v="0"/>
    <x v="5"/>
    <s v="Eldon Cleatmat Plus Chair Mats for High Pile Carpets"/>
    <x v="12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x v="127"/>
    <n v="5"/>
    <n v="0.4"/>
    <n v="-11.993999999999993"/>
  </r>
  <r>
    <n v="132"/>
    <s v="US-2014-164147"/>
    <x v="3"/>
    <x v="62"/>
    <d v="2014-02-06T00:00:00"/>
    <s v="First Class"/>
    <s v="DW-13585"/>
    <s v="Dorothy Wardle"/>
    <x v="1"/>
    <s v="United States"/>
    <s v="Columbus"/>
    <x v="24"/>
    <n v="43229"/>
    <x v="3"/>
    <s v="OFF-PA-10002377"/>
    <x v="1"/>
    <x v="10"/>
    <s v="Xerox 1916"/>
    <x v="128"/>
    <n v="2"/>
    <n v="0.2"/>
    <n v="29.363999999999997"/>
  </r>
  <r>
    <n v="133"/>
    <s v="US-2014-164147"/>
    <x v="3"/>
    <x v="62"/>
    <d v="2014-02-06T00:00:00"/>
    <s v="First Class"/>
    <s v="DW-13585"/>
    <s v="Dorothy Wardle"/>
    <x v="1"/>
    <s v="United States"/>
    <s v="Columbus"/>
    <x v="24"/>
    <n v="43229"/>
    <x v="3"/>
    <s v="OFF-FA-10002780"/>
    <x v="1"/>
    <x v="13"/>
    <s v="Staples"/>
    <x v="129"/>
    <n v="9"/>
    <n v="0.2"/>
    <n v="6.9731999999999976"/>
  </r>
  <r>
    <n v="134"/>
    <s v="CA-2013-145583"/>
    <x v="0"/>
    <x v="63"/>
    <d v="2013-10-20T00:00:00"/>
    <s v="Standard Class"/>
    <s v="LC-16885"/>
    <s v="Lena Creighton"/>
    <x v="0"/>
    <s v="United States"/>
    <s v="Roseville"/>
    <x v="1"/>
    <n v="95661"/>
    <x v="1"/>
    <s v="OFF-PA-10001804"/>
    <x v="1"/>
    <x v="10"/>
    <s v="Xerox 195"/>
    <x v="130"/>
    <n v="3"/>
    <n v="0"/>
    <n v="9.6191999999999993"/>
  </r>
  <r>
    <n v="135"/>
    <s v="CA-2013-145583"/>
    <x v="0"/>
    <x v="63"/>
    <d v="2013-10-20T00:00:00"/>
    <s v="Standard Class"/>
    <s v="LC-16885"/>
    <s v="Lena Creighton"/>
    <x v="0"/>
    <s v="United States"/>
    <s v="Roseville"/>
    <x v="1"/>
    <n v="95661"/>
    <x v="1"/>
    <s v="OFF-PA-10001736"/>
    <x v="1"/>
    <x v="10"/>
    <s v="Xerox 1880"/>
    <x v="131"/>
    <n v="1"/>
    <n v="0"/>
    <n v="16.656799999999997"/>
  </r>
  <r>
    <n v="136"/>
    <s v="CA-2013-145583"/>
    <x v="0"/>
    <x v="63"/>
    <d v="2013-10-20T00:00:00"/>
    <s v="Standard Class"/>
    <s v="LC-16885"/>
    <s v="Lena Creighton"/>
    <x v="0"/>
    <s v="United States"/>
    <s v="Roseville"/>
    <x v="1"/>
    <n v="95661"/>
    <x v="1"/>
    <s v="OFF-AR-10001149"/>
    <x v="1"/>
    <x v="6"/>
    <s v="Sanford Colorific Colored Pencils, 12/Box"/>
    <x v="132"/>
    <n v="4"/>
    <n v="0"/>
    <n v="3.4559999999999995"/>
  </r>
  <r>
    <n v="137"/>
    <s v="CA-2013-145583"/>
    <x v="0"/>
    <x v="63"/>
    <d v="2013-10-20T00:00:00"/>
    <s v="Standard Class"/>
    <s v="LC-16885"/>
    <s v="Lena Creighton"/>
    <x v="0"/>
    <s v="United States"/>
    <s v="Roseville"/>
    <x v="1"/>
    <n v="95661"/>
    <x v="1"/>
    <s v="OFF-FA-10002988"/>
    <x v="1"/>
    <x v="13"/>
    <s v="Ideal Clamps"/>
    <x v="133"/>
    <n v="2"/>
    <n v="0"/>
    <n v="1.9697999999999998"/>
  </r>
  <r>
    <n v="138"/>
    <s v="CA-2013-145583"/>
    <x v="0"/>
    <x v="63"/>
    <d v="2013-10-20T00:00:00"/>
    <s v="Standard Class"/>
    <s v="LC-16885"/>
    <s v="Lena Creighton"/>
    <x v="0"/>
    <s v="United States"/>
    <s v="Roseville"/>
    <x v="1"/>
    <n v="95661"/>
    <x v="1"/>
    <s v="OFF-BI-10004781"/>
    <x v="1"/>
    <x v="8"/>
    <s v="GBC Wire Binding Strips"/>
    <x v="134"/>
    <n v="3"/>
    <n v="0.2"/>
    <n v="26.661599999999996"/>
  </r>
  <r>
    <n v="139"/>
    <s v="CA-2013-145583"/>
    <x v="0"/>
    <x v="63"/>
    <d v="2013-10-20T00:00:00"/>
    <s v="Standard Class"/>
    <s v="LC-16885"/>
    <s v="Lena Creighton"/>
    <x v="0"/>
    <s v="United States"/>
    <s v="Roseville"/>
    <x v="1"/>
    <n v="95661"/>
    <x v="1"/>
    <s v="OFF-SU-10001218"/>
    <x v="1"/>
    <x v="14"/>
    <s v="Fiskars Softgrip Scissors"/>
    <x v="135"/>
    <n v="6"/>
    <n v="0"/>
    <n v="18.446400000000004"/>
  </r>
  <r>
    <n v="140"/>
    <s v="CA-2013-145583"/>
    <x v="0"/>
    <x v="63"/>
    <d v="2013-10-20T00:00:00"/>
    <s v="Standard Class"/>
    <s v="LC-16885"/>
    <s v="Lena Creighton"/>
    <x v="0"/>
    <s v="United States"/>
    <s v="Roseville"/>
    <x v="1"/>
    <n v="95661"/>
    <x v="1"/>
    <s v="FUR-FU-10001706"/>
    <x v="0"/>
    <x v="5"/>
    <s v="Longer-Life Soft White Bulbs"/>
    <x v="136"/>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x v="137"/>
    <n v="2"/>
    <n v="0.2"/>
    <n v="10.349999999999994"/>
  </r>
  <r>
    <n v="142"/>
    <s v="CA-2014-106180"/>
    <x v="3"/>
    <x v="65"/>
    <d v="2014-09-24T00:00:00"/>
    <s v="Standard Class"/>
    <s v="SH-19975"/>
    <s v="Sally Hughsby"/>
    <x v="1"/>
    <s v="United States"/>
    <s v="San Francisco"/>
    <x v="1"/>
    <n v="94122"/>
    <x v="1"/>
    <s v="OFF-AR-10000940"/>
    <x v="1"/>
    <x v="6"/>
    <s v="Newell 343"/>
    <x v="138"/>
    <n v="3"/>
    <n v="0"/>
    <n v="2.3814000000000002"/>
  </r>
  <r>
    <n v="143"/>
    <s v="CA-2014-106180"/>
    <x v="3"/>
    <x v="65"/>
    <d v="2014-09-24T00:00:00"/>
    <s v="Standard Class"/>
    <s v="SH-19975"/>
    <s v="Sally Hughsby"/>
    <x v="1"/>
    <s v="United States"/>
    <s v="San Francisco"/>
    <x v="1"/>
    <n v="94122"/>
    <x v="1"/>
    <s v="OFF-EN-10004030"/>
    <x v="1"/>
    <x v="12"/>
    <s v="Convenience Packs of Business Envelopes"/>
    <x v="139"/>
    <n v="3"/>
    <n v="0"/>
    <n v="5.1042000000000005"/>
  </r>
  <r>
    <n v="144"/>
    <s v="CA-2014-106180"/>
    <x v="3"/>
    <x v="65"/>
    <d v="2014-09-24T00:00:00"/>
    <s v="Standard Class"/>
    <s v="SH-19975"/>
    <s v="Sally Hughsby"/>
    <x v="1"/>
    <s v="United States"/>
    <s v="San Francisco"/>
    <x v="1"/>
    <n v="94122"/>
    <x v="1"/>
    <s v="OFF-PA-10004327"/>
    <x v="1"/>
    <x v="10"/>
    <s v="Xerox 1911"/>
    <x v="140"/>
    <n v="3"/>
    <n v="0"/>
    <n v="68.975999999999999"/>
  </r>
  <r>
    <n v="145"/>
    <s v="CA-2014-155376"/>
    <x v="3"/>
    <x v="66"/>
    <d v="2014-12-28T00:00:00"/>
    <s v="Standard Class"/>
    <s v="SG-20080"/>
    <s v="Sandra Glassco"/>
    <x v="0"/>
    <s v="United States"/>
    <s v="Independence"/>
    <x v="25"/>
    <n v="64055"/>
    <x v="2"/>
    <s v="OFF-AP-10001058"/>
    <x v="1"/>
    <x v="9"/>
    <s v="Sanyo 2.5 Cubic Foot Mid-Size Office Refrigerators"/>
    <x v="141"/>
    <n v="3"/>
    <n v="0"/>
    <n v="218.25179999999997"/>
  </r>
  <r>
    <n v="146"/>
    <s v="CA-2012-110744"/>
    <x v="1"/>
    <x v="67"/>
    <d v="2012-09-12T00:00:00"/>
    <s v="Standard Class"/>
    <s v="HA-14920"/>
    <s v="Helen Andreada"/>
    <x v="0"/>
    <s v="United States"/>
    <s v="Pasadena"/>
    <x v="1"/>
    <n v="91104"/>
    <x v="1"/>
    <s v="OFF-ST-10003656"/>
    <x v="1"/>
    <x v="4"/>
    <s v="Safco Industrial Wire Shelving"/>
    <x v="142"/>
    <n v="7"/>
    <n v="0"/>
    <n v="20.157899999999998"/>
  </r>
  <r>
    <n v="147"/>
    <s v="CA-2011-110072"/>
    <x v="2"/>
    <x v="68"/>
    <d v="2011-10-28T00:00:00"/>
    <s v="Standard Class"/>
    <s v="MG-17680"/>
    <s v="Maureen Gastineau"/>
    <x v="2"/>
    <s v="United States"/>
    <s v="Newark"/>
    <x v="24"/>
    <n v="43055"/>
    <x v="3"/>
    <s v="FUR-FU-10000521"/>
    <x v="0"/>
    <x v="5"/>
    <s v="Seth Thomas 14&quot; Putty-Colored Wall Clock"/>
    <x v="143"/>
    <n v="4"/>
    <n v="0.2"/>
    <n v="12.90959999999999"/>
  </r>
  <r>
    <n v="148"/>
    <s v="CA-2013-114489"/>
    <x v="0"/>
    <x v="5"/>
    <d v="2013-12-10T00:00:00"/>
    <s v="Standard Class"/>
    <s v="JE-16165"/>
    <s v="Justin Ellison"/>
    <x v="1"/>
    <s v="United States"/>
    <s v="Franklin"/>
    <x v="6"/>
    <n v="53132"/>
    <x v="2"/>
    <s v="TEC-PH-10000215"/>
    <x v="2"/>
    <x v="7"/>
    <s v="Plantronics Cordless Phone Headset with In-line Volume - M214C"/>
    <x v="144"/>
    <n v="11"/>
    <n v="0"/>
    <n v="103.80150000000003"/>
  </r>
  <r>
    <n v="149"/>
    <s v="CA-2013-114489"/>
    <x v="0"/>
    <x v="5"/>
    <d v="2013-12-10T00:00:00"/>
    <s v="Standard Class"/>
    <s v="JE-16165"/>
    <s v="Justin Ellison"/>
    <x v="1"/>
    <s v="United States"/>
    <s v="Franklin"/>
    <x v="6"/>
    <n v="53132"/>
    <x v="2"/>
    <s v="TEC-PH-10001448"/>
    <x v="2"/>
    <x v="7"/>
    <s v="Anker Astro 15000mAh USB Portable Charger"/>
    <x v="145"/>
    <n v="3"/>
    <n v="0"/>
    <n v="5.9987999999999815"/>
  </r>
  <r>
    <n v="150"/>
    <s v="CA-2013-114489"/>
    <x v="0"/>
    <x v="5"/>
    <d v="2013-12-10T00:00:00"/>
    <s v="Standard Class"/>
    <s v="JE-16165"/>
    <s v="Justin Ellison"/>
    <x v="1"/>
    <s v="United States"/>
    <s v="Franklin"/>
    <x v="6"/>
    <n v="53132"/>
    <x v="2"/>
    <s v="FUR-CH-10000454"/>
    <x v="0"/>
    <x v="1"/>
    <s v="Hon Deluxe Fabric Upholstered Stacking Chairs, Rounded Back"/>
    <x v="146"/>
    <n v="8"/>
    <n v="0"/>
    <n v="585.55199999999991"/>
  </r>
  <r>
    <n v="151"/>
    <s v="CA-2013-114489"/>
    <x v="0"/>
    <x v="5"/>
    <d v="2013-12-10T00:00:00"/>
    <s v="Standard Class"/>
    <s v="JE-16165"/>
    <s v="Justin Ellison"/>
    <x v="1"/>
    <s v="United States"/>
    <s v="Franklin"/>
    <x v="6"/>
    <n v="53132"/>
    <x v="2"/>
    <s v="OFF-BI-10002735"/>
    <x v="1"/>
    <x v="8"/>
    <s v="GBC Prestige Therm-A-Bind Covers"/>
    <x v="147"/>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x v="148"/>
    <n v="5"/>
    <n v="0.2"/>
    <n v="17.765999999999991"/>
  </r>
  <r>
    <n v="153"/>
    <s v="CA-2013-158834"/>
    <x v="0"/>
    <x v="69"/>
    <d v="2013-03-17T00:00:00"/>
    <s v="First Class"/>
    <s v="TW-21025"/>
    <s v="Tamara Willingham"/>
    <x v="2"/>
    <s v="United States"/>
    <s v="Scottsdale"/>
    <x v="16"/>
    <n v="85254"/>
    <x v="1"/>
    <s v="TEC-PH-10001254"/>
    <x v="2"/>
    <x v="7"/>
    <s v="Jabra BIZ 2300 Duo QD Duo Corded Headset"/>
    <x v="149"/>
    <n v="2"/>
    <n v="0.2"/>
    <n v="15.238799999999991"/>
  </r>
  <r>
    <n v="154"/>
    <s v="CA-2012-124919"/>
    <x v="1"/>
    <x v="70"/>
    <d v="2012-06-02T00:00:00"/>
    <s v="First Class"/>
    <s v="SP-20650"/>
    <s v="Stephanie Phelps"/>
    <x v="1"/>
    <s v="United States"/>
    <s v="San Jose"/>
    <x v="1"/>
    <n v="95123"/>
    <x v="1"/>
    <s v="OFF-PA-10001950"/>
    <x v="1"/>
    <x v="10"/>
    <s v="Southworth 25% Cotton Antique Laid Paper &amp; Envelopes"/>
    <x v="150"/>
    <n v="7"/>
    <n v="0"/>
    <n v="26.270999999999994"/>
  </r>
  <r>
    <n v="155"/>
    <s v="CA-2012-124919"/>
    <x v="1"/>
    <x v="70"/>
    <d v="2012-06-02T00:00:00"/>
    <s v="First Class"/>
    <s v="SP-20650"/>
    <s v="Stephanie Phelps"/>
    <x v="1"/>
    <s v="United States"/>
    <s v="San Jose"/>
    <x v="1"/>
    <n v="95123"/>
    <x v="1"/>
    <s v="OFF-PA-10002254"/>
    <x v="1"/>
    <x v="10"/>
    <s v="Xerox 1883"/>
    <x v="151"/>
    <n v="4"/>
    <n v="0"/>
    <n v="48.539199999999994"/>
  </r>
  <r>
    <n v="156"/>
    <s v="CA-2012-124919"/>
    <x v="1"/>
    <x v="70"/>
    <d v="2012-06-02T00:00:00"/>
    <s v="First Class"/>
    <s v="SP-20650"/>
    <s v="Stephanie Phelps"/>
    <x v="1"/>
    <s v="United States"/>
    <s v="San Jose"/>
    <x v="1"/>
    <n v="95123"/>
    <x v="1"/>
    <s v="OFF-ST-10001590"/>
    <x v="1"/>
    <x v="4"/>
    <s v="Tenex Personal Project File with Scoop Front Design, Black"/>
    <x v="152"/>
    <n v="6"/>
    <n v="0"/>
    <n v="21.028799999999997"/>
  </r>
  <r>
    <n v="157"/>
    <s v="CA-2012-118948"/>
    <x v="1"/>
    <x v="71"/>
    <d v="2012-06-03T00:00:00"/>
    <s v="Standard Class"/>
    <s v="NK-18490"/>
    <s v="Neil Knudson"/>
    <x v="2"/>
    <s v="United States"/>
    <s v="Seattle"/>
    <x v="4"/>
    <n v="98105"/>
    <x v="1"/>
    <s v="OFF-AR-10001547"/>
    <x v="1"/>
    <x v="6"/>
    <s v="Newell 311"/>
    <x v="153"/>
    <n v="3"/>
    <n v="0"/>
    <n v="1.7901"/>
  </r>
  <r>
    <n v="158"/>
    <s v="CA-2011-104269"/>
    <x v="2"/>
    <x v="72"/>
    <d v="2011-03-06T00:00:00"/>
    <s v="Second Class"/>
    <s v="DB-13060"/>
    <s v="Dave Brooks"/>
    <x v="0"/>
    <s v="United States"/>
    <s v="Seattle"/>
    <x v="4"/>
    <n v="98115"/>
    <x v="1"/>
    <s v="FUR-CH-10004063"/>
    <x v="0"/>
    <x v="1"/>
    <s v="Global Deluxe High-Back Manager's Chair"/>
    <x v="154"/>
    <n v="2"/>
    <n v="0.2"/>
    <n v="51.476399999999941"/>
  </r>
  <r>
    <n v="159"/>
    <s v="CA-2013-114104"/>
    <x v="0"/>
    <x v="73"/>
    <d v="2013-11-25T00:00:00"/>
    <s v="Standard Class"/>
    <s v="NP-18670"/>
    <s v="Nora Paige"/>
    <x v="0"/>
    <s v="United States"/>
    <s v="Edmond"/>
    <x v="26"/>
    <n v="73034"/>
    <x v="2"/>
    <s v="OFF-LA-10002475"/>
    <x v="1"/>
    <x v="2"/>
    <s v="Avery 519"/>
    <x v="2"/>
    <n v="2"/>
    <n v="0"/>
    <n v="6.8713999999999995"/>
  </r>
  <r>
    <n v="160"/>
    <s v="CA-2013-114104"/>
    <x v="0"/>
    <x v="73"/>
    <d v="2013-11-25T00:00:00"/>
    <s v="Standard Class"/>
    <s v="NP-18670"/>
    <s v="Nora Paige"/>
    <x v="0"/>
    <s v="United States"/>
    <s v="Edmond"/>
    <x v="26"/>
    <n v="73034"/>
    <x v="2"/>
    <s v="TEC-PH-10004536"/>
    <x v="2"/>
    <x v="7"/>
    <s v="Avaya 5420 Digital phone"/>
    <x v="155"/>
    <n v="7"/>
    <n v="0"/>
    <n v="236.23250000000002"/>
  </r>
  <r>
    <n v="161"/>
    <s v="CA-2013-162733"/>
    <x v="0"/>
    <x v="74"/>
    <d v="2013-05-13T00:00:00"/>
    <s v="First Class"/>
    <s v="TT-21070"/>
    <s v="Ted Trevino"/>
    <x v="0"/>
    <s v="United States"/>
    <s v="Los Angeles"/>
    <x v="1"/>
    <n v="90045"/>
    <x v="1"/>
    <s v="OFF-PA-10002751"/>
    <x v="1"/>
    <x v="10"/>
    <s v="Xerox 1920"/>
    <x v="156"/>
    <n v="1"/>
    <n v="0"/>
    <n v="2.6909999999999998"/>
  </r>
  <r>
    <n v="162"/>
    <s v="CA-2012-119697"/>
    <x v="1"/>
    <x v="75"/>
    <d v="2012-12-31T00:00:00"/>
    <s v="Second Class"/>
    <s v="EM-13960"/>
    <s v="Eric Murdock"/>
    <x v="0"/>
    <s v="United States"/>
    <s v="Philadelphia"/>
    <x v="9"/>
    <n v="19134"/>
    <x v="3"/>
    <s v="TEC-AC-10003657"/>
    <x v="2"/>
    <x v="11"/>
    <s v="Lenovo 17-Key USB Numeric Keypad"/>
    <x v="157"/>
    <n v="2"/>
    <n v="0.2"/>
    <n v="1.359599999999995"/>
  </r>
  <r>
    <n v="163"/>
    <s v="CA-2013-154508"/>
    <x v="0"/>
    <x v="76"/>
    <d v="2013-11-21T00:00:00"/>
    <s v="Standard Class"/>
    <s v="RD-19900"/>
    <s v="Ruben Dartt"/>
    <x v="0"/>
    <s v="United States"/>
    <s v="Carlsbad"/>
    <x v="27"/>
    <n v="88220"/>
    <x v="1"/>
    <s v="OFF-EN-10001990"/>
    <x v="1"/>
    <x v="12"/>
    <s v="Staples"/>
    <x v="158"/>
    <n v="5"/>
    <n v="0"/>
    <n v="13.347999999999997"/>
  </r>
  <r>
    <n v="164"/>
    <s v="CA-2013-113817"/>
    <x v="0"/>
    <x v="77"/>
    <d v="2013-11-12T00:00:00"/>
    <s v="Standard Class"/>
    <s v="MJ-17740"/>
    <s v="Max Jones"/>
    <x v="0"/>
    <s v="United States"/>
    <s v="Seattle"/>
    <x v="4"/>
    <n v="98115"/>
    <x v="1"/>
    <s v="OFF-BI-10004002"/>
    <x v="1"/>
    <x v="8"/>
    <s v="Wilson Jones International Size A4 Ring Binders"/>
    <x v="159"/>
    <n v="2"/>
    <n v="0.2"/>
    <n v="9.6879999999999988"/>
  </r>
  <r>
    <n v="165"/>
    <s v="CA-2011-139892"/>
    <x v="2"/>
    <x v="78"/>
    <d v="2011-09-12T00:00:00"/>
    <s v="Standard Class"/>
    <s v="BM-11140"/>
    <s v="Becky Martin"/>
    <x v="0"/>
    <s v="United States"/>
    <s v="San Antonio"/>
    <x v="5"/>
    <n v="78207"/>
    <x v="2"/>
    <s v="OFF-AR-10004441"/>
    <x v="1"/>
    <x v="6"/>
    <s v="BIC Brite Liner Highlighters"/>
    <x v="160"/>
    <n v="3"/>
    <n v="0.2"/>
    <n v="2.7324000000000002"/>
  </r>
  <r>
    <n v="166"/>
    <s v="CA-2011-139892"/>
    <x v="2"/>
    <x v="78"/>
    <d v="2011-09-12T00:00:00"/>
    <s v="Standard Class"/>
    <s v="BM-11140"/>
    <s v="Becky Martin"/>
    <x v="0"/>
    <s v="United States"/>
    <s v="San Antonio"/>
    <x v="5"/>
    <n v="78207"/>
    <x v="2"/>
    <s v="TEC-MA-10000822"/>
    <x v="2"/>
    <x v="15"/>
    <s v="Lexmark MX611dhe Monochrome Laser Printer"/>
    <x v="161"/>
    <n v="8"/>
    <n v="0.4"/>
    <n v="-1359.992000000002"/>
  </r>
  <r>
    <n v="167"/>
    <s v="CA-2011-139892"/>
    <x v="2"/>
    <x v="78"/>
    <d v="2011-09-12T00:00:00"/>
    <s v="Standard Class"/>
    <s v="BM-11140"/>
    <s v="Becky Martin"/>
    <x v="0"/>
    <s v="United States"/>
    <s v="San Antonio"/>
    <x v="5"/>
    <n v="78207"/>
    <x v="2"/>
    <s v="OFF-ST-10000991"/>
    <x v="1"/>
    <x v="4"/>
    <s v="Space Solutions HD Industrial Steel Shelving."/>
    <x v="162"/>
    <n v="3"/>
    <n v="0.2"/>
    <n v="-58.634699999999995"/>
  </r>
  <r>
    <n v="168"/>
    <s v="CA-2011-139892"/>
    <x v="2"/>
    <x v="78"/>
    <d v="2011-09-12T00:00:00"/>
    <s v="Standard Class"/>
    <s v="BM-11140"/>
    <s v="Becky Martin"/>
    <x v="0"/>
    <s v="United States"/>
    <s v="San Antonio"/>
    <x v="5"/>
    <n v="78207"/>
    <x v="2"/>
    <s v="FUR-CH-10004287"/>
    <x v="0"/>
    <x v="1"/>
    <s v="SAFCO Arco Folding Chair"/>
    <x v="163"/>
    <n v="9"/>
    <n v="0.3"/>
    <n v="-24.858000000000175"/>
  </r>
  <r>
    <n v="169"/>
    <s v="CA-2011-139892"/>
    <x v="2"/>
    <x v="78"/>
    <d v="2011-09-12T00:00:00"/>
    <s v="Standard Class"/>
    <s v="BM-11140"/>
    <s v="Becky Martin"/>
    <x v="0"/>
    <s v="United States"/>
    <s v="San Antonio"/>
    <x v="5"/>
    <n v="78207"/>
    <x v="2"/>
    <s v="OFF-AR-10002656"/>
    <x v="1"/>
    <x v="6"/>
    <s v="Sanford Liquid Accent Highlighters"/>
    <x v="164"/>
    <n v="6"/>
    <n v="0.2"/>
    <n v="6.8135999999999974"/>
  </r>
  <r>
    <n v="170"/>
    <s v="CA-2011-139892"/>
    <x v="2"/>
    <x v="78"/>
    <d v="2011-09-12T00:00:00"/>
    <s v="Standard Class"/>
    <s v="BM-11140"/>
    <s v="Becky Martin"/>
    <x v="0"/>
    <s v="United States"/>
    <s v="San Antonio"/>
    <x v="5"/>
    <n v="78207"/>
    <x v="2"/>
    <s v="OFF-AP-10002518"/>
    <x v="1"/>
    <x v="9"/>
    <s v="Kensington 7 Outlet MasterPiece Power Center"/>
    <x v="165"/>
    <n v="5"/>
    <n v="0.8"/>
    <n v="-453.84900000000005"/>
  </r>
  <r>
    <n v="171"/>
    <s v="CA-2011-139892"/>
    <x v="2"/>
    <x v="78"/>
    <d v="2011-09-12T00:00:00"/>
    <s v="Standard Class"/>
    <s v="BM-11140"/>
    <s v="Becky Martin"/>
    <x v="0"/>
    <s v="United States"/>
    <s v="San Antonio"/>
    <x v="5"/>
    <n v="78207"/>
    <x v="2"/>
    <s v="TEC-PH-10003931"/>
    <x v="2"/>
    <x v="7"/>
    <s v="JBL Micro Wireless Portable Bluetooth Speaker"/>
    <x v="16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x v="167"/>
    <n v="3"/>
    <n v="0"/>
    <n v="9.841800000000001"/>
  </r>
  <r>
    <n v="173"/>
    <s v="CA-2011-118962"/>
    <x v="2"/>
    <x v="79"/>
    <d v="2011-08-09T00:00:00"/>
    <s v="Standard Class"/>
    <s v="CS-12130"/>
    <s v="Chad Sievert"/>
    <x v="0"/>
    <s v="United States"/>
    <s v="Los Angeles"/>
    <x v="1"/>
    <n v="90004"/>
    <x v="1"/>
    <s v="OFF-PA-10001144"/>
    <x v="1"/>
    <x v="10"/>
    <s v="Xerox 1913"/>
    <x v="168"/>
    <n v="2"/>
    <n v="0"/>
    <n v="53.260799999999996"/>
  </r>
  <r>
    <n v="174"/>
    <s v="CA-2011-118962"/>
    <x v="2"/>
    <x v="79"/>
    <d v="2011-08-09T00:00:00"/>
    <s v="Standard Class"/>
    <s v="CS-12130"/>
    <s v="Chad Sievert"/>
    <x v="0"/>
    <s v="United States"/>
    <s v="Los Angeles"/>
    <x v="1"/>
    <n v="90004"/>
    <x v="1"/>
    <s v="FUR-CH-10003817"/>
    <x v="0"/>
    <x v="1"/>
    <s v="Global Value Steno Chair, Gray"/>
    <x v="169"/>
    <n v="7"/>
    <n v="0.2"/>
    <n v="21.259"/>
  </r>
  <r>
    <n v="175"/>
    <s v="US-2011-100853"/>
    <x v="2"/>
    <x v="80"/>
    <d v="2011-09-19T00:00:00"/>
    <s v="Standard Class"/>
    <s v="JB-15400"/>
    <s v="Jennifer Braxton"/>
    <x v="1"/>
    <s v="United States"/>
    <s v="Chicago"/>
    <x v="10"/>
    <n v="60623"/>
    <x v="2"/>
    <s v="OFF-AP-10000891"/>
    <x v="1"/>
    <x v="9"/>
    <s v="Kensington 7 Outlet MasterPiece HOMEOFFICE Power Control Center"/>
    <x v="170"/>
    <n v="2"/>
    <n v="0.8"/>
    <n v="-131.12000000000003"/>
  </r>
  <r>
    <n v="176"/>
    <s v="US-2011-100853"/>
    <x v="2"/>
    <x v="80"/>
    <d v="2011-09-19T00:00:00"/>
    <s v="Standard Class"/>
    <s v="JB-15400"/>
    <s v="Jennifer Braxton"/>
    <x v="1"/>
    <s v="United States"/>
    <s v="Chicago"/>
    <x v="10"/>
    <n v="60623"/>
    <x v="2"/>
    <s v="OFF-LA-10003148"/>
    <x v="1"/>
    <x v="2"/>
    <s v="Avery 51"/>
    <x v="171"/>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x v="172"/>
    <n v="4"/>
    <n v="0.8"/>
    <n v="-243.16000000000008"/>
  </r>
  <r>
    <n v="178"/>
    <s v="US-2012-101511"/>
    <x v="1"/>
    <x v="82"/>
    <d v="2012-11-23T00:00:00"/>
    <s v="Second Class"/>
    <s v="JE-15745"/>
    <s v="Joel Eaton"/>
    <x v="0"/>
    <s v="United States"/>
    <s v="Newark"/>
    <x v="24"/>
    <n v="43055"/>
    <x v="3"/>
    <s v="FUR-CH-10004698"/>
    <x v="0"/>
    <x v="1"/>
    <s v="Padded Folding Chairs, Black, 4/Carton"/>
    <x v="173"/>
    <n v="7"/>
    <n v="0.3"/>
    <n v="-11.337199999999939"/>
  </r>
  <r>
    <n v="179"/>
    <s v="US-2012-101511"/>
    <x v="1"/>
    <x v="82"/>
    <d v="2012-11-23T00:00:00"/>
    <s v="Second Class"/>
    <s v="JE-15745"/>
    <s v="Joel Eaton"/>
    <x v="0"/>
    <s v="United States"/>
    <s v="Newark"/>
    <x v="24"/>
    <n v="43055"/>
    <x v="3"/>
    <s v="OFF-SU-10002189"/>
    <x v="1"/>
    <x v="14"/>
    <s v="Acme Rosewood Handle Letter Opener"/>
    <x v="174"/>
    <n v="5"/>
    <n v="0.2"/>
    <n v="-3.771500000000001"/>
  </r>
  <r>
    <n v="180"/>
    <s v="CA-2012-137225"/>
    <x v="1"/>
    <x v="83"/>
    <d v="2012-12-19T00:00:00"/>
    <s v="Standard Class"/>
    <s v="JK-15640"/>
    <s v="Jim Kriz"/>
    <x v="2"/>
    <s v="United States"/>
    <s v="New York City"/>
    <x v="15"/>
    <n v="10009"/>
    <x v="3"/>
    <s v="OFF-AR-10001940"/>
    <x v="1"/>
    <x v="6"/>
    <s v="Sanford Colorific Eraseable Coloring Pencils, 12 Count"/>
    <x v="175"/>
    <n v="1"/>
    <n v="0"/>
    <n v="1.4104000000000001"/>
  </r>
  <r>
    <n v="181"/>
    <s v="CA-2011-166191"/>
    <x v="2"/>
    <x v="29"/>
    <d v="2011-12-09T00:00:00"/>
    <s v="Second Class"/>
    <s v="DK-13150"/>
    <s v="David Kendrick"/>
    <x v="1"/>
    <s v="United States"/>
    <s v="Decatur"/>
    <x v="10"/>
    <n v="62521"/>
    <x v="2"/>
    <s v="OFF-ST-10003455"/>
    <x v="1"/>
    <x v="4"/>
    <s v="Tenex File Box, Personal Filing Tote with Lid, Black"/>
    <x v="176"/>
    <n v="2"/>
    <n v="0.2"/>
    <n v="1.8612000000000002"/>
  </r>
  <r>
    <n v="182"/>
    <s v="CA-2011-166191"/>
    <x v="2"/>
    <x v="29"/>
    <d v="2011-12-09T00:00:00"/>
    <s v="Second Class"/>
    <s v="DK-13150"/>
    <s v="David Kendrick"/>
    <x v="1"/>
    <s v="United States"/>
    <s v="Decatur"/>
    <x v="10"/>
    <n v="62521"/>
    <x v="2"/>
    <s v="TEC-AC-10004659"/>
    <x v="2"/>
    <x v="11"/>
    <s v="Imation Secure+ Hardware Encrypted USB 2.0 Flash Drive; 16GB"/>
    <x v="177"/>
    <n v="7"/>
    <n v="0.2"/>
    <n v="76.639499999999984"/>
  </r>
  <r>
    <n v="183"/>
    <s v="CA-2011-158274"/>
    <x v="2"/>
    <x v="84"/>
    <d v="2011-11-24T00:00:00"/>
    <s v="Second Class"/>
    <s v="RM-19675"/>
    <s v="Robert Marley"/>
    <x v="2"/>
    <s v="United States"/>
    <s v="Monroe"/>
    <x v="28"/>
    <n v="71203"/>
    <x v="0"/>
    <s v="TEC-PH-10003273"/>
    <x v="2"/>
    <x v="7"/>
    <s v="AT&amp;T TR1909W"/>
    <x v="178"/>
    <n v="4"/>
    <n v="0"/>
    <n v="131.02960000000002"/>
  </r>
  <r>
    <n v="184"/>
    <s v="CA-2011-158274"/>
    <x v="2"/>
    <x v="84"/>
    <d v="2011-11-24T00:00:00"/>
    <s v="Second Class"/>
    <s v="RM-19675"/>
    <s v="Robert Marley"/>
    <x v="2"/>
    <s v="United States"/>
    <s v="Monroe"/>
    <x v="28"/>
    <n v="71203"/>
    <x v="0"/>
    <s v="TEC-PH-10004896"/>
    <x v="2"/>
    <x v="7"/>
    <s v="Nokia Lumia 521 (T-Mobile)"/>
    <x v="179"/>
    <n v="5"/>
    <n v="0"/>
    <n v="41.986000000000004"/>
  </r>
  <r>
    <n v="185"/>
    <s v="CA-2011-158274"/>
    <x v="2"/>
    <x v="84"/>
    <d v="2011-11-24T00:00:00"/>
    <s v="Second Class"/>
    <s v="RM-19675"/>
    <s v="Robert Marley"/>
    <x v="2"/>
    <s v="United States"/>
    <s v="Monroe"/>
    <x v="28"/>
    <n v="71203"/>
    <x v="0"/>
    <s v="TEC-AC-10002345"/>
    <x v="2"/>
    <x v="11"/>
    <s v="HP Standard 104 key PS/2 Keyboard"/>
    <x v="180"/>
    <n v="2"/>
    <n v="0"/>
    <n v="7.25"/>
  </r>
  <r>
    <n v="186"/>
    <s v="CA-2013-105018"/>
    <x v="0"/>
    <x v="85"/>
    <d v="2013-12-03T00:00:00"/>
    <s v="Standard Class"/>
    <s v="SK-19990"/>
    <s v="Sally Knutson"/>
    <x v="0"/>
    <s v="United States"/>
    <s v="Fairfield"/>
    <x v="29"/>
    <n v="6824"/>
    <x v="3"/>
    <s v="OFF-BI-10001890"/>
    <x v="1"/>
    <x v="8"/>
    <s v="Avery Poly Binder Pockets"/>
    <x v="181"/>
    <n v="2"/>
    <n v="0"/>
    <n v="3.4367999999999999"/>
  </r>
  <r>
    <n v="187"/>
    <s v="CA-2011-123260"/>
    <x v="2"/>
    <x v="86"/>
    <d v="2011-08-30T00:00:00"/>
    <s v="Standard Class"/>
    <s v="FM-14290"/>
    <s v="Frank Merwin"/>
    <x v="2"/>
    <s v="United States"/>
    <s v="Los Angeles"/>
    <x v="1"/>
    <n v="90032"/>
    <x v="1"/>
    <s v="TEC-AC-10002323"/>
    <x v="2"/>
    <x v="11"/>
    <s v="SanDisk Ultra 32 GB MicroSDHC Class 10 Memory Card"/>
    <x v="182"/>
    <n v="8"/>
    <n v="0"/>
    <n v="22.984000000000009"/>
  </r>
  <r>
    <n v="188"/>
    <s v="CA-2013-157000"/>
    <x v="0"/>
    <x v="87"/>
    <d v="2013-07-23T00:00:00"/>
    <s v="Standard Class"/>
    <s v="AM-10360"/>
    <s v="Alice McCarthy"/>
    <x v="1"/>
    <s v="United States"/>
    <s v="Grand Prairie"/>
    <x v="5"/>
    <n v="75051"/>
    <x v="2"/>
    <s v="OFF-ST-10001328"/>
    <x v="1"/>
    <x v="4"/>
    <s v="Personal Filing Tote with Lid, Black/Gray"/>
    <x v="183"/>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x v="184"/>
    <n v="3"/>
    <n v="0.2"/>
    <n v="6.2549999999999963"/>
  </r>
  <r>
    <n v="190"/>
    <s v="CA-2012-102281"/>
    <x v="1"/>
    <x v="88"/>
    <d v="2012-10-14T00:00:00"/>
    <s v="First Class"/>
    <s v="MP-17470"/>
    <s v="Mark Packer"/>
    <x v="2"/>
    <s v="United States"/>
    <s v="New York City"/>
    <x v="15"/>
    <n v="10035"/>
    <x v="3"/>
    <s v="FUR-BO-10002613"/>
    <x v="0"/>
    <x v="0"/>
    <s v="Atlantic Metals Mobile 4-Shelf Bookcases, Custom Colors"/>
    <x v="185"/>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x v="186"/>
    <n v="6"/>
    <n v="0"/>
    <n v="20.092800000000004"/>
  </r>
  <r>
    <n v="192"/>
    <s v="CA-2012-102281"/>
    <x v="1"/>
    <x v="88"/>
    <d v="2012-10-14T00:00:00"/>
    <s v="First Class"/>
    <s v="MP-17470"/>
    <s v="Mark Packer"/>
    <x v="2"/>
    <s v="United States"/>
    <s v="New York City"/>
    <x v="15"/>
    <n v="10035"/>
    <x v="3"/>
    <s v="OFF-PA-10000061"/>
    <x v="1"/>
    <x v="10"/>
    <s v="Xerox 205"/>
    <x v="187"/>
    <n v="8"/>
    <n v="0"/>
    <n v="24.883200000000002"/>
  </r>
  <r>
    <n v="193"/>
    <s v="CA-2012-102281"/>
    <x v="1"/>
    <x v="88"/>
    <d v="2012-10-14T00:00:00"/>
    <s v="First Class"/>
    <s v="MP-17470"/>
    <s v="Mark Packer"/>
    <x v="2"/>
    <s v="United States"/>
    <s v="New York City"/>
    <x v="15"/>
    <n v="10035"/>
    <x v="3"/>
    <s v="FUR-BO-10002545"/>
    <x v="0"/>
    <x v="0"/>
    <s v="Atlantic Metals Mobile 3-Shelf Bookcases, Custom Colors"/>
    <x v="188"/>
    <n v="3"/>
    <n v="0.2"/>
    <n v="46.976400000000012"/>
  </r>
  <r>
    <n v="194"/>
    <s v="CA-2012-102281"/>
    <x v="1"/>
    <x v="88"/>
    <d v="2012-10-14T00:00:00"/>
    <s v="First Class"/>
    <s v="MP-17470"/>
    <s v="Mark Packer"/>
    <x v="2"/>
    <s v="United States"/>
    <s v="New York City"/>
    <x v="15"/>
    <n v="10035"/>
    <x v="3"/>
    <s v="OFF-AR-10003514"/>
    <x v="1"/>
    <x v="6"/>
    <s v="4009 Highlighters by Sanford"/>
    <x v="189"/>
    <n v="5"/>
    <n v="0"/>
    <n v="6.5669999999999984"/>
  </r>
  <r>
    <n v="195"/>
    <s v="CA-2012-131457"/>
    <x v="1"/>
    <x v="89"/>
    <d v="2012-11-06T00:00:00"/>
    <s v="Standard Class"/>
    <s v="MZ-17515"/>
    <s v="Mary Zewe"/>
    <x v="1"/>
    <s v="United States"/>
    <s v="Redlands"/>
    <x v="1"/>
    <n v="92374"/>
    <x v="1"/>
    <s v="OFF-EN-10001509"/>
    <x v="1"/>
    <x v="12"/>
    <s v="Poly String Tie Envelopes"/>
    <x v="190"/>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x v="191"/>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x v="192"/>
    <n v="3"/>
    <n v="0.2"/>
    <n v="1.5876000000000006"/>
  </r>
  <r>
    <n v="198"/>
    <s v="CA-2014-107720"/>
    <x v="3"/>
    <x v="44"/>
    <d v="2014-11-14T00:00:00"/>
    <s v="Standard Class"/>
    <s v="VM-21685"/>
    <s v="Valerie Mitchum"/>
    <x v="2"/>
    <s v="United States"/>
    <s v="Westfield"/>
    <x v="30"/>
    <n v="7090"/>
    <x v="3"/>
    <s v="OFF-ST-10001414"/>
    <x v="1"/>
    <x v="4"/>
    <s v="Decoflex Hanging Personal Folder File"/>
    <x v="193"/>
    <n v="3"/>
    <n v="0"/>
    <n v="12.0276"/>
  </r>
  <r>
    <n v="199"/>
    <s v="US-2014-124303"/>
    <x v="3"/>
    <x v="91"/>
    <d v="2014-07-14T00:00:00"/>
    <s v="Standard Class"/>
    <s v="FH-14365"/>
    <s v="Fred Hopkins"/>
    <x v="1"/>
    <s v="United States"/>
    <s v="Philadelphia"/>
    <x v="9"/>
    <n v="19120"/>
    <x v="3"/>
    <s v="OFF-BI-10000343"/>
    <x v="1"/>
    <x v="8"/>
    <s v="Pressboard Covers with Storage Hooks, 9 1/2&quot; x 11&quot;, Light Blue"/>
    <x v="194"/>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x v="195"/>
    <n v="3"/>
    <n v="0.2"/>
    <n v="5.8203000000000005"/>
  </r>
  <r>
    <n v="201"/>
    <s v="CA-2014-105074"/>
    <x v="3"/>
    <x v="92"/>
    <d v="2014-06-30T00:00:00"/>
    <s v="Standard Class"/>
    <s v="MB-17305"/>
    <s v="Maria Bertelson"/>
    <x v="0"/>
    <s v="United States"/>
    <s v="Akron"/>
    <x v="24"/>
    <n v="44312"/>
    <x v="3"/>
    <s v="OFF-PA-10002666"/>
    <x v="1"/>
    <x v="10"/>
    <s v="Southworth 25% Cotton Linen-Finish Paper &amp; Envelopes"/>
    <x v="196"/>
    <n v="3"/>
    <n v="0.2"/>
    <n v="6.794999999999999"/>
  </r>
  <r>
    <n v="202"/>
    <s v="CA-2011-133690"/>
    <x v="2"/>
    <x v="93"/>
    <d v="2011-08-05T00:00:00"/>
    <s v="First Class"/>
    <s v="BS-11755"/>
    <s v="Bruce Stewart"/>
    <x v="0"/>
    <s v="United States"/>
    <s v="Denver"/>
    <x v="22"/>
    <n v="80219"/>
    <x v="1"/>
    <s v="FUR-TA-10004289"/>
    <x v="0"/>
    <x v="3"/>
    <s v="BoxOffice By Design Rectangular and Half-Moon Meeting Room Tables"/>
    <x v="197"/>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x v="198"/>
    <n v="1"/>
    <n v="0.2"/>
    <n v="0.29249999999999987"/>
  </r>
  <r>
    <n v="204"/>
    <s v="US-2014-116701"/>
    <x v="3"/>
    <x v="94"/>
    <d v="2014-12-22T00:00:00"/>
    <s v="Second Class"/>
    <s v="LC-17140"/>
    <s v="Logan Currie"/>
    <x v="0"/>
    <s v="United States"/>
    <s v="Dallas"/>
    <x v="5"/>
    <n v="75220"/>
    <x v="2"/>
    <s v="OFF-AP-10003217"/>
    <x v="1"/>
    <x v="9"/>
    <s v="Eureka Sanitaire  Commercial Upright"/>
    <x v="199"/>
    <n v="2"/>
    <n v="0.8"/>
    <n v="-178.96680000000001"/>
  </r>
  <r>
    <n v="205"/>
    <s v="CA-2014-126382"/>
    <x v="3"/>
    <x v="95"/>
    <d v="2014-06-08T00:00:00"/>
    <s v="Standard Class"/>
    <s v="HK-14890"/>
    <s v="Heather Kirkland"/>
    <x v="1"/>
    <s v="United States"/>
    <s v="Franklin"/>
    <x v="18"/>
    <n v="37064"/>
    <x v="0"/>
    <s v="FUR-FU-10002960"/>
    <x v="0"/>
    <x v="5"/>
    <s v="Eldon 200 Class Desk Accessories, Burgundy"/>
    <x v="200"/>
    <n v="7"/>
    <n v="0.2"/>
    <n v="9.6712000000000025"/>
  </r>
  <r>
    <n v="206"/>
    <s v="CA-2014-108329"/>
    <x v="3"/>
    <x v="34"/>
    <d v="2014-12-15T00:00:00"/>
    <s v="Standard Class"/>
    <s v="LE-16810"/>
    <s v="Laurel Elliston"/>
    <x v="0"/>
    <s v="United States"/>
    <s v="Whittier"/>
    <x v="1"/>
    <n v="90604"/>
    <x v="1"/>
    <s v="TEC-PH-10001918"/>
    <x v="2"/>
    <x v="7"/>
    <s v="Nortel Business Series Terminal T7208 Digital phone"/>
    <x v="201"/>
    <n v="4"/>
    <n v="0.2"/>
    <n v="44.476800000000026"/>
  </r>
  <r>
    <n v="207"/>
    <s v="CA-2014-135860"/>
    <x v="3"/>
    <x v="96"/>
    <d v="2014-12-08T00:00:00"/>
    <s v="Standard Class"/>
    <s v="JH-15985"/>
    <s v="Joseph Holt"/>
    <x v="0"/>
    <s v="United States"/>
    <s v="Saginaw"/>
    <x v="12"/>
    <n v="48601"/>
    <x v="2"/>
    <s v="OFF-ST-10000642"/>
    <x v="1"/>
    <x v="4"/>
    <s v="Tennsco Lockers, Gray"/>
    <x v="202"/>
    <n v="4"/>
    <n v="0"/>
    <n v="5.8743999999999943"/>
  </r>
  <r>
    <n v="208"/>
    <s v="CA-2014-135860"/>
    <x v="3"/>
    <x v="96"/>
    <d v="2014-12-08T00:00:00"/>
    <s v="Standard Class"/>
    <s v="JH-15985"/>
    <s v="Joseph Holt"/>
    <x v="0"/>
    <s v="United States"/>
    <s v="Saginaw"/>
    <x v="12"/>
    <n v="48601"/>
    <x v="2"/>
    <s v="TEC-PH-10001700"/>
    <x v="2"/>
    <x v="7"/>
    <s v="Panasonic KX-TG6844B Expandable Digital Cordless Telephone"/>
    <x v="203"/>
    <n v="2"/>
    <n v="0"/>
    <n v="35.634600000000006"/>
  </r>
  <r>
    <n v="209"/>
    <s v="CA-2014-135860"/>
    <x v="3"/>
    <x v="96"/>
    <d v="2014-12-08T00:00:00"/>
    <s v="Standard Class"/>
    <s v="JH-15985"/>
    <s v="Joseph Holt"/>
    <x v="0"/>
    <s v="United States"/>
    <s v="Saginaw"/>
    <x v="12"/>
    <n v="48601"/>
    <x v="2"/>
    <s v="OFF-BI-10003274"/>
    <x v="1"/>
    <x v="8"/>
    <s v="Avery Durable Slant Ring Binders, No Labels"/>
    <x v="204"/>
    <n v="4"/>
    <n v="0"/>
    <n v="7.4824000000000002"/>
  </r>
  <r>
    <n v="210"/>
    <s v="CA-2014-135860"/>
    <x v="3"/>
    <x v="96"/>
    <d v="2014-12-08T00:00:00"/>
    <s v="Standard Class"/>
    <s v="JH-15985"/>
    <s v="Joseph Holt"/>
    <x v="0"/>
    <s v="United States"/>
    <s v="Saginaw"/>
    <x v="12"/>
    <n v="48601"/>
    <x v="2"/>
    <s v="OFF-FA-10000134"/>
    <x v="1"/>
    <x v="13"/>
    <s v="Advantus Push Pins, Aluminum Head"/>
    <x v="205"/>
    <n v="9"/>
    <n v="0"/>
    <n v="16.209899999999998"/>
  </r>
  <r>
    <n v="211"/>
    <s v="CA-2014-135860"/>
    <x v="3"/>
    <x v="96"/>
    <d v="2014-12-08T00:00:00"/>
    <s v="Standard Class"/>
    <s v="JH-15985"/>
    <s v="Joseph Holt"/>
    <x v="0"/>
    <s v="United States"/>
    <s v="Saginaw"/>
    <x v="12"/>
    <n v="48601"/>
    <x v="2"/>
    <s v="OFF-ST-10001522"/>
    <x v="1"/>
    <x v="4"/>
    <s v="Gould Plastics 18-Pocket Panel Bin, 34w x 5-1/4d x 20-1/2h"/>
    <x v="206"/>
    <n v="1"/>
    <n v="0"/>
    <n v="3.6795999999999935"/>
  </r>
  <r>
    <n v="212"/>
    <s v="CA-2012-101007"/>
    <x v="1"/>
    <x v="97"/>
    <d v="2012-02-13T00:00:00"/>
    <s v="Second Class"/>
    <s v="MS-17980"/>
    <s v="Michael Stewart"/>
    <x v="1"/>
    <s v="United States"/>
    <s v="Dallas"/>
    <x v="5"/>
    <n v="75220"/>
    <x v="2"/>
    <s v="TEC-AC-10001266"/>
    <x v="2"/>
    <x v="11"/>
    <s v="Memorex Micro Travel Drive 8 GB"/>
    <x v="207"/>
    <n v="2"/>
    <n v="0.2"/>
    <n v="6.4999999999999991"/>
  </r>
  <r>
    <n v="213"/>
    <s v="CA-2012-146262"/>
    <x v="1"/>
    <x v="98"/>
    <d v="2012-01-09T00:00:00"/>
    <s v="Standard Class"/>
    <s v="VW-21775"/>
    <s v="Victoria Wilson"/>
    <x v="1"/>
    <s v="United States"/>
    <s v="Medina"/>
    <x v="24"/>
    <n v="44256"/>
    <x v="3"/>
    <s v="OFF-LA-10004544"/>
    <x v="1"/>
    <x v="2"/>
    <s v="Avery 505"/>
    <x v="208"/>
    <n v="2"/>
    <n v="0.2"/>
    <n v="8.879999999999999"/>
  </r>
  <r>
    <n v="214"/>
    <s v="CA-2012-146262"/>
    <x v="1"/>
    <x v="98"/>
    <d v="2012-01-09T00:00:00"/>
    <s v="Standard Class"/>
    <s v="VW-21775"/>
    <s v="Victoria Wilson"/>
    <x v="1"/>
    <s v="United States"/>
    <s v="Medina"/>
    <x v="24"/>
    <n v="44256"/>
    <x v="3"/>
    <s v="FUR-BO-10004695"/>
    <x v="0"/>
    <x v="0"/>
    <s v="O'Sullivan 2-Door Barrister Bookcase in Odessa Pine"/>
    <x v="209"/>
    <n v="5"/>
    <n v="0.5"/>
    <n v="-244.32300000000006"/>
  </r>
  <r>
    <n v="215"/>
    <s v="CA-2012-146262"/>
    <x v="1"/>
    <x v="98"/>
    <d v="2012-01-09T00:00:00"/>
    <s v="Standard Class"/>
    <s v="VW-21775"/>
    <s v="Victoria Wilson"/>
    <x v="1"/>
    <s v="United States"/>
    <s v="Medina"/>
    <x v="24"/>
    <n v="44256"/>
    <x v="3"/>
    <s v="TEC-PH-10002844"/>
    <x v="2"/>
    <x v="7"/>
    <s v="Speck Products Candyshell Flip Case"/>
    <x v="210"/>
    <n v="3"/>
    <n v="0.4"/>
    <n v="-14.695800000000006"/>
  </r>
  <r>
    <n v="216"/>
    <s v="CA-2012-146262"/>
    <x v="1"/>
    <x v="98"/>
    <d v="2012-01-09T00:00:00"/>
    <s v="Standard Class"/>
    <s v="VW-21775"/>
    <s v="Victoria Wilson"/>
    <x v="1"/>
    <s v="United States"/>
    <s v="Medina"/>
    <x v="24"/>
    <n v="44256"/>
    <x v="3"/>
    <s v="TEC-MA-10000864"/>
    <x v="2"/>
    <x v="15"/>
    <s v="Cisco 9971 IP Video Phone Charcoal"/>
    <x v="211"/>
    <n v="9"/>
    <n v="0.7"/>
    <n v="-950.40000000000009"/>
  </r>
  <r>
    <n v="217"/>
    <s v="CA-2012-146262"/>
    <x v="1"/>
    <x v="98"/>
    <d v="2012-01-09T00:00:00"/>
    <s v="Standard Class"/>
    <s v="VW-21775"/>
    <s v="Victoria Wilson"/>
    <x v="1"/>
    <s v="United States"/>
    <s v="Medina"/>
    <x v="24"/>
    <n v="44256"/>
    <x v="3"/>
    <s v="TEC-AC-10000109"/>
    <x v="2"/>
    <x v="11"/>
    <s v="Sony Micro Vault Click 16 GB USB 2.0 Flash Drive"/>
    <x v="212"/>
    <n v="2"/>
    <n v="0.2"/>
    <n v="4.4792000000000058"/>
  </r>
  <r>
    <n v="218"/>
    <s v="CA-2013-130162"/>
    <x v="0"/>
    <x v="99"/>
    <d v="2013-11-02T00:00:00"/>
    <s v="Standard Class"/>
    <s v="JH-15910"/>
    <s v="Jonathan Howell"/>
    <x v="0"/>
    <s v="United States"/>
    <s v="Los Angeles"/>
    <x v="1"/>
    <n v="90032"/>
    <x v="1"/>
    <s v="OFF-ST-10001328"/>
    <x v="1"/>
    <x v="4"/>
    <s v="Personal Filing Tote with Lid, Black/Gray"/>
    <x v="213"/>
    <n v="6"/>
    <n v="0"/>
    <n v="26.056800000000003"/>
  </r>
  <r>
    <n v="219"/>
    <s v="CA-2013-130162"/>
    <x v="0"/>
    <x v="99"/>
    <d v="2013-11-02T00:00:00"/>
    <s v="Standard Class"/>
    <s v="JH-15910"/>
    <s v="Jonathan Howell"/>
    <x v="0"/>
    <s v="United States"/>
    <s v="Los Angeles"/>
    <x v="1"/>
    <n v="90032"/>
    <x v="1"/>
    <s v="TEC-PH-10002563"/>
    <x v="2"/>
    <x v="7"/>
    <s v="Adtran 1202752G1"/>
    <x v="214"/>
    <n v="3"/>
    <n v="0.2"/>
    <n v="22.678200000000018"/>
  </r>
  <r>
    <n v="220"/>
    <s v="CA-2012-169397"/>
    <x v="1"/>
    <x v="100"/>
    <d v="2012-12-27T00:00:00"/>
    <s v="First Class"/>
    <s v="JB-15925"/>
    <s v="Joni Blumstein"/>
    <x v="0"/>
    <s v="United States"/>
    <s v="Dublin"/>
    <x v="24"/>
    <n v="43017"/>
    <x v="3"/>
    <s v="OFF-FA-10000585"/>
    <x v="1"/>
    <x v="13"/>
    <s v="OIC Bulk Pack Metal Binder Clips"/>
    <x v="215"/>
    <n v="2"/>
    <n v="0.2"/>
    <n v="1.8147999999999997"/>
  </r>
  <r>
    <n v="221"/>
    <s v="CA-2012-169397"/>
    <x v="1"/>
    <x v="100"/>
    <d v="2012-12-27T00:00:00"/>
    <s v="First Class"/>
    <s v="JB-15925"/>
    <s v="Joni Blumstein"/>
    <x v="0"/>
    <s v="United States"/>
    <s v="Dublin"/>
    <x v="24"/>
    <n v="43017"/>
    <x v="3"/>
    <s v="OFF-PA-10004000"/>
    <x v="1"/>
    <x v="10"/>
    <s v="While You Were Out Pads, 50 per Pad, 4 x 5 1/4, Green Cycle"/>
    <x v="216"/>
    <n v="6"/>
    <n v="0.2"/>
    <n v="8.2302"/>
  </r>
  <r>
    <n v="222"/>
    <s v="CA-2012-169397"/>
    <x v="1"/>
    <x v="100"/>
    <d v="2012-12-27T00:00:00"/>
    <s v="First Class"/>
    <s v="JB-15925"/>
    <s v="Joni Blumstein"/>
    <x v="0"/>
    <s v="United States"/>
    <s v="Dublin"/>
    <x v="24"/>
    <n v="43017"/>
    <x v="3"/>
    <s v="OFF-BI-10002852"/>
    <x v="1"/>
    <x v="8"/>
    <s v="Ibico Standard Transparent Covers"/>
    <x v="217"/>
    <n v="4"/>
    <n v="0.7"/>
    <n v="-13.843199999999996"/>
  </r>
  <r>
    <n v="223"/>
    <s v="CA-2012-169397"/>
    <x v="1"/>
    <x v="100"/>
    <d v="2012-12-27T00:00:00"/>
    <s v="First Class"/>
    <s v="JB-15925"/>
    <s v="Joni Blumstein"/>
    <x v="0"/>
    <s v="United States"/>
    <s v="Dublin"/>
    <x v="24"/>
    <n v="43017"/>
    <x v="3"/>
    <s v="FUR-FU-10000087"/>
    <x v="0"/>
    <x v="5"/>
    <s v="Executive Impressions 14&quot; Two-Color Numerals Wall Clock"/>
    <x v="218"/>
    <n v="4"/>
    <n v="0.2"/>
    <n v="19.084800000000005"/>
  </r>
  <r>
    <n v="224"/>
    <s v="CA-2012-169397"/>
    <x v="1"/>
    <x v="100"/>
    <d v="2012-12-27T00:00:00"/>
    <s v="First Class"/>
    <s v="JB-15925"/>
    <s v="Joni Blumstein"/>
    <x v="0"/>
    <s v="United States"/>
    <s v="Dublin"/>
    <x v="24"/>
    <n v="43017"/>
    <x v="3"/>
    <s v="TEC-MA-10001148"/>
    <x v="2"/>
    <x v="15"/>
    <s v="Swingline SM12-08 MicroCut Jam Free Shredder"/>
    <x v="219"/>
    <n v="4"/>
    <n v="0.7"/>
    <n v="-383.99040000000002"/>
  </r>
  <r>
    <n v="225"/>
    <s v="CA-2012-169397"/>
    <x v="1"/>
    <x v="100"/>
    <d v="2012-12-27T00:00:00"/>
    <s v="First Class"/>
    <s v="JB-15925"/>
    <s v="Joni Blumstein"/>
    <x v="0"/>
    <s v="United States"/>
    <s v="Dublin"/>
    <x v="24"/>
    <n v="43017"/>
    <x v="3"/>
    <s v="OFF-AR-10001958"/>
    <x v="1"/>
    <x v="6"/>
    <s v="Stanley Bostitch Contemporary Electric Pencil Sharpeners"/>
    <x v="220"/>
    <n v="2"/>
    <n v="0.2"/>
    <n v="2.7168000000000001"/>
  </r>
  <r>
    <n v="226"/>
    <s v="CA-2012-163055"/>
    <x v="1"/>
    <x v="101"/>
    <d v="2012-08-16T00:00:00"/>
    <s v="Standard Class"/>
    <s v="DS-13180"/>
    <s v="David Smith"/>
    <x v="1"/>
    <s v="United States"/>
    <s v="Detroit"/>
    <x v="12"/>
    <n v="48227"/>
    <x v="2"/>
    <s v="OFF-AR-10001026"/>
    <x v="1"/>
    <x v="6"/>
    <s v="Sanford Uni-Blazer View Highlighters, Chisel Tip, Yellow"/>
    <x v="221"/>
    <n v="1"/>
    <n v="0"/>
    <n v="0.96800000000000019"/>
  </r>
  <r>
    <n v="227"/>
    <s v="CA-2012-163055"/>
    <x v="1"/>
    <x v="101"/>
    <d v="2012-08-16T00:00:00"/>
    <s v="Standard Class"/>
    <s v="DS-13180"/>
    <s v="David Smith"/>
    <x v="1"/>
    <s v="United States"/>
    <s v="Detroit"/>
    <x v="12"/>
    <n v="48227"/>
    <x v="2"/>
    <s v="FUR-TA-10003748"/>
    <x v="0"/>
    <x v="3"/>
    <s v="Bevis 36 x 72 Conference Tables"/>
    <x v="222"/>
    <n v="5"/>
    <n v="0"/>
    <n v="136.93899999999999"/>
  </r>
  <r>
    <n v="228"/>
    <s v="CA-2012-163055"/>
    <x v="1"/>
    <x v="101"/>
    <d v="2012-08-16T00:00:00"/>
    <s v="Standard Class"/>
    <s v="DS-13180"/>
    <s v="David Smith"/>
    <x v="1"/>
    <s v="United States"/>
    <s v="Detroit"/>
    <x v="12"/>
    <n v="48227"/>
    <x v="2"/>
    <s v="OFF-ST-10002485"/>
    <x v="1"/>
    <x v="4"/>
    <s v="Rogers Deluxe File Chest"/>
    <x v="223"/>
    <n v="1"/>
    <n v="0"/>
    <n v="0.21979999999999933"/>
  </r>
  <r>
    <n v="229"/>
    <s v="US-2012-145436"/>
    <x v="1"/>
    <x v="102"/>
    <d v="2012-03-04T00:00:00"/>
    <s v="Standard Class"/>
    <s v="VD-21670"/>
    <s v="Valerie Dominguez"/>
    <x v="0"/>
    <s v="United States"/>
    <s v="Columbia"/>
    <x v="18"/>
    <n v="38401"/>
    <x v="0"/>
    <s v="FUR-CH-10004860"/>
    <x v="0"/>
    <x v="1"/>
    <s v="Global Low Back Tilter Chair"/>
    <x v="224"/>
    <n v="2"/>
    <n v="0.2"/>
    <n v="-28.274400000000021"/>
  </r>
  <r>
    <n v="230"/>
    <s v="US-2012-145436"/>
    <x v="1"/>
    <x v="102"/>
    <d v="2012-03-04T00:00:00"/>
    <s v="Standard Class"/>
    <s v="VD-21670"/>
    <s v="Valerie Dominguez"/>
    <x v="0"/>
    <s v="United States"/>
    <s v="Columbia"/>
    <x v="18"/>
    <n v="38401"/>
    <x v="0"/>
    <s v="FUR-CH-10004477"/>
    <x v="0"/>
    <x v="1"/>
    <s v="Global Push Button Manager's Chair, Indigo"/>
    <x v="225"/>
    <n v="8"/>
    <n v="0.2"/>
    <n v="43.840799999999973"/>
  </r>
  <r>
    <n v="231"/>
    <s v="US-2011-156216"/>
    <x v="2"/>
    <x v="103"/>
    <d v="2011-09-17T00:00:00"/>
    <s v="Standard Class"/>
    <s v="EA-14035"/>
    <s v="Erin Ashbrook"/>
    <x v="1"/>
    <s v="United States"/>
    <s v="Charlotte"/>
    <x v="3"/>
    <n v="28205"/>
    <x v="0"/>
    <s v="OFF-BI-10001679"/>
    <x v="1"/>
    <x v="8"/>
    <s v="GBC Instant Index System for Binding Systems"/>
    <x v="226"/>
    <n v="7"/>
    <n v="0.7"/>
    <n v="-12.431999999999999"/>
  </r>
  <r>
    <n v="232"/>
    <s v="US-2014-100930"/>
    <x v="3"/>
    <x v="104"/>
    <d v="2014-04-13T00:00:00"/>
    <s v="Standard Class"/>
    <s v="CS-12400"/>
    <s v="Christopher Schild"/>
    <x v="2"/>
    <s v="United States"/>
    <s v="Tampa"/>
    <x v="2"/>
    <n v="33614"/>
    <x v="0"/>
    <s v="FUR-TA-10001705"/>
    <x v="0"/>
    <x v="3"/>
    <s v="Bush Advantage Collection Round Conference Table"/>
    <x v="227"/>
    <n v="2"/>
    <n v="0.45"/>
    <n v="-102.04800000000003"/>
  </r>
  <r>
    <n v="233"/>
    <s v="US-2014-100930"/>
    <x v="3"/>
    <x v="104"/>
    <d v="2014-04-13T00:00:00"/>
    <s v="Standard Class"/>
    <s v="CS-12400"/>
    <s v="Christopher Schild"/>
    <x v="2"/>
    <s v="United States"/>
    <s v="Tampa"/>
    <x v="2"/>
    <n v="33614"/>
    <x v="0"/>
    <s v="FUR-TA-10003473"/>
    <x v="0"/>
    <x v="3"/>
    <s v="Bretford Rectangular Conference Table Tops"/>
    <x v="228"/>
    <n v="3"/>
    <n v="0.45"/>
    <n v="-248.24579999999992"/>
  </r>
  <r>
    <n v="234"/>
    <s v="US-2014-100930"/>
    <x v="3"/>
    <x v="104"/>
    <d v="2014-04-13T00:00:00"/>
    <s v="Standard Class"/>
    <s v="CS-12400"/>
    <s v="Christopher Schild"/>
    <x v="2"/>
    <s v="United States"/>
    <s v="Tampa"/>
    <x v="2"/>
    <n v="33614"/>
    <x v="0"/>
    <s v="OFF-BI-10001679"/>
    <x v="1"/>
    <x v="8"/>
    <s v="GBC Instant Index System for Binding Systems"/>
    <x v="229"/>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x v="230"/>
    <n v="3"/>
    <n v="0.2"/>
    <n v="0"/>
  </r>
  <r>
    <n v="236"/>
    <s v="US-2014-100930"/>
    <x v="3"/>
    <x v="104"/>
    <d v="2014-04-13T00:00:00"/>
    <s v="Standard Class"/>
    <s v="CS-12400"/>
    <s v="Christopher Schild"/>
    <x v="2"/>
    <s v="United States"/>
    <s v="Tampa"/>
    <x v="2"/>
    <n v="33614"/>
    <x v="0"/>
    <s v="TEC-AC-10003832"/>
    <x v="2"/>
    <x v="11"/>
    <s v="Logitech P710e Mobile Speakerphone"/>
    <x v="23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x v="232"/>
    <n v="2"/>
    <n v="0"/>
    <n v="4.7519999999999998"/>
  </r>
  <r>
    <n v="238"/>
    <s v="CA-2013-157749"/>
    <x v="0"/>
    <x v="30"/>
    <d v="2013-06-10T00:00:00"/>
    <s v="Second Class"/>
    <s v="KL-16645"/>
    <s v="Ken Lonsdale"/>
    <x v="0"/>
    <s v="United States"/>
    <s v="Chicago"/>
    <x v="10"/>
    <n v="60610"/>
    <x v="2"/>
    <s v="OFF-PA-10003349"/>
    <x v="1"/>
    <x v="10"/>
    <s v="Xerox 1957"/>
    <x v="233"/>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x v="234"/>
    <n v="5"/>
    <n v="0.6"/>
    <n v="-356.72799999999995"/>
  </r>
  <r>
    <n v="240"/>
    <s v="CA-2013-157749"/>
    <x v="0"/>
    <x v="30"/>
    <d v="2013-06-10T00:00:00"/>
    <s v="Second Class"/>
    <s v="KL-16645"/>
    <s v="Ken Lonsdale"/>
    <x v="0"/>
    <s v="United States"/>
    <s v="Chicago"/>
    <x v="10"/>
    <n v="60610"/>
    <x v="2"/>
    <s v="FUR-FU-10004351"/>
    <x v="0"/>
    <x v="5"/>
    <s v="Staples"/>
    <x v="235"/>
    <n v="3"/>
    <n v="0.6"/>
    <n v="-4.6751999999999985"/>
  </r>
  <r>
    <n v="241"/>
    <s v="CA-2013-157749"/>
    <x v="0"/>
    <x v="30"/>
    <d v="2013-06-10T00:00:00"/>
    <s v="Second Class"/>
    <s v="KL-16645"/>
    <s v="Ken Lonsdale"/>
    <x v="0"/>
    <s v="United States"/>
    <s v="Chicago"/>
    <x v="10"/>
    <n v="60610"/>
    <x v="2"/>
    <s v="TEC-PH-10000011"/>
    <x v="2"/>
    <x v="7"/>
    <s v="PureGear Roll-On Screen Protector"/>
    <x v="236"/>
    <n v="2"/>
    <n v="0.2"/>
    <n v="11.194399999999998"/>
  </r>
  <r>
    <n v="242"/>
    <s v="CA-2013-157749"/>
    <x v="0"/>
    <x v="30"/>
    <d v="2013-06-10T00:00:00"/>
    <s v="Second Class"/>
    <s v="KL-16645"/>
    <s v="Ken Lonsdale"/>
    <x v="0"/>
    <s v="United States"/>
    <s v="Chicago"/>
    <x v="10"/>
    <n v="60610"/>
    <x v="2"/>
    <s v="FUR-TA-10002607"/>
    <x v="0"/>
    <x v="3"/>
    <s v="KI Conference Tables"/>
    <x v="237"/>
    <n v="5"/>
    <n v="0.5"/>
    <n v="-120.51299999999998"/>
  </r>
  <r>
    <n v="243"/>
    <s v="CA-2013-157749"/>
    <x v="0"/>
    <x v="30"/>
    <d v="2013-06-10T00:00:00"/>
    <s v="Second Class"/>
    <s v="KL-16645"/>
    <s v="Ken Lonsdale"/>
    <x v="0"/>
    <s v="United States"/>
    <s v="Chicago"/>
    <x v="10"/>
    <n v="60610"/>
    <x v="2"/>
    <s v="FUR-FU-10002505"/>
    <x v="0"/>
    <x v="5"/>
    <s v="Eldon 100 Class Desk Accessories"/>
    <x v="238"/>
    <n v="3"/>
    <n v="0.6"/>
    <n v="-2.8307999999999995"/>
  </r>
  <r>
    <n v="244"/>
    <s v="CA-2013-157749"/>
    <x v="0"/>
    <x v="30"/>
    <d v="2013-06-10T00:00:00"/>
    <s v="Second Class"/>
    <s v="KL-16645"/>
    <s v="Ken Lonsdale"/>
    <x v="0"/>
    <s v="United States"/>
    <s v="Chicago"/>
    <x v="10"/>
    <n v="60610"/>
    <x v="2"/>
    <s v="OFF-AR-10004685"/>
    <x v="1"/>
    <x v="6"/>
    <s v="Binney &amp; Smith Crayola Metallic Colored Pencils, 8-Color Set"/>
    <x v="191"/>
    <n v="2"/>
    <n v="0.2"/>
    <n v="1.2037999999999995"/>
  </r>
  <r>
    <n v="245"/>
    <s v="CA-2011-131926"/>
    <x v="2"/>
    <x v="106"/>
    <d v="2011-06-06T00:00:00"/>
    <s v="Second Class"/>
    <s v="DW-13480"/>
    <s v="Dianna Wilson"/>
    <x v="2"/>
    <s v="United States"/>
    <s v="Lakeville"/>
    <x v="11"/>
    <n v="55044"/>
    <x v="2"/>
    <s v="FUR-CH-10004063"/>
    <x v="0"/>
    <x v="1"/>
    <s v="Global Deluxe High-Back Manager's Chair"/>
    <x v="239"/>
    <n v="7"/>
    <n v="0"/>
    <n v="580.53939999999989"/>
  </r>
  <r>
    <n v="246"/>
    <s v="CA-2011-131926"/>
    <x v="2"/>
    <x v="106"/>
    <d v="2011-06-06T00:00:00"/>
    <s v="Second Class"/>
    <s v="DW-13480"/>
    <s v="Dianna Wilson"/>
    <x v="2"/>
    <s v="United States"/>
    <s v="Lakeville"/>
    <x v="11"/>
    <n v="55044"/>
    <x v="2"/>
    <s v="OFF-ST-10002276"/>
    <x v="1"/>
    <x v="4"/>
    <s v="Safco Steel Mobile File Cart"/>
    <x v="240"/>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x v="241"/>
    <n v="6"/>
    <n v="0"/>
    <n v="23.94"/>
  </r>
  <r>
    <n v="248"/>
    <s v="CA-2011-131926"/>
    <x v="2"/>
    <x v="106"/>
    <d v="2011-06-06T00:00:00"/>
    <s v="Second Class"/>
    <s v="DW-13480"/>
    <s v="Dianna Wilson"/>
    <x v="2"/>
    <s v="United States"/>
    <s v="Lakeville"/>
    <x v="11"/>
    <n v="55044"/>
    <x v="2"/>
    <s v="OFF-AP-10002945"/>
    <x v="1"/>
    <x v="9"/>
    <s v="Honeywell Enviracaire Portable HEPA Air Cleaner for 17' x 22' Room"/>
    <x v="242"/>
    <n v="5"/>
    <n v="0"/>
    <n v="496.07249999999993"/>
  </r>
  <r>
    <n v="249"/>
    <s v="CA-2011-131926"/>
    <x v="2"/>
    <x v="106"/>
    <d v="2011-06-06T00:00:00"/>
    <s v="Second Class"/>
    <s v="DW-13480"/>
    <s v="Dianna Wilson"/>
    <x v="2"/>
    <s v="United States"/>
    <s v="Lakeville"/>
    <x v="11"/>
    <n v="55044"/>
    <x v="2"/>
    <s v="OFF-PA-10000061"/>
    <x v="1"/>
    <x v="10"/>
    <s v="Xerox 205"/>
    <x v="243"/>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x v="244"/>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x v="245"/>
    <n v="1"/>
    <n v="0"/>
    <n v="3.5766999999999998"/>
  </r>
  <r>
    <n v="252"/>
    <s v="CA-2013-145625"/>
    <x v="0"/>
    <x v="108"/>
    <d v="2013-09-18T00:00:00"/>
    <s v="Standard Class"/>
    <s v="KC-16540"/>
    <s v="Kelly Collister"/>
    <x v="0"/>
    <s v="United States"/>
    <s v="San Diego"/>
    <x v="1"/>
    <n v="92037"/>
    <x v="1"/>
    <s v="TEC-AC-10003832"/>
    <x v="2"/>
    <x v="11"/>
    <s v="Logitech P710e Mobile Speakerphone"/>
    <x v="246"/>
    <n v="13"/>
    <n v="0"/>
    <n v="636.0002999999997"/>
  </r>
  <r>
    <n v="253"/>
    <s v="CA-2013-146941"/>
    <x v="0"/>
    <x v="107"/>
    <d v="2013-12-14T00:00:00"/>
    <s v="First Class"/>
    <s v="DL-13315"/>
    <s v="Delfina Latchford"/>
    <x v="0"/>
    <s v="United States"/>
    <s v="New York City"/>
    <x v="15"/>
    <n v="10024"/>
    <x v="3"/>
    <s v="OFF-ST-10001228"/>
    <x v="1"/>
    <x v="4"/>
    <s v="Fellowes Personal Hanging Folder Files, Navy"/>
    <x v="247"/>
    <n v="6"/>
    <n v="0"/>
    <n v="22.562400000000004"/>
  </r>
  <r>
    <n v="254"/>
    <s v="CA-2013-146941"/>
    <x v="0"/>
    <x v="107"/>
    <d v="2013-12-14T00:00:00"/>
    <s v="First Class"/>
    <s v="DL-13315"/>
    <s v="Delfina Latchford"/>
    <x v="0"/>
    <s v="United States"/>
    <s v="New York City"/>
    <x v="15"/>
    <n v="10024"/>
    <x v="3"/>
    <s v="OFF-EN-10003296"/>
    <x v="1"/>
    <x v="12"/>
    <s v="Tyvek Side-Opening Peel &amp; Seel Expanding Envelopes"/>
    <x v="248"/>
    <n v="4"/>
    <n v="0"/>
    <n v="162.864"/>
  </r>
  <r>
    <n v="255"/>
    <s v="US-2012-159982"/>
    <x v="1"/>
    <x v="109"/>
    <d v="2012-12-04T00:00:00"/>
    <s v="Standard Class"/>
    <s v="DR-12880"/>
    <s v="Dan Reichenbach"/>
    <x v="1"/>
    <s v="United States"/>
    <s v="Chicago"/>
    <x v="10"/>
    <n v="60623"/>
    <x v="2"/>
    <s v="FUR-FU-10002505"/>
    <x v="0"/>
    <x v="5"/>
    <s v="Eldon 100 Class Desk Accessories"/>
    <x v="249"/>
    <n v="9"/>
    <n v="0.6"/>
    <n v="-8.4923999999999982"/>
  </r>
  <r>
    <n v="256"/>
    <s v="US-2012-159982"/>
    <x v="1"/>
    <x v="109"/>
    <d v="2012-12-04T00:00:00"/>
    <s v="Standard Class"/>
    <s v="DR-12880"/>
    <s v="Dan Reichenbach"/>
    <x v="1"/>
    <s v="United States"/>
    <s v="Chicago"/>
    <x v="10"/>
    <n v="60623"/>
    <x v="2"/>
    <s v="OFF-ST-10004804"/>
    <x v="1"/>
    <x v="4"/>
    <s v="Belkin 19&quot; Vented Equipment Shelf, Black"/>
    <x v="250"/>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x v="251"/>
    <n v="5"/>
    <n v="0.2"/>
    <n v="4.0439999999999969"/>
  </r>
  <r>
    <n v="258"/>
    <s v="US-2012-159982"/>
    <x v="1"/>
    <x v="109"/>
    <d v="2012-12-04T00:00:00"/>
    <s v="Standard Class"/>
    <s v="DR-12880"/>
    <s v="Dan Reichenbach"/>
    <x v="1"/>
    <s v="United States"/>
    <s v="Chicago"/>
    <x v="10"/>
    <n v="60623"/>
    <x v="2"/>
    <s v="TEC-PH-10001580"/>
    <x v="2"/>
    <x v="7"/>
    <s v="Logitech Mobile Speakerphone P710e - speaker phone"/>
    <x v="252"/>
    <n v="6"/>
    <n v="0.2"/>
    <n v="56.691599999999966"/>
  </r>
  <r>
    <n v="259"/>
    <s v="CA-2014-163139"/>
    <x v="3"/>
    <x v="96"/>
    <d v="2014-12-04T00:00:00"/>
    <s v="Second Class"/>
    <s v="CC-12670"/>
    <s v="Craig Carreira"/>
    <x v="0"/>
    <s v="United States"/>
    <s v="New York City"/>
    <x v="15"/>
    <n v="10009"/>
    <x v="3"/>
    <s v="TEC-AC-10000290"/>
    <x v="2"/>
    <x v="11"/>
    <s v="Sabrent 4-Port USB 2.0 Hub"/>
    <x v="253"/>
    <n v="3"/>
    <n v="0"/>
    <n v="6.9258000000000006"/>
  </r>
  <r>
    <n v="260"/>
    <s v="CA-2014-163139"/>
    <x v="3"/>
    <x v="96"/>
    <d v="2014-12-04T00:00:00"/>
    <s v="Second Class"/>
    <s v="CC-12670"/>
    <s v="Craig Carreira"/>
    <x v="0"/>
    <s v="United States"/>
    <s v="New York City"/>
    <x v="15"/>
    <n v="10009"/>
    <x v="3"/>
    <s v="OFF-ST-10002790"/>
    <x v="1"/>
    <x v="4"/>
    <s v="Safco Industrial Shelving"/>
    <x v="254"/>
    <n v="3"/>
    <n v="0"/>
    <n v="6.6465000000000174"/>
  </r>
  <r>
    <n v="261"/>
    <s v="CA-2014-163139"/>
    <x v="3"/>
    <x v="96"/>
    <d v="2014-12-04T00:00:00"/>
    <s v="Second Class"/>
    <s v="CC-12670"/>
    <s v="Craig Carreira"/>
    <x v="0"/>
    <s v="United States"/>
    <s v="New York City"/>
    <x v="15"/>
    <n v="10009"/>
    <x v="3"/>
    <s v="OFF-BI-10003460"/>
    <x v="1"/>
    <x v="8"/>
    <s v="Acco 3-Hole Punch"/>
    <x v="255"/>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x v="256"/>
    <n v="2"/>
    <n v="0.8"/>
    <n v="-4.4660000000000002"/>
  </r>
  <r>
    <n v="263"/>
    <s v="US-2011-106992"/>
    <x v="2"/>
    <x v="111"/>
    <d v="2011-09-21T00:00:00"/>
    <s v="Second Class"/>
    <s v="SB-20290"/>
    <s v="Sean Braxton"/>
    <x v="1"/>
    <s v="United States"/>
    <s v="Houston"/>
    <x v="5"/>
    <n v="77036"/>
    <x v="2"/>
    <s v="TEC-MA-10000822"/>
    <x v="2"/>
    <x v="15"/>
    <s v="Lexmark MX611dhe Monochrome Laser Printer"/>
    <x v="257"/>
    <n v="3"/>
    <n v="0.4"/>
    <n v="-509.99700000000075"/>
  </r>
  <r>
    <n v="264"/>
    <s v="US-2011-106992"/>
    <x v="2"/>
    <x v="111"/>
    <d v="2011-09-21T00:00:00"/>
    <s v="Second Class"/>
    <s v="SB-20290"/>
    <s v="Sean Braxton"/>
    <x v="1"/>
    <s v="United States"/>
    <s v="Houston"/>
    <x v="5"/>
    <n v="77036"/>
    <x v="2"/>
    <s v="TEC-MA-10003353"/>
    <x v="2"/>
    <x v="15"/>
    <s v="Xerox WorkCentre 6505DN Laser Multifunction Printer"/>
    <x v="258"/>
    <n v="7"/>
    <n v="0.4"/>
    <n v="-251.99579999999992"/>
  </r>
  <r>
    <n v="265"/>
    <s v="CA-2013-125318"/>
    <x v="0"/>
    <x v="112"/>
    <d v="2013-06-14T00:00:00"/>
    <s v="Standard Class"/>
    <s v="RC-19825"/>
    <s v="Roy Collins"/>
    <x v="0"/>
    <s v="United States"/>
    <s v="Chicago"/>
    <x v="10"/>
    <n v="60610"/>
    <x v="2"/>
    <s v="TEC-PH-10001433"/>
    <x v="2"/>
    <x v="7"/>
    <s v="Cisco Small Business SPA 502G VoIP phone"/>
    <x v="259"/>
    <n v="4"/>
    <n v="0.2"/>
    <n v="28.7196"/>
  </r>
  <r>
    <n v="266"/>
    <s v="CA-2012-155040"/>
    <x v="1"/>
    <x v="113"/>
    <d v="2012-11-15T00:00:00"/>
    <s v="Standard Class"/>
    <s v="AH-10210"/>
    <s v="Alan Hwang"/>
    <x v="0"/>
    <s v="United States"/>
    <s v="Brentwood"/>
    <x v="1"/>
    <n v="94513"/>
    <x v="1"/>
    <s v="TEC-AC-10004469"/>
    <x v="2"/>
    <x v="11"/>
    <s v="Microsoft Sculpt Comfort Mouse"/>
    <x v="260"/>
    <n v="2"/>
    <n v="0"/>
    <n v="35.156000000000006"/>
  </r>
  <r>
    <n v="267"/>
    <s v="CA-2014-136826"/>
    <x v="3"/>
    <x v="114"/>
    <d v="2014-06-21T00:00:00"/>
    <s v="Standard Class"/>
    <s v="CB-12535"/>
    <s v="Claudia Bergmann"/>
    <x v="1"/>
    <s v="United States"/>
    <s v="Chapel Hill"/>
    <x v="3"/>
    <n v="27514"/>
    <x v="0"/>
    <s v="OFF-AR-10003602"/>
    <x v="1"/>
    <x v="6"/>
    <s v="Quartet Omega Colored Chalk, 12/Pack"/>
    <x v="261"/>
    <n v="3"/>
    <n v="0.2"/>
    <n v="4.7303999999999995"/>
  </r>
  <r>
    <n v="268"/>
    <s v="CA-2013-111010"/>
    <x v="0"/>
    <x v="115"/>
    <d v="2013-01-28T00:00:00"/>
    <s v="Standard Class"/>
    <s v="PG-18895"/>
    <s v="Paul Gonzalez"/>
    <x v="0"/>
    <s v="United States"/>
    <s v="Morristown"/>
    <x v="30"/>
    <n v="7960"/>
    <x v="3"/>
    <s v="OFF-FA-10003472"/>
    <x v="1"/>
    <x v="13"/>
    <s v="Bagged Rubber Bands"/>
    <x v="262"/>
    <n v="6"/>
    <n v="0"/>
    <n v="0.3024"/>
  </r>
  <r>
    <n v="269"/>
    <s v="US-2014-145366"/>
    <x v="3"/>
    <x v="34"/>
    <d v="2014-12-14T00:00:00"/>
    <s v="Standard Class"/>
    <s v="CA-12310"/>
    <s v="Christine Abelman"/>
    <x v="1"/>
    <s v="United States"/>
    <s v="Cincinnati"/>
    <x v="24"/>
    <n v="45231"/>
    <x v="3"/>
    <s v="OFF-ST-10004180"/>
    <x v="1"/>
    <x v="4"/>
    <s v="Safco Commercial Shelving"/>
    <x v="263"/>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x v="264"/>
    <n v="3"/>
    <n v="0.2"/>
    <n v="21.591000000000001"/>
  </r>
  <r>
    <n v="271"/>
    <s v="CA-2014-163979"/>
    <x v="3"/>
    <x v="116"/>
    <d v="2015-01-03T00:00:00"/>
    <s v="Second Class"/>
    <s v="KH-16690"/>
    <s v="Kristen Hastings"/>
    <x v="1"/>
    <s v="United States"/>
    <s v="San Francisco"/>
    <x v="1"/>
    <n v="94110"/>
    <x v="1"/>
    <s v="OFF-ST-10003208"/>
    <x v="1"/>
    <x v="4"/>
    <s v="Adjustable Depth Letter/Legal Cart"/>
    <x v="265"/>
    <n v="4"/>
    <n v="0"/>
    <n v="210.4935999999999"/>
  </r>
  <r>
    <n v="272"/>
    <s v="CA-2012-155334"/>
    <x v="1"/>
    <x v="117"/>
    <d v="2012-07-31T00:00:00"/>
    <s v="First Class"/>
    <s v="HA-14920"/>
    <s v="Helen Andreada"/>
    <x v="0"/>
    <s v="United States"/>
    <s v="San Francisco"/>
    <x v="1"/>
    <n v="94109"/>
    <x v="1"/>
    <s v="TEC-AC-10003628"/>
    <x v="2"/>
    <x v="11"/>
    <s v="Logitech 910-002974 M325 Wireless Mouse for Web Scrolling"/>
    <x v="266"/>
    <n v="7"/>
    <n v="0"/>
    <n v="92.369200000000021"/>
  </r>
  <r>
    <n v="273"/>
    <s v="CA-2012-155334"/>
    <x v="1"/>
    <x v="117"/>
    <d v="2012-07-31T00:00:00"/>
    <s v="First Class"/>
    <s v="HA-14920"/>
    <s v="Helen Andreada"/>
    <x v="0"/>
    <s v="United States"/>
    <s v="San Francisco"/>
    <x v="1"/>
    <n v="94109"/>
    <x v="1"/>
    <s v="FUR-FU-10003274"/>
    <x v="0"/>
    <x v="5"/>
    <s v="Regeneration Desk Collection"/>
    <x v="267"/>
    <n v="3"/>
    <n v="0"/>
    <n v="2.3232000000000004"/>
  </r>
  <r>
    <n v="274"/>
    <s v="CA-2012-155334"/>
    <x v="1"/>
    <x v="117"/>
    <d v="2012-07-31T00:00:00"/>
    <s v="First Class"/>
    <s v="HA-14920"/>
    <s v="Helen Andreada"/>
    <x v="0"/>
    <s v="United States"/>
    <s v="San Francisco"/>
    <x v="1"/>
    <n v="94109"/>
    <x v="1"/>
    <s v="OFF-BI-10002557"/>
    <x v="1"/>
    <x v="8"/>
    <s v="Presstex Flexible Ring Binders"/>
    <x v="268"/>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x v="138"/>
    <n v="2"/>
    <n v="0"/>
    <n v="4.0571999999999999"/>
  </r>
  <r>
    <n v="276"/>
    <s v="CA-2014-118136"/>
    <x v="3"/>
    <x v="118"/>
    <d v="2014-09-18T00:00:00"/>
    <s v="First Class"/>
    <s v="BB-10990"/>
    <s v="Barry Blumstein"/>
    <x v="1"/>
    <s v="United States"/>
    <s v="Inglewood"/>
    <x v="1"/>
    <n v="90301"/>
    <x v="1"/>
    <s v="OFF-AR-10001427"/>
    <x v="1"/>
    <x v="6"/>
    <s v="Newell 330"/>
    <x v="156"/>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x v="25"/>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x v="269"/>
    <n v="4"/>
    <n v="0.2"/>
    <n v="5.9071999999999987"/>
  </r>
  <r>
    <n v="279"/>
    <s v="CA-2014-132976"/>
    <x v="3"/>
    <x v="119"/>
    <d v="2014-10-18T00:00:00"/>
    <s v="Standard Class"/>
    <s v="AG-10495"/>
    <s v="Andrew Gjertsen"/>
    <x v="1"/>
    <s v="United States"/>
    <s v="Philadelphia"/>
    <x v="9"/>
    <n v="19140"/>
    <x v="3"/>
    <s v="OFF-ST-10000876"/>
    <x v="1"/>
    <x v="4"/>
    <s v="Eldon Simplefile Box Office"/>
    <x v="270"/>
    <n v="6"/>
    <n v="0.2"/>
    <n v="5.9711999999999996"/>
  </r>
  <r>
    <n v="280"/>
    <s v="CA-2014-132976"/>
    <x v="3"/>
    <x v="119"/>
    <d v="2014-10-18T00:00:00"/>
    <s v="Standard Class"/>
    <s v="AG-10495"/>
    <s v="Andrew Gjertsen"/>
    <x v="1"/>
    <s v="United States"/>
    <s v="Philadelphia"/>
    <x v="9"/>
    <n v="19140"/>
    <x v="3"/>
    <s v="OFF-LA-10002043"/>
    <x v="1"/>
    <x v="2"/>
    <s v="Avery 489"/>
    <x v="271"/>
    <n v="3"/>
    <n v="0.2"/>
    <n v="8.6940000000000008"/>
  </r>
  <r>
    <n v="281"/>
    <s v="US-2012-161991"/>
    <x v="1"/>
    <x v="120"/>
    <d v="2012-09-28T00:00:00"/>
    <s v="Second Class"/>
    <s v="SC-20725"/>
    <s v="Steven Cartwright"/>
    <x v="0"/>
    <s v="United States"/>
    <s v="Houston"/>
    <x v="5"/>
    <n v="77070"/>
    <x v="2"/>
    <s v="OFF-BI-10004967"/>
    <x v="1"/>
    <x v="8"/>
    <s v="Round Ring Binders"/>
    <x v="272"/>
    <n v="5"/>
    <n v="0.8"/>
    <n v="-3.4320000000000004"/>
  </r>
  <r>
    <n v="282"/>
    <s v="US-2012-161991"/>
    <x v="1"/>
    <x v="120"/>
    <d v="2012-09-28T00:00:00"/>
    <s v="Second Class"/>
    <s v="SC-20725"/>
    <s v="Steven Cartwright"/>
    <x v="0"/>
    <s v="United States"/>
    <s v="Houston"/>
    <x v="5"/>
    <n v="77070"/>
    <x v="2"/>
    <s v="TEC-PH-10001760"/>
    <x v="2"/>
    <x v="7"/>
    <s v="Bose SoundLink Bluetooth Speaker"/>
    <x v="273"/>
    <n v="7"/>
    <n v="0.2"/>
    <n v="376.11"/>
  </r>
  <r>
    <n v="283"/>
    <s v="CA-2012-130890"/>
    <x v="1"/>
    <x v="121"/>
    <d v="2012-11-06T00:00:00"/>
    <s v="Standard Class"/>
    <s v="JO-15280"/>
    <s v="Jas O'Carroll"/>
    <x v="0"/>
    <s v="United States"/>
    <s v="Los Angeles"/>
    <x v="1"/>
    <n v="90004"/>
    <x v="1"/>
    <s v="FUR-TA-10002903"/>
    <x v="0"/>
    <x v="3"/>
    <s v="Bevis Round Bullnose 29&quot; High Table Top"/>
    <x v="274"/>
    <n v="5"/>
    <n v="0.2"/>
    <n v="51.942000000000007"/>
  </r>
  <r>
    <n v="284"/>
    <s v="CA-2012-130883"/>
    <x v="1"/>
    <x v="120"/>
    <d v="2012-10-02T00:00:00"/>
    <s v="Standard Class"/>
    <s v="TB-21520"/>
    <s v="Tracy Blumstein"/>
    <x v="0"/>
    <s v="United States"/>
    <s v="Portland"/>
    <x v="21"/>
    <n v="97206"/>
    <x v="1"/>
    <s v="OFF-PA-10000474"/>
    <x v="1"/>
    <x v="10"/>
    <s v="Staples"/>
    <x v="275"/>
    <n v="5"/>
    <n v="0.2"/>
    <n v="47.843999999999994"/>
  </r>
  <r>
    <n v="285"/>
    <s v="CA-2012-130883"/>
    <x v="1"/>
    <x v="120"/>
    <d v="2012-10-02T00:00:00"/>
    <s v="Standard Class"/>
    <s v="TB-21520"/>
    <s v="Tracy Blumstein"/>
    <x v="0"/>
    <s v="United States"/>
    <s v="Portland"/>
    <x v="21"/>
    <n v="97206"/>
    <x v="1"/>
    <s v="TEC-AC-10001956"/>
    <x v="2"/>
    <x v="11"/>
    <s v="Microsoft Arc Touch Mouse"/>
    <x v="276"/>
    <n v="5"/>
    <n v="0.2"/>
    <n v="47.959999999999987"/>
  </r>
  <r>
    <n v="286"/>
    <s v="CA-2012-130883"/>
    <x v="1"/>
    <x v="120"/>
    <d v="2012-10-02T00:00:00"/>
    <s v="Standard Class"/>
    <s v="TB-21520"/>
    <s v="Tracy Blumstein"/>
    <x v="0"/>
    <s v="United States"/>
    <s v="Portland"/>
    <x v="21"/>
    <n v="97206"/>
    <x v="1"/>
    <s v="OFF-PA-10004100"/>
    <x v="1"/>
    <x v="10"/>
    <s v="Xerox 216"/>
    <x v="277"/>
    <n v="6"/>
    <n v="0.2"/>
    <n v="10.8864"/>
  </r>
  <r>
    <n v="287"/>
    <s v="CA-2013-112697"/>
    <x v="0"/>
    <x v="122"/>
    <d v="2013-12-21T00:00:00"/>
    <s v="Second Class"/>
    <s v="AH-10195"/>
    <s v="Alan Haines"/>
    <x v="1"/>
    <s v="United States"/>
    <s v="Tamarac"/>
    <x v="2"/>
    <n v="33319"/>
    <x v="0"/>
    <s v="OFF-BI-10000778"/>
    <x v="1"/>
    <x v="8"/>
    <s v="GBC VeloBinder Electric Binding Machine"/>
    <x v="278"/>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x v="279"/>
    <n v="2"/>
    <n v="0.2"/>
    <n v="24.315999999999974"/>
  </r>
  <r>
    <n v="289"/>
    <s v="CA-2013-112697"/>
    <x v="0"/>
    <x v="122"/>
    <d v="2013-12-21T00:00:00"/>
    <s v="Second Class"/>
    <s v="AH-10195"/>
    <s v="Alan Haines"/>
    <x v="1"/>
    <s v="United States"/>
    <s v="Tamarac"/>
    <x v="2"/>
    <n v="33319"/>
    <x v="0"/>
    <s v="OFF-SU-10000646"/>
    <x v="1"/>
    <x v="14"/>
    <s v="Premier Automatic Letter Opener"/>
    <x v="280"/>
    <n v="5"/>
    <n v="0.2"/>
    <n v="-204.31449999999995"/>
  </r>
  <r>
    <n v="290"/>
    <s v="CA-2013-110772"/>
    <x v="0"/>
    <x v="73"/>
    <d v="2013-11-25T00:00:00"/>
    <s v="Second Class"/>
    <s v="NZ-18565"/>
    <s v="Nick Zandusky"/>
    <x v="2"/>
    <s v="United States"/>
    <s v="Columbus"/>
    <x v="24"/>
    <n v="43229"/>
    <x v="3"/>
    <s v="OFF-FA-10002983"/>
    <x v="1"/>
    <x v="13"/>
    <s v="Advantus SlideClip Paper Clips"/>
    <x v="281"/>
    <n v="7"/>
    <n v="0.2"/>
    <n v="6.6835999999999993"/>
  </r>
  <r>
    <n v="291"/>
    <s v="CA-2013-110772"/>
    <x v="0"/>
    <x v="73"/>
    <d v="2013-11-25T00:00:00"/>
    <s v="Second Class"/>
    <s v="NZ-18565"/>
    <s v="Nick Zandusky"/>
    <x v="2"/>
    <s v="United States"/>
    <s v="Columbus"/>
    <x v="24"/>
    <n v="43229"/>
    <x v="3"/>
    <s v="OFF-LA-10004689"/>
    <x v="1"/>
    <x v="2"/>
    <s v="Avery 512"/>
    <x v="282"/>
    <n v="8"/>
    <n v="0.2"/>
    <n v="6.2423999999999999"/>
  </r>
  <r>
    <n v="292"/>
    <s v="CA-2013-110772"/>
    <x v="0"/>
    <x v="73"/>
    <d v="2013-11-25T00:00:00"/>
    <s v="Second Class"/>
    <s v="NZ-18565"/>
    <s v="Nick Zandusky"/>
    <x v="2"/>
    <s v="United States"/>
    <s v="Columbus"/>
    <x v="24"/>
    <n v="43229"/>
    <x v="3"/>
    <s v="TEC-AC-10002001"/>
    <x v="2"/>
    <x v="11"/>
    <s v="Logitech Wireless Gaming Headset G930"/>
    <x v="283"/>
    <n v="2"/>
    <n v="0.2"/>
    <n v="54.396600000000007"/>
  </r>
  <r>
    <n v="293"/>
    <s v="CA-2013-110772"/>
    <x v="0"/>
    <x v="73"/>
    <d v="2013-11-25T00:00:00"/>
    <s v="Second Class"/>
    <s v="NZ-18565"/>
    <s v="Nick Zandusky"/>
    <x v="2"/>
    <s v="United States"/>
    <s v="Columbus"/>
    <x v="24"/>
    <n v="43229"/>
    <x v="3"/>
    <s v="FUR-BO-10004709"/>
    <x v="0"/>
    <x v="0"/>
    <s v="Bush Westfield Collection Bookcases, Medium Cherry Finish"/>
    <x v="284"/>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x v="285"/>
    <n v="8"/>
    <n v="0.2"/>
    <n v="78.859200000000001"/>
  </r>
  <r>
    <n v="295"/>
    <s v="CA-2011-111451"/>
    <x v="2"/>
    <x v="58"/>
    <d v="2011-12-28T00:00:00"/>
    <s v="First Class"/>
    <s v="KL-16555"/>
    <s v="Kelly Lampkin"/>
    <x v="1"/>
    <s v="United States"/>
    <s v="Colorado Springs"/>
    <x v="22"/>
    <n v="80906"/>
    <x v="1"/>
    <s v="FUR-CH-10001891"/>
    <x v="0"/>
    <x v="1"/>
    <s v="Global Deluxe Office Fabric Chairs"/>
    <x v="286"/>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x v="287"/>
    <n v="3"/>
    <n v="0.2"/>
    <n v="-24.564599999999999"/>
  </r>
  <r>
    <n v="297"/>
    <s v="CA-2011-111451"/>
    <x v="2"/>
    <x v="58"/>
    <d v="2011-12-28T00:00:00"/>
    <s v="First Class"/>
    <s v="KL-16555"/>
    <s v="Kelly Lampkin"/>
    <x v="1"/>
    <s v="United States"/>
    <s v="Colorado Springs"/>
    <x v="22"/>
    <n v="80906"/>
    <x v="1"/>
    <s v="OFF-BI-10004593"/>
    <x v="1"/>
    <x v="8"/>
    <s v="Ibico Laser Imprintable Binding System Covers"/>
    <x v="288"/>
    <n v="5"/>
    <n v="0.7"/>
    <n v="-62.88000000000001"/>
  </r>
  <r>
    <n v="298"/>
    <s v="CA-2011-111451"/>
    <x v="2"/>
    <x v="58"/>
    <d v="2011-12-28T00:00:00"/>
    <s v="First Class"/>
    <s v="KL-16555"/>
    <s v="Kelly Lampkin"/>
    <x v="1"/>
    <s v="United States"/>
    <s v="Colorado Springs"/>
    <x v="22"/>
    <n v="80906"/>
    <x v="1"/>
    <s v="OFF-FA-10004854"/>
    <x v="1"/>
    <x v="13"/>
    <s v="Vinyl Coated Wire Paper Clips in Organizer Box, 800/Box"/>
    <x v="289"/>
    <n v="3"/>
    <n v="0.2"/>
    <n v="9.2987999999999964"/>
  </r>
  <r>
    <n v="299"/>
    <s v="CA-2013-142545"/>
    <x v="0"/>
    <x v="99"/>
    <d v="2013-11-04T00:00:00"/>
    <s v="Standard Class"/>
    <s v="JD-15895"/>
    <s v="Jonathan Doherty"/>
    <x v="1"/>
    <s v="United States"/>
    <s v="Belleville"/>
    <x v="30"/>
    <n v="7109"/>
    <x v="3"/>
    <s v="OFF-PA-10002105"/>
    <x v="1"/>
    <x v="10"/>
    <s v="Xerox 223"/>
    <x v="5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x v="290"/>
    <n v="8"/>
    <n v="0"/>
    <n v="10.824800000000096"/>
  </r>
  <r>
    <n v="301"/>
    <s v="CA-2013-142545"/>
    <x v="0"/>
    <x v="99"/>
    <d v="2013-11-04T00:00:00"/>
    <s v="Standard Class"/>
    <s v="JD-15895"/>
    <s v="Jonathan Doherty"/>
    <x v="1"/>
    <s v="United States"/>
    <s v="Belleville"/>
    <x v="30"/>
    <n v="7109"/>
    <x v="3"/>
    <s v="OFF-PA-10004243"/>
    <x v="1"/>
    <x v="10"/>
    <s v="Xerox 1939"/>
    <x v="2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x v="292"/>
    <n v="4"/>
    <n v="0"/>
    <n v="38.023999999999994"/>
  </r>
  <r>
    <n v="303"/>
    <s v="CA-2013-142545"/>
    <x v="0"/>
    <x v="99"/>
    <d v="2013-11-04T00:00:00"/>
    <s v="Standard Class"/>
    <s v="JD-15895"/>
    <s v="Jonathan Doherty"/>
    <x v="1"/>
    <s v="United States"/>
    <s v="Belleville"/>
    <x v="30"/>
    <n v="7109"/>
    <x v="3"/>
    <s v="OFF-BI-10002706"/>
    <x v="1"/>
    <x v="8"/>
    <s v="Avery Premier Heavy-Duty Binder with Round Locking Rings"/>
    <x v="293"/>
    <n v="1"/>
    <n v="0"/>
    <n v="6.5687999999999995"/>
  </r>
  <r>
    <n v="304"/>
    <s v="US-2014-152380"/>
    <x v="3"/>
    <x v="123"/>
    <d v="2014-11-24T00:00:00"/>
    <s v="Standard Class"/>
    <s v="JH-15910"/>
    <s v="Jonathan Howell"/>
    <x v="0"/>
    <s v="United States"/>
    <s v="Chicago"/>
    <x v="10"/>
    <n v="60623"/>
    <x v="2"/>
    <s v="FUR-TA-10002533"/>
    <x v="0"/>
    <x v="3"/>
    <s v="BPI Conference Tables"/>
    <x v="294"/>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x v="295"/>
    <n v="2"/>
    <n v="0"/>
    <n v="12.863999999999999"/>
  </r>
  <r>
    <n v="306"/>
    <s v="CA-2011-130960"/>
    <x v="2"/>
    <x v="125"/>
    <d v="2012-01-04T00:00:00"/>
    <s v="Standard Class"/>
    <s v="KB-16600"/>
    <s v="Ken Brennan"/>
    <x v="1"/>
    <s v="United States"/>
    <s v="Taylor"/>
    <x v="12"/>
    <n v="48180"/>
    <x v="2"/>
    <s v="OFF-AR-10003651"/>
    <x v="1"/>
    <x v="6"/>
    <s v="Newell 350"/>
    <x v="296"/>
    <n v="3"/>
    <n v="0"/>
    <n v="2.8535999999999988"/>
  </r>
  <r>
    <n v="307"/>
    <s v="CA-2011-111003"/>
    <x v="2"/>
    <x v="106"/>
    <d v="2011-06-06T00:00:00"/>
    <s v="Standard Class"/>
    <s v="CR-12625"/>
    <s v="Corey Roper"/>
    <x v="2"/>
    <s v="United States"/>
    <s v="Lakewood"/>
    <x v="30"/>
    <n v="8701"/>
    <x v="3"/>
    <s v="OFF-BI-10001072"/>
    <x v="1"/>
    <x v="8"/>
    <s v="GBC Clear Cover, 8-1/2 x 11, unpunched, 25 covers per pack"/>
    <x v="297"/>
    <n v="3"/>
    <n v="0"/>
    <n v="20.9208"/>
  </r>
  <r>
    <n v="308"/>
    <s v="CA-2011-111003"/>
    <x v="2"/>
    <x v="106"/>
    <d v="2011-06-06T00:00:00"/>
    <s v="Standard Class"/>
    <s v="CR-12625"/>
    <s v="Corey Roper"/>
    <x v="2"/>
    <s v="United States"/>
    <s v="Lakewood"/>
    <x v="30"/>
    <n v="8701"/>
    <x v="3"/>
    <s v="OFF-AR-10002135"/>
    <x v="1"/>
    <x v="6"/>
    <s v="Boston Heavy-Duty Trimline Electric Pencil Sharpeners"/>
    <x v="298"/>
    <n v="6"/>
    <n v="0"/>
    <n v="83.867999999999967"/>
  </r>
  <r>
    <n v="309"/>
    <s v="CA-2014-126774"/>
    <x v="3"/>
    <x v="4"/>
    <d v="2014-04-18T00:00:00"/>
    <s v="First Class"/>
    <s v="SH-20395"/>
    <s v="Shahid Hopkins"/>
    <x v="0"/>
    <s v="United States"/>
    <s v="Arlington"/>
    <x v="17"/>
    <n v="22204"/>
    <x v="0"/>
    <s v="OFF-AR-10002804"/>
    <x v="1"/>
    <x v="6"/>
    <s v="Faber Castell Col-Erase Pencils"/>
    <x v="299"/>
    <n v="1"/>
    <n v="0"/>
    <n v="2.0049000000000001"/>
  </r>
  <r>
    <n v="310"/>
    <s v="CA-2013-142902"/>
    <x v="0"/>
    <x v="126"/>
    <d v="2013-09-15T00:00:00"/>
    <s v="Second Class"/>
    <s v="BP-11185"/>
    <s v="Ben Peterman"/>
    <x v="1"/>
    <s v="United States"/>
    <s v="Arvada"/>
    <x v="22"/>
    <n v="80004"/>
    <x v="1"/>
    <s v="FUR-FU-10001918"/>
    <x v="0"/>
    <x v="5"/>
    <s v="C-Line Cubicle Keepers Polyproplyene Holder With Velcro Backings"/>
    <x v="300"/>
    <n v="4"/>
    <n v="0.2"/>
    <n v="3.5948000000000011"/>
  </r>
  <r>
    <n v="311"/>
    <s v="CA-2013-142902"/>
    <x v="0"/>
    <x v="126"/>
    <d v="2013-09-15T00:00:00"/>
    <s v="Second Class"/>
    <s v="BP-11185"/>
    <s v="Ben Peterman"/>
    <x v="1"/>
    <s v="United States"/>
    <s v="Arvada"/>
    <x v="22"/>
    <n v="80004"/>
    <x v="1"/>
    <s v="FUR-CH-10004086"/>
    <x v="0"/>
    <x v="1"/>
    <s v="Hon 4070 Series Pagoda Armless Upholstered Stacking Chairs"/>
    <x v="301"/>
    <n v="2"/>
    <n v="0.2"/>
    <n v="52.511399999999981"/>
  </r>
  <r>
    <n v="312"/>
    <s v="CA-2013-142902"/>
    <x v="0"/>
    <x v="126"/>
    <d v="2013-09-15T00:00:00"/>
    <s v="Second Class"/>
    <s v="BP-11185"/>
    <s v="Ben Peterman"/>
    <x v="1"/>
    <s v="United States"/>
    <s v="Arvada"/>
    <x v="22"/>
    <n v="80004"/>
    <x v="1"/>
    <s v="FUR-FU-10001756"/>
    <x v="0"/>
    <x v="5"/>
    <s v="Eldon Expressions Desk Accessory, Wood Photo Frame, Mahogany"/>
    <x v="302"/>
    <n v="1"/>
    <n v="0.2"/>
    <n v="1.7135999999999978"/>
  </r>
  <r>
    <n v="313"/>
    <s v="CA-2013-142902"/>
    <x v="0"/>
    <x v="126"/>
    <d v="2013-09-15T00:00:00"/>
    <s v="Second Class"/>
    <s v="BP-11185"/>
    <s v="Ben Peterman"/>
    <x v="1"/>
    <s v="United States"/>
    <s v="Arvada"/>
    <x v="22"/>
    <n v="80004"/>
    <x v="1"/>
    <s v="OFF-LA-10000634"/>
    <x v="1"/>
    <x v="2"/>
    <s v="Avery 509"/>
    <x v="303"/>
    <n v="3"/>
    <n v="0.2"/>
    <n v="2.0358000000000001"/>
  </r>
  <r>
    <n v="314"/>
    <s v="CA-2011-120887"/>
    <x v="2"/>
    <x v="127"/>
    <d v="2011-10-03T00:00:00"/>
    <s v="Standard Class"/>
    <s v="TS-21205"/>
    <s v="Thomas Seio"/>
    <x v="1"/>
    <s v="United States"/>
    <s v="Hackensack"/>
    <x v="30"/>
    <n v="7601"/>
    <x v="3"/>
    <s v="FUR-FU-10001588"/>
    <x v="0"/>
    <x v="5"/>
    <s v="Deflect-o SuperTray Unbreakable Stackable Tray, Letter, Black"/>
    <x v="304"/>
    <n v="3"/>
    <n v="0"/>
    <n v="37.642200000000003"/>
  </r>
  <r>
    <n v="315"/>
    <s v="CA-2011-167850"/>
    <x v="2"/>
    <x v="128"/>
    <d v="2011-08-16T00:00:00"/>
    <s v="Standard Class"/>
    <s v="AG-10525"/>
    <s v="Andy Gerbode"/>
    <x v="1"/>
    <s v="United States"/>
    <s v="Saint Petersburg"/>
    <x v="2"/>
    <n v="33710"/>
    <x v="0"/>
    <s v="TEC-PH-10002398"/>
    <x v="2"/>
    <x v="7"/>
    <s v="AT&amp;T 1070 Corded Phone"/>
    <x v="305"/>
    <n v="2"/>
    <n v="0.2"/>
    <n v="22.297999999999973"/>
  </r>
  <r>
    <n v="316"/>
    <s v="CA-2011-167850"/>
    <x v="2"/>
    <x v="128"/>
    <d v="2011-08-16T00:00:00"/>
    <s v="Standard Class"/>
    <s v="AG-10525"/>
    <s v="Andy Gerbode"/>
    <x v="1"/>
    <s v="United States"/>
    <s v="Saint Petersburg"/>
    <x v="2"/>
    <n v="33710"/>
    <x v="0"/>
    <s v="OFF-PA-10001937"/>
    <x v="1"/>
    <x v="10"/>
    <s v="Xerox 21"/>
    <x v="12"/>
    <n v="3"/>
    <n v="0.2"/>
    <n v="5.4432"/>
  </r>
  <r>
    <n v="317"/>
    <s v="CA-2011-164259"/>
    <x v="2"/>
    <x v="129"/>
    <d v="2011-12-30T00:00:00"/>
    <s v="First Class"/>
    <s v="SP-20860"/>
    <s v="Sung Pak"/>
    <x v="1"/>
    <s v="United States"/>
    <s v="Philadelphia"/>
    <x v="9"/>
    <n v="19143"/>
    <x v="3"/>
    <s v="OFF-AR-10003373"/>
    <x v="1"/>
    <x v="6"/>
    <s v="Boston School Pro Electric Pencil Sharpener, 1670"/>
    <x v="306"/>
    <n v="4"/>
    <n v="0.2"/>
    <n v="8.674399999999995"/>
  </r>
  <r>
    <n v="318"/>
    <s v="CA-2011-164973"/>
    <x v="2"/>
    <x v="130"/>
    <d v="2011-11-09T00:00:00"/>
    <s v="Standard Class"/>
    <s v="NM-18445"/>
    <s v="Nathan Mautz"/>
    <x v="2"/>
    <s v="United States"/>
    <s v="New York City"/>
    <x v="15"/>
    <n v="10024"/>
    <x v="3"/>
    <s v="FUR-CH-10002602"/>
    <x v="0"/>
    <x v="1"/>
    <s v="DMI Arturo Collection Mission-style Design Wood Chair"/>
    <x v="307"/>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x v="308"/>
    <n v="2"/>
    <n v="0"/>
    <n v="1995.99"/>
  </r>
  <r>
    <n v="320"/>
    <s v="CA-2011-164973"/>
    <x v="2"/>
    <x v="130"/>
    <d v="2011-11-09T00:00:00"/>
    <s v="Standard Class"/>
    <s v="NM-18445"/>
    <s v="Nathan Mautz"/>
    <x v="2"/>
    <s v="United States"/>
    <s v="New York City"/>
    <x v="15"/>
    <n v="10024"/>
    <x v="3"/>
    <s v="TEC-PH-10004093"/>
    <x v="2"/>
    <x v="7"/>
    <s v="Panasonic Kx-TS550"/>
    <x v="309"/>
    <n v="6"/>
    <n v="0"/>
    <n v="80.022599999999997"/>
  </r>
  <r>
    <n v="321"/>
    <s v="CA-2011-164973"/>
    <x v="2"/>
    <x v="130"/>
    <d v="2011-11-09T00:00:00"/>
    <s v="Standard Class"/>
    <s v="NM-18445"/>
    <s v="Nathan Mautz"/>
    <x v="2"/>
    <s v="United States"/>
    <s v="New York City"/>
    <x v="15"/>
    <n v="10024"/>
    <x v="3"/>
    <s v="TEC-AC-10000892"/>
    <x v="2"/>
    <x v="11"/>
    <s v="NETGEAR N750 Dual Band Wi-Fi Gigabit Router"/>
    <x v="310"/>
    <n v="4"/>
    <n v="0"/>
    <n v="129.6"/>
  </r>
  <r>
    <n v="322"/>
    <s v="CA-2011-164973"/>
    <x v="2"/>
    <x v="130"/>
    <d v="2011-11-09T00:00:00"/>
    <s v="Standard Class"/>
    <s v="NM-18445"/>
    <s v="Nathan Mautz"/>
    <x v="2"/>
    <s v="United States"/>
    <s v="New York City"/>
    <x v="15"/>
    <n v="10024"/>
    <x v="3"/>
    <s v="OFF-ST-10002974"/>
    <x v="1"/>
    <x v="4"/>
    <s v="Trav-L-File Heavy-Duty Shuttle II, Black"/>
    <x v="311"/>
    <n v="1"/>
    <n v="0"/>
    <n v="13.070999999999998"/>
  </r>
  <r>
    <n v="323"/>
    <s v="CA-2011-156601"/>
    <x v="2"/>
    <x v="111"/>
    <d v="2011-09-24T00:00:00"/>
    <s v="Standard Class"/>
    <s v="FA-14230"/>
    <s v="Frank Atkinson"/>
    <x v="1"/>
    <s v="United States"/>
    <s v="Long Beach"/>
    <x v="1"/>
    <n v="90805"/>
    <x v="1"/>
    <s v="OFF-FA-10000624"/>
    <x v="1"/>
    <x v="13"/>
    <s v="OIC Binder Clips"/>
    <x v="181"/>
    <n v="2"/>
    <n v="0"/>
    <n v="3.58"/>
  </r>
  <r>
    <n v="324"/>
    <s v="CA-2013-162138"/>
    <x v="0"/>
    <x v="131"/>
    <d v="2013-04-28T00:00:00"/>
    <s v="Standard Class"/>
    <s v="GK-14620"/>
    <s v="Grace Kelly"/>
    <x v="1"/>
    <s v="United States"/>
    <s v="Hesperia"/>
    <x v="1"/>
    <n v="92345"/>
    <x v="1"/>
    <s v="OFF-BI-10004593"/>
    <x v="1"/>
    <x v="8"/>
    <s v="Ibico Laser Imprintable Binding System Covers"/>
    <x v="312"/>
    <n v="6"/>
    <n v="0.2"/>
    <n v="81.744"/>
  </r>
  <r>
    <n v="325"/>
    <s v="CA-2013-162138"/>
    <x v="0"/>
    <x v="131"/>
    <d v="2013-04-28T00:00:00"/>
    <s v="Standard Class"/>
    <s v="GK-14620"/>
    <s v="Grace Kelly"/>
    <x v="1"/>
    <s v="United States"/>
    <s v="Hesperia"/>
    <x v="1"/>
    <n v="92345"/>
    <x v="1"/>
    <s v="TEC-AC-10001908"/>
    <x v="2"/>
    <x v="11"/>
    <s v="Logitech Wireless Headset h800"/>
    <x v="313"/>
    <n v="1"/>
    <n v="0"/>
    <n v="34.996499999999997"/>
  </r>
  <r>
    <n v="326"/>
    <s v="CA-2014-153339"/>
    <x v="3"/>
    <x v="132"/>
    <d v="2014-11-06T00:00:00"/>
    <s v="Second Class"/>
    <s v="DJ-13510"/>
    <s v="Don Jones"/>
    <x v="1"/>
    <s v="United States"/>
    <s v="Murfreesboro"/>
    <x v="18"/>
    <n v="37130"/>
    <x v="0"/>
    <s v="FUR-FU-10001967"/>
    <x v="0"/>
    <x v="5"/>
    <s v="Telescoping Adjustable Floor Lamp"/>
    <x v="314"/>
    <n v="1"/>
    <n v="0.2"/>
    <n v="0.99949999999999894"/>
  </r>
  <r>
    <n v="327"/>
    <s v="US-2013-141544"/>
    <x v="0"/>
    <x v="133"/>
    <d v="2013-09-02T00:00:00"/>
    <s v="First Class"/>
    <s v="PO-18850"/>
    <s v="Patrick O'Brill"/>
    <x v="0"/>
    <s v="United States"/>
    <s v="Philadelphia"/>
    <x v="9"/>
    <n v="19143"/>
    <x v="3"/>
    <s v="TEC-PH-10003645"/>
    <x v="2"/>
    <x v="7"/>
    <s v="Aastra 57i VoIP phone"/>
    <x v="315"/>
    <n v="3"/>
    <n v="0.4"/>
    <n v="-67.876199999999997"/>
  </r>
  <r>
    <n v="328"/>
    <s v="US-2013-141544"/>
    <x v="0"/>
    <x v="133"/>
    <d v="2013-09-02T00:00:00"/>
    <s v="First Class"/>
    <s v="PO-18850"/>
    <s v="Patrick O'Brill"/>
    <x v="0"/>
    <s v="United States"/>
    <s v="Philadelphia"/>
    <x v="9"/>
    <n v="19143"/>
    <x v="3"/>
    <s v="OFF-ST-10000675"/>
    <x v="1"/>
    <x v="4"/>
    <s v="File Shuttle II and Handi-File, Black"/>
    <x v="316"/>
    <n v="2"/>
    <n v="0.2"/>
    <n v="3.3889999999999993"/>
  </r>
  <r>
    <n v="329"/>
    <s v="US-2013-141544"/>
    <x v="0"/>
    <x v="133"/>
    <d v="2013-09-02T00:00:00"/>
    <s v="First Class"/>
    <s v="PO-18850"/>
    <s v="Patrick O'Brill"/>
    <x v="0"/>
    <s v="United States"/>
    <s v="Philadelphia"/>
    <x v="9"/>
    <n v="19143"/>
    <x v="3"/>
    <s v="FUR-CH-10003312"/>
    <x v="0"/>
    <x v="1"/>
    <s v="Hon 2090 “Pillow Soft” Series Mid Back Swivel/Tilt Chairs"/>
    <x v="317"/>
    <n v="4"/>
    <n v="0.3"/>
    <n v="-258.50160000000011"/>
  </r>
  <r>
    <n v="330"/>
    <s v="US-2013-141544"/>
    <x v="0"/>
    <x v="133"/>
    <d v="2013-09-02T00:00:00"/>
    <s v="First Class"/>
    <s v="PO-18850"/>
    <s v="Patrick O'Brill"/>
    <x v="0"/>
    <s v="United States"/>
    <s v="Philadelphia"/>
    <x v="9"/>
    <n v="19143"/>
    <x v="3"/>
    <s v="OFF-LA-10001074"/>
    <x v="1"/>
    <x v="2"/>
    <s v="Round Specialty Laser Printer Labels"/>
    <x v="318"/>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x v="319"/>
    <n v="6"/>
    <n v="0.7"/>
    <n v="-27.693600000000004"/>
  </r>
  <r>
    <n v="332"/>
    <s v="US-2013-150147"/>
    <x v="0"/>
    <x v="134"/>
    <d v="2013-04-30T00:00:00"/>
    <s v="Second Class"/>
    <s v="JL-15850"/>
    <s v="John Lucas"/>
    <x v="0"/>
    <s v="United States"/>
    <s v="Philadelphia"/>
    <x v="9"/>
    <n v="19134"/>
    <x v="3"/>
    <s v="TEC-PH-10004614"/>
    <x v="2"/>
    <x v="7"/>
    <s v="AT&amp;T 841000 Phone"/>
    <x v="320"/>
    <n v="2"/>
    <n v="0.4"/>
    <n v="-20.700000000000003"/>
  </r>
  <r>
    <n v="333"/>
    <s v="US-2013-150147"/>
    <x v="0"/>
    <x v="134"/>
    <d v="2013-04-30T00:00:00"/>
    <s v="Second Class"/>
    <s v="JL-15850"/>
    <s v="John Lucas"/>
    <x v="0"/>
    <s v="United States"/>
    <s v="Philadelphia"/>
    <x v="9"/>
    <n v="19134"/>
    <x v="3"/>
    <s v="OFF-BI-10001153"/>
    <x v="1"/>
    <x v="8"/>
    <s v="Ibico Recycled Grain-Textured Covers"/>
    <x v="321"/>
    <n v="2"/>
    <n v="0.7"/>
    <n v="-13.815999999999995"/>
  </r>
  <r>
    <n v="334"/>
    <s v="US-2013-150147"/>
    <x v="0"/>
    <x v="134"/>
    <d v="2013-04-30T00:00:00"/>
    <s v="Second Class"/>
    <s v="JL-15850"/>
    <s v="John Lucas"/>
    <x v="0"/>
    <s v="United States"/>
    <s v="Philadelphia"/>
    <x v="9"/>
    <n v="19134"/>
    <x v="3"/>
    <s v="OFF-BI-10001982"/>
    <x v="1"/>
    <x v="8"/>
    <s v="Wilson Jones Custom Binder Spines &amp; Labels"/>
    <x v="322"/>
    <n v="3"/>
    <n v="0.7"/>
    <n v="-3.4271999999999991"/>
  </r>
  <r>
    <n v="335"/>
    <s v="CA-2012-137946"/>
    <x v="1"/>
    <x v="135"/>
    <d v="2012-09-04T00:00:00"/>
    <s v="Second Class"/>
    <s v="DB-13615"/>
    <s v="Doug Bickford"/>
    <x v="0"/>
    <s v="United States"/>
    <s v="Los Angeles"/>
    <x v="1"/>
    <n v="90045"/>
    <x v="1"/>
    <s v="OFF-BI-10001922"/>
    <x v="1"/>
    <x v="8"/>
    <s v="Storex Dura Pro Binders"/>
    <x v="323"/>
    <n v="1"/>
    <n v="0.2"/>
    <n v="1.6037999999999997"/>
  </r>
  <r>
    <n v="336"/>
    <s v="CA-2012-137946"/>
    <x v="1"/>
    <x v="135"/>
    <d v="2012-09-04T00:00:00"/>
    <s v="Second Class"/>
    <s v="DB-13615"/>
    <s v="Doug Bickford"/>
    <x v="0"/>
    <s v="United States"/>
    <s v="Los Angeles"/>
    <x v="1"/>
    <n v="90045"/>
    <x v="1"/>
    <s v="TEC-CO-10001449"/>
    <x v="2"/>
    <x v="16"/>
    <s v="Hewlett Packard LaserJet 3310 Copier"/>
    <x v="324"/>
    <n v="2"/>
    <n v="0.2"/>
    <n v="335.99440000000004"/>
  </r>
  <r>
    <n v="337"/>
    <s v="CA-2012-137946"/>
    <x v="1"/>
    <x v="135"/>
    <d v="2012-09-04T00:00:00"/>
    <s v="Second Class"/>
    <s v="DB-13615"/>
    <s v="Doug Bickford"/>
    <x v="0"/>
    <s v="United States"/>
    <s v="Los Angeles"/>
    <x v="1"/>
    <n v="90045"/>
    <x v="1"/>
    <s v="OFF-BI-10004140"/>
    <x v="1"/>
    <x v="8"/>
    <s v="Avery Non-Stick Binders"/>
    <x v="325"/>
    <n v="4"/>
    <n v="0.2"/>
    <n v="4.4899999999999984"/>
  </r>
  <r>
    <n v="338"/>
    <s v="CA-2011-129924"/>
    <x v="2"/>
    <x v="136"/>
    <d v="2011-07-17T00:00:00"/>
    <s v="Standard Class"/>
    <s v="AC-10420"/>
    <s v="Alyssa Crouse"/>
    <x v="1"/>
    <s v="United States"/>
    <s v="San Francisco"/>
    <x v="1"/>
    <n v="94122"/>
    <x v="1"/>
    <s v="OFF-BI-10003314"/>
    <x v="1"/>
    <x v="8"/>
    <s v="Tuff Stuff Recycled Round Ring Binders"/>
    <x v="326"/>
    <n v="2"/>
    <n v="0.2"/>
    <n v="2.7956000000000003"/>
  </r>
  <r>
    <n v="339"/>
    <s v="CA-2011-129924"/>
    <x v="2"/>
    <x v="136"/>
    <d v="2011-07-17T00:00:00"/>
    <s v="Standard Class"/>
    <s v="AC-10420"/>
    <s v="Alyssa Crouse"/>
    <x v="1"/>
    <s v="United States"/>
    <s v="San Francisco"/>
    <x v="1"/>
    <n v="94122"/>
    <x v="1"/>
    <s v="FUR-TA-10004575"/>
    <x v="0"/>
    <x v="3"/>
    <s v="Hon 5100 Series Wood Tables"/>
    <x v="327"/>
    <n v="3"/>
    <n v="0.2"/>
    <n v="-17.458800000000053"/>
  </r>
  <r>
    <n v="340"/>
    <s v="CA-2012-128167"/>
    <x v="1"/>
    <x v="137"/>
    <d v="2012-06-26T00:00:00"/>
    <s v="Second Class"/>
    <s v="KL-16645"/>
    <s v="Ken Lonsdale"/>
    <x v="0"/>
    <s v="United States"/>
    <s v="Layton"/>
    <x v="7"/>
    <n v="84041"/>
    <x v="1"/>
    <s v="OFF-FA-10000490"/>
    <x v="1"/>
    <x v="13"/>
    <s v="OIC Binder Clips, Mini, 1/4&quot; Capacity, Black"/>
    <x v="328"/>
    <n v="4"/>
    <n v="0"/>
    <n v="2.3311999999999999"/>
  </r>
  <r>
    <n v="341"/>
    <s v="CA-2011-122336"/>
    <x v="2"/>
    <x v="138"/>
    <d v="2011-04-17T00:00:00"/>
    <s v="Second Class"/>
    <s v="JD-15895"/>
    <s v="Jonathan Doherty"/>
    <x v="1"/>
    <s v="United States"/>
    <s v="Philadelphia"/>
    <x v="9"/>
    <n v="19140"/>
    <x v="3"/>
    <s v="OFF-AR-10000122"/>
    <x v="1"/>
    <x v="6"/>
    <s v="Newell 314"/>
    <x v="329"/>
    <n v="4"/>
    <n v="0.2"/>
    <n v="1.1159999999999979"/>
  </r>
  <r>
    <n v="342"/>
    <s v="CA-2011-122336"/>
    <x v="2"/>
    <x v="138"/>
    <d v="2011-04-17T00:00:00"/>
    <s v="Second Class"/>
    <s v="JD-15895"/>
    <s v="Jonathan Doherty"/>
    <x v="1"/>
    <s v="United States"/>
    <s v="Philadelphia"/>
    <x v="9"/>
    <n v="19140"/>
    <x v="3"/>
    <s v="OFF-BI-10003656"/>
    <x v="1"/>
    <x v="8"/>
    <s v="Fellowes PB200 Plastic Comb Binding Machine"/>
    <x v="330"/>
    <n v="10"/>
    <n v="0.7"/>
    <n v="-407.97599999999989"/>
  </r>
  <r>
    <n v="343"/>
    <s v="CA-2011-122336"/>
    <x v="2"/>
    <x v="138"/>
    <d v="2011-04-17T00:00:00"/>
    <s v="Second Class"/>
    <s v="JD-15895"/>
    <s v="Jonathan Doherty"/>
    <x v="1"/>
    <s v="United States"/>
    <s v="Philadelphia"/>
    <x v="9"/>
    <n v="19140"/>
    <x v="3"/>
    <s v="OFF-FA-10002780"/>
    <x v="1"/>
    <x v="13"/>
    <s v="Staples"/>
    <x v="331"/>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x v="332"/>
    <n v="12"/>
    <n v="0.4"/>
    <n v="8.3915999999999897"/>
  </r>
  <r>
    <n v="345"/>
    <s v="US-2012-120712"/>
    <x v="1"/>
    <x v="139"/>
    <d v="2012-12-24T00:00:00"/>
    <s v="Standard Class"/>
    <s v="CS-12130"/>
    <s v="Chad Sievert"/>
    <x v="0"/>
    <s v="United States"/>
    <s v="Austin"/>
    <x v="5"/>
    <n v="78745"/>
    <x v="2"/>
    <s v="OFF-ST-10000107"/>
    <x v="1"/>
    <x v="4"/>
    <s v="Fellowes Super Stor/Drawer"/>
    <x v="333"/>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x v="334"/>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x v="262"/>
    <n v="3"/>
    <n v="0"/>
    <n v="3.0996000000000006"/>
  </r>
  <r>
    <n v="348"/>
    <s v="CA-2014-134306"/>
    <x v="3"/>
    <x v="141"/>
    <d v="2014-07-13T00:00:00"/>
    <s v="Standard Class"/>
    <s v="TD-20995"/>
    <s v="Tamara Dahlen"/>
    <x v="0"/>
    <s v="United States"/>
    <s v="Lowell"/>
    <x v="31"/>
    <n v="1852"/>
    <x v="3"/>
    <s v="OFF-PA-10000249"/>
    <x v="1"/>
    <x v="10"/>
    <s v="Staples"/>
    <x v="335"/>
    <n v="2"/>
    <n v="0"/>
    <n v="11.543199999999999"/>
  </r>
  <r>
    <n v="349"/>
    <s v="CA-2014-134306"/>
    <x v="3"/>
    <x v="141"/>
    <d v="2014-07-13T00:00:00"/>
    <s v="Standard Class"/>
    <s v="TD-20995"/>
    <s v="Tamara Dahlen"/>
    <x v="0"/>
    <s v="United States"/>
    <s v="Lowell"/>
    <x v="31"/>
    <n v="1852"/>
    <x v="3"/>
    <s v="OFF-AR-10001374"/>
    <x v="1"/>
    <x v="6"/>
    <s v="BIC Brite Liner Highlighters, Chisel Tip"/>
    <x v="91"/>
    <n v="2"/>
    <n v="0"/>
    <n v="4.1471999999999998"/>
  </r>
  <r>
    <n v="350"/>
    <s v="CA-2013-129714"/>
    <x v="0"/>
    <x v="142"/>
    <d v="2013-09-04T00:00:00"/>
    <s v="First Class"/>
    <s v="AB-10060"/>
    <s v="Adam Bellavance"/>
    <x v="2"/>
    <s v="United States"/>
    <s v="New York City"/>
    <x v="15"/>
    <n v="10009"/>
    <x v="3"/>
    <s v="TEC-AC-10000290"/>
    <x v="2"/>
    <x v="11"/>
    <s v="Sabrent 4-Port USB 2.0 Hub"/>
    <x v="336"/>
    <n v="1"/>
    <n v="0"/>
    <n v="2.3086000000000002"/>
  </r>
  <r>
    <n v="351"/>
    <s v="CA-2013-129714"/>
    <x v="0"/>
    <x v="142"/>
    <d v="2013-09-04T00:00:00"/>
    <s v="First Class"/>
    <s v="AB-10060"/>
    <s v="Adam Bellavance"/>
    <x v="2"/>
    <s v="United States"/>
    <s v="New York City"/>
    <x v="15"/>
    <n v="10009"/>
    <x v="3"/>
    <s v="OFF-PA-10001970"/>
    <x v="1"/>
    <x v="10"/>
    <s v="Xerox 1881"/>
    <x v="335"/>
    <n v="2"/>
    <n v="0"/>
    <n v="11.543199999999999"/>
  </r>
  <r>
    <n v="352"/>
    <s v="CA-2013-129714"/>
    <x v="0"/>
    <x v="142"/>
    <d v="2013-09-04T00:00:00"/>
    <s v="First Class"/>
    <s v="AB-10060"/>
    <s v="Adam Bellavance"/>
    <x v="2"/>
    <s v="United States"/>
    <s v="New York City"/>
    <x v="15"/>
    <n v="10009"/>
    <x v="3"/>
    <s v="OFF-BI-10002160"/>
    <x v="1"/>
    <x v="8"/>
    <s v="Acco Hanging Data Binders"/>
    <x v="337"/>
    <n v="1"/>
    <n v="0.2"/>
    <n v="1.0668"/>
  </r>
  <r>
    <n v="353"/>
    <s v="CA-2013-129714"/>
    <x v="0"/>
    <x v="142"/>
    <d v="2013-09-04T00:00:00"/>
    <s v="First Class"/>
    <s v="AB-10060"/>
    <s v="Adam Bellavance"/>
    <x v="2"/>
    <s v="United States"/>
    <s v="New York City"/>
    <x v="15"/>
    <n v="10009"/>
    <x v="3"/>
    <s v="OFF-PA-10001970"/>
    <x v="1"/>
    <x v="10"/>
    <s v="Xerox 1881"/>
    <x v="338"/>
    <n v="4"/>
    <n v="0"/>
    <n v="23.086399999999998"/>
  </r>
  <r>
    <n v="354"/>
    <s v="CA-2013-129714"/>
    <x v="0"/>
    <x v="142"/>
    <d v="2013-09-04T00:00:00"/>
    <s v="First Class"/>
    <s v="AB-10060"/>
    <s v="Adam Bellavance"/>
    <x v="2"/>
    <s v="United States"/>
    <s v="New York City"/>
    <x v="15"/>
    <n v="10009"/>
    <x v="3"/>
    <s v="OFF-BI-10004995"/>
    <x v="1"/>
    <x v="8"/>
    <s v="GBC DocuBind P400 Electric Binding System"/>
    <x v="339"/>
    <n v="4"/>
    <n v="0.2"/>
    <n v="1415.4295999999997"/>
  </r>
  <r>
    <n v="355"/>
    <s v="CA-2013-138520"/>
    <x v="0"/>
    <x v="143"/>
    <d v="2013-04-14T00:00:00"/>
    <s v="Standard Class"/>
    <s v="JL-15505"/>
    <s v="Jeremy Lonsdale"/>
    <x v="0"/>
    <s v="United States"/>
    <s v="New York City"/>
    <x v="15"/>
    <n v="10035"/>
    <x v="3"/>
    <s v="FUR-BO-10002268"/>
    <x v="0"/>
    <x v="0"/>
    <s v="Sauder Barrister Bookcases"/>
    <x v="340"/>
    <n v="6"/>
    <n v="0.2"/>
    <n v="-4.8588000000000022"/>
  </r>
  <r>
    <n v="356"/>
    <s v="CA-2013-138520"/>
    <x v="0"/>
    <x v="143"/>
    <d v="2013-04-14T00:00:00"/>
    <s v="Standard Class"/>
    <s v="JL-15505"/>
    <s v="Jeremy Lonsdale"/>
    <x v="0"/>
    <s v="United States"/>
    <s v="New York City"/>
    <x v="15"/>
    <n v="10035"/>
    <x v="3"/>
    <s v="OFF-EN-10001137"/>
    <x v="1"/>
    <x v="12"/>
    <s v="#10 Gummed Flap White Envelopes, 100/Box"/>
    <x v="341"/>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x v="342"/>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x v="343"/>
    <n v="5"/>
    <n v="0"/>
    <n v="15.823999999999998"/>
  </r>
  <r>
    <n v="359"/>
    <s v="CA-2013-130001"/>
    <x v="0"/>
    <x v="131"/>
    <d v="2013-04-29T00:00:00"/>
    <s v="Standard Class"/>
    <s v="HK-14890"/>
    <s v="Heather Kirkland"/>
    <x v="1"/>
    <s v="United States"/>
    <s v="Charlotte"/>
    <x v="3"/>
    <n v="28205"/>
    <x v="0"/>
    <s v="OFF-PA-10002666"/>
    <x v="1"/>
    <x v="10"/>
    <s v="Southworth 25% Cotton Linen-Finish Paper &amp; Envelopes"/>
    <x v="344"/>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x v="345"/>
    <n v="8"/>
    <n v="0"/>
    <n v="168.4384"/>
  </r>
  <r>
    <n v="361"/>
    <s v="CA-2014-155698"/>
    <x v="3"/>
    <x v="144"/>
    <d v="2014-03-12T00:00:00"/>
    <s v="First Class"/>
    <s v="VB-21745"/>
    <s v="Victoria Brennan"/>
    <x v="1"/>
    <s v="United States"/>
    <s v="Columbus"/>
    <x v="32"/>
    <n v="31907"/>
    <x v="0"/>
    <s v="OFF-LA-10001158"/>
    <x v="1"/>
    <x v="2"/>
    <s v="Avery Address/Shipping Labels for Typewriters, 4&quot; x 2&quot;"/>
    <x v="346"/>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x v="346"/>
    <n v="2"/>
    <n v="0"/>
    <n v="9.9359999999999999"/>
  </r>
  <r>
    <n v="363"/>
    <s v="CA-2014-144904"/>
    <x v="3"/>
    <x v="145"/>
    <d v="2014-10-02T00:00:00"/>
    <s v="Standard Class"/>
    <s v="KW-16435"/>
    <s v="Katrina Willman"/>
    <x v="0"/>
    <s v="United States"/>
    <s v="New York City"/>
    <x v="15"/>
    <n v="10009"/>
    <x v="3"/>
    <s v="FUR-CH-10000785"/>
    <x v="0"/>
    <x v="1"/>
    <s v="Global Ergonomic Managers Chair"/>
    <x v="347"/>
    <n v="3"/>
    <n v="0.1"/>
    <n v="86.870400000000004"/>
  </r>
  <r>
    <n v="364"/>
    <s v="CA-2014-144904"/>
    <x v="3"/>
    <x v="145"/>
    <d v="2014-10-02T00:00:00"/>
    <s v="Standard Class"/>
    <s v="KW-16435"/>
    <s v="Katrina Willman"/>
    <x v="0"/>
    <s v="United States"/>
    <s v="New York City"/>
    <x v="15"/>
    <n v="10009"/>
    <x v="3"/>
    <s v="OFF-AR-10003732"/>
    <x v="1"/>
    <x v="6"/>
    <s v="Newell 333"/>
    <x v="348"/>
    <n v="2"/>
    <n v="0"/>
    <n v="1.4455999999999998"/>
  </r>
  <r>
    <n v="365"/>
    <s v="CA-2014-144904"/>
    <x v="3"/>
    <x v="145"/>
    <d v="2014-10-02T00:00:00"/>
    <s v="Standard Class"/>
    <s v="KW-16435"/>
    <s v="Katrina Willman"/>
    <x v="0"/>
    <s v="United States"/>
    <s v="New York City"/>
    <x v="15"/>
    <n v="10009"/>
    <x v="3"/>
    <s v="FUR-FU-10000023"/>
    <x v="0"/>
    <x v="5"/>
    <s v="Eldon Wave Desk Accessories"/>
    <x v="349"/>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x v="46"/>
    <n v="4"/>
    <n v="0"/>
    <n v="8.4783999999999935"/>
  </r>
  <r>
    <n v="367"/>
    <s v="CA-2013-155516"/>
    <x v="0"/>
    <x v="147"/>
    <d v="2013-10-22T00:00:00"/>
    <s v="Same Day"/>
    <s v="MK-17905"/>
    <s v="Michael Kennedy"/>
    <x v="1"/>
    <s v="United States"/>
    <s v="Manchester"/>
    <x v="29"/>
    <n v="6040"/>
    <x v="3"/>
    <s v="OFF-BI-10002412"/>
    <x v="1"/>
    <x v="8"/>
    <s v="Wilson Jones “Snap” Scratch Pad Binder Tool for Ring Binders"/>
    <x v="350"/>
    <n v="4"/>
    <n v="0"/>
    <n v="10.44"/>
  </r>
  <r>
    <n v="368"/>
    <s v="CA-2013-155516"/>
    <x v="0"/>
    <x v="147"/>
    <d v="2013-10-22T00:00:00"/>
    <s v="Same Day"/>
    <s v="MK-17905"/>
    <s v="Michael Kennedy"/>
    <x v="1"/>
    <s v="United States"/>
    <s v="Manchester"/>
    <x v="29"/>
    <n v="6040"/>
    <x v="3"/>
    <s v="OFF-SU-10001225"/>
    <x v="1"/>
    <x v="14"/>
    <s v="Staples"/>
    <x v="351"/>
    <n v="2"/>
    <n v="0"/>
    <n v="0.14719999999999978"/>
  </r>
  <r>
    <n v="369"/>
    <s v="CA-2013-155516"/>
    <x v="0"/>
    <x v="147"/>
    <d v="2013-10-22T00:00:00"/>
    <s v="Same Day"/>
    <s v="MK-17905"/>
    <s v="Michael Kennedy"/>
    <x v="1"/>
    <s v="United States"/>
    <s v="Manchester"/>
    <x v="29"/>
    <n v="6040"/>
    <x v="3"/>
    <s v="OFF-ST-10002406"/>
    <x v="1"/>
    <x v="4"/>
    <s v="Pizazz Global Quick File"/>
    <x v="352"/>
    <n v="7"/>
    <n v="0"/>
    <n v="29.341200000000008"/>
  </r>
  <r>
    <n v="370"/>
    <s v="CA-2013-155516"/>
    <x v="0"/>
    <x v="147"/>
    <d v="2013-10-22T00:00:00"/>
    <s v="Same Day"/>
    <s v="MK-17905"/>
    <s v="Michael Kennedy"/>
    <x v="1"/>
    <s v="United States"/>
    <s v="Manchester"/>
    <x v="29"/>
    <n v="6040"/>
    <x v="3"/>
    <s v="FUR-BO-10002545"/>
    <x v="0"/>
    <x v="0"/>
    <s v="Atlantic Metals Mobile 3-Shelf Bookcases, Custom Colors"/>
    <x v="353"/>
    <n v="4"/>
    <n v="0"/>
    <n v="271.41920000000005"/>
  </r>
  <r>
    <n v="371"/>
    <s v="CA-2014-104745"/>
    <x v="3"/>
    <x v="148"/>
    <d v="2014-06-05T00:00:00"/>
    <s v="Standard Class"/>
    <s v="GT-14755"/>
    <s v="Guy Thornton"/>
    <x v="0"/>
    <s v="United States"/>
    <s v="Harlingen"/>
    <x v="5"/>
    <n v="78550"/>
    <x v="2"/>
    <s v="OFF-PA-10002036"/>
    <x v="1"/>
    <x v="10"/>
    <s v="Xerox 1930"/>
    <x v="233"/>
    <n v="5"/>
    <n v="0.2"/>
    <n v="9.3960000000000008"/>
  </r>
  <r>
    <n v="372"/>
    <s v="CA-2014-104745"/>
    <x v="3"/>
    <x v="148"/>
    <d v="2014-06-05T00:00:00"/>
    <s v="Standard Class"/>
    <s v="GT-14755"/>
    <s v="Guy Thornton"/>
    <x v="0"/>
    <s v="United States"/>
    <s v="Harlingen"/>
    <x v="5"/>
    <n v="78550"/>
    <x v="2"/>
    <s v="OFF-ST-10002205"/>
    <x v="1"/>
    <x v="4"/>
    <s v="File Shuttle I and Handi-File"/>
    <x v="354"/>
    <n v="3"/>
    <n v="0.2"/>
    <n v="4.6746000000000016"/>
  </r>
  <r>
    <n v="373"/>
    <s v="US-2011-119137"/>
    <x v="2"/>
    <x v="149"/>
    <d v="2011-07-27T00:00:00"/>
    <s v="Standard Class"/>
    <s v="AG-10900"/>
    <s v="Arthur Gainer"/>
    <x v="0"/>
    <s v="United States"/>
    <s v="Tucson"/>
    <x v="16"/>
    <n v="85705"/>
    <x v="1"/>
    <s v="OFF-BI-10001982"/>
    <x v="1"/>
    <x v="8"/>
    <s v="Wilson Jones Custom Binder Spines &amp; Labels"/>
    <x v="355"/>
    <n v="5"/>
    <n v="0.7"/>
    <n v="-5.7119999999999997"/>
  </r>
  <r>
    <n v="374"/>
    <s v="US-2011-119137"/>
    <x v="2"/>
    <x v="149"/>
    <d v="2011-07-27T00:00:00"/>
    <s v="Standard Class"/>
    <s v="AG-10900"/>
    <s v="Arthur Gainer"/>
    <x v="0"/>
    <s v="United States"/>
    <s v="Tucson"/>
    <x v="16"/>
    <n v="85705"/>
    <x v="1"/>
    <s v="TEC-AC-10003911"/>
    <x v="2"/>
    <x v="11"/>
    <s v="NETGEAR AC1750 Dual Band Gigabit Smart WiFi Router"/>
    <x v="356"/>
    <n v="8"/>
    <n v="0.2"/>
    <n v="179.1887999999999"/>
  </r>
  <r>
    <n v="375"/>
    <s v="US-2011-119137"/>
    <x v="2"/>
    <x v="149"/>
    <d v="2011-07-27T00:00:00"/>
    <s v="Standard Class"/>
    <s v="AG-10900"/>
    <s v="Arthur Gainer"/>
    <x v="0"/>
    <s v="United States"/>
    <s v="Tucson"/>
    <x v="16"/>
    <n v="85705"/>
    <x v="1"/>
    <s v="OFF-AR-10000658"/>
    <x v="1"/>
    <x v="6"/>
    <s v="Newell 324"/>
    <x v="357"/>
    <n v="1"/>
    <n v="0.2"/>
    <n v="0.92399999999999993"/>
  </r>
  <r>
    <n v="376"/>
    <s v="US-2011-119137"/>
    <x v="2"/>
    <x v="149"/>
    <d v="2011-07-27T00:00:00"/>
    <s v="Standard Class"/>
    <s v="AG-10900"/>
    <s v="Arthur Gainer"/>
    <x v="0"/>
    <s v="United States"/>
    <s v="Tucson"/>
    <x v="16"/>
    <n v="85705"/>
    <x v="1"/>
    <s v="TEC-AC-10002076"/>
    <x v="2"/>
    <x v="11"/>
    <s v="Microsoft Natural Keyboard Elite"/>
    <x v="358"/>
    <n v="10"/>
    <n v="0.2"/>
    <n v="-29.940000000000012"/>
  </r>
  <r>
    <n v="377"/>
    <s v="US-2013-134656"/>
    <x v="0"/>
    <x v="150"/>
    <d v="2013-10-02T00:00:00"/>
    <s v="First Class"/>
    <s v="MM-18280"/>
    <s v="Muhammed MacIntyre"/>
    <x v="1"/>
    <s v="United States"/>
    <s v="Quincy"/>
    <x v="10"/>
    <n v="62301"/>
    <x v="2"/>
    <s v="OFF-PA-10003039"/>
    <x v="1"/>
    <x v="10"/>
    <s v="Xerox 1960"/>
    <x v="306"/>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x v="359"/>
    <n v="7"/>
    <n v="0.3"/>
    <n v="-297.68479999999983"/>
  </r>
  <r>
    <n v="379"/>
    <s v="CA-2012-130792"/>
    <x v="1"/>
    <x v="152"/>
    <d v="2012-05-05T00:00:00"/>
    <s v="Standard Class"/>
    <s v="RA-19915"/>
    <s v="Russell Applegate"/>
    <x v="0"/>
    <s v="United States"/>
    <s v="Houston"/>
    <x v="5"/>
    <n v="77095"/>
    <x v="2"/>
    <s v="OFF-AP-10000696"/>
    <x v="1"/>
    <x v="9"/>
    <s v="Holmes Odor Grabber"/>
    <x v="360"/>
    <n v="3"/>
    <n v="0.8"/>
    <n v="-20.332200000000007"/>
  </r>
  <r>
    <n v="380"/>
    <s v="CA-2012-130792"/>
    <x v="1"/>
    <x v="152"/>
    <d v="2012-05-05T00:00:00"/>
    <s v="Standard Class"/>
    <s v="RA-19915"/>
    <s v="Russell Applegate"/>
    <x v="0"/>
    <s v="United States"/>
    <s v="Houston"/>
    <x v="5"/>
    <n v="77095"/>
    <x v="2"/>
    <s v="OFF-ST-10003327"/>
    <x v="1"/>
    <x v="4"/>
    <s v="Akro-Mils 12-Gallon Tote"/>
    <x v="36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x v="362"/>
    <n v="4"/>
    <n v="0.8"/>
    <n v="-18.872800000000009"/>
  </r>
  <r>
    <n v="382"/>
    <s v="CA-2013-134775"/>
    <x v="0"/>
    <x v="99"/>
    <d v="2013-10-30T00:00:00"/>
    <s v="First Class"/>
    <s v="AS-10285"/>
    <s v="Alejandro Savely"/>
    <x v="1"/>
    <s v="United States"/>
    <s v="San Francisco"/>
    <x v="1"/>
    <n v="94109"/>
    <x v="1"/>
    <s v="OFF-PA-10004734"/>
    <x v="1"/>
    <x v="10"/>
    <s v="Southworth Structures Collection"/>
    <x v="363"/>
    <n v="7"/>
    <n v="0"/>
    <n v="25.48"/>
  </r>
  <r>
    <n v="383"/>
    <s v="CA-2013-134775"/>
    <x v="0"/>
    <x v="99"/>
    <d v="2013-10-30T00:00:00"/>
    <s v="First Class"/>
    <s v="AS-10285"/>
    <s v="Alejandro Savely"/>
    <x v="1"/>
    <s v="United States"/>
    <s v="San Francisco"/>
    <x v="1"/>
    <n v="94109"/>
    <x v="1"/>
    <s v="OFF-BI-10002225"/>
    <x v="1"/>
    <x v="8"/>
    <s v="Square Ring Data Binders, Rigid 75 Pt. Covers, 11&quot; x 14-7/8&quot;"/>
    <x v="364"/>
    <n v="3"/>
    <n v="0.2"/>
    <n v="17.337599999999998"/>
  </r>
  <r>
    <n v="384"/>
    <s v="CA-2012-125395"/>
    <x v="1"/>
    <x v="153"/>
    <d v="2012-06-29T00:00:00"/>
    <s v="Second Class"/>
    <s v="LA-16780"/>
    <s v="Laura Armstrong"/>
    <x v="1"/>
    <s v="United States"/>
    <s v="Taylor"/>
    <x v="12"/>
    <n v="48180"/>
    <x v="2"/>
    <s v="TEC-AC-10004708"/>
    <x v="2"/>
    <x v="11"/>
    <s v="Sony 32GB Class 10 Micro SDHC R40 Memory Card"/>
    <x v="365"/>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x v="366"/>
    <n v="3"/>
    <n v="0.45"/>
    <n v="-157.00949999999997"/>
  </r>
  <r>
    <n v="386"/>
    <s v="US-2012-168935"/>
    <x v="1"/>
    <x v="154"/>
    <d v="2012-12-02T00:00:00"/>
    <s v="Standard Class"/>
    <s v="DO-13435"/>
    <s v="Denny Ordway"/>
    <x v="0"/>
    <s v="United States"/>
    <s v="Pembroke Pines"/>
    <x v="2"/>
    <n v="33024"/>
    <x v="0"/>
    <s v="TEC-AC-10002335"/>
    <x v="2"/>
    <x v="11"/>
    <s v="Logitech Media Keyboard K200"/>
    <x v="367"/>
    <n v="3"/>
    <n v="0.2"/>
    <n v="-1.049700000000005"/>
  </r>
  <r>
    <n v="387"/>
    <s v="CA-2012-122756"/>
    <x v="1"/>
    <x v="155"/>
    <d v="2012-12-07T00:00:00"/>
    <s v="Standard Class"/>
    <s v="DK-13225"/>
    <s v="Dean Katz"/>
    <x v="1"/>
    <s v="United States"/>
    <s v="Philadelphia"/>
    <x v="9"/>
    <n v="19140"/>
    <x v="3"/>
    <s v="TEC-MA-10001681"/>
    <x v="2"/>
    <x v="15"/>
    <s v="Lexmark MarkNet N8150 Wireless Print Server"/>
    <x v="368"/>
    <n v="4"/>
    <n v="0.7"/>
    <n v="-337.63799999999981"/>
  </r>
  <r>
    <n v="388"/>
    <s v="CA-2012-122756"/>
    <x v="1"/>
    <x v="155"/>
    <d v="2012-12-07T00:00:00"/>
    <s v="Standard Class"/>
    <s v="DK-13225"/>
    <s v="Dean Katz"/>
    <x v="1"/>
    <s v="United States"/>
    <s v="Philadelphia"/>
    <x v="9"/>
    <n v="19140"/>
    <x v="3"/>
    <s v="FUR-FU-10001935"/>
    <x v="0"/>
    <x v="5"/>
    <s v="3M Hangers With Command Adhesive"/>
    <x v="369"/>
    <n v="1"/>
    <n v="0.2"/>
    <n v="0.77700000000000025"/>
  </r>
  <r>
    <n v="389"/>
    <s v="CA-2011-115973"/>
    <x v="2"/>
    <x v="156"/>
    <d v="2011-11-26T00:00:00"/>
    <s v="First Class"/>
    <s v="NG-18430"/>
    <s v="Nathan Gelder"/>
    <x v="0"/>
    <s v="United States"/>
    <s v="Cincinnati"/>
    <x v="24"/>
    <n v="45231"/>
    <x v="3"/>
    <s v="OFF-AR-10004757"/>
    <x v="1"/>
    <x v="6"/>
    <s v="Crayola Colored Pencils"/>
    <x v="370"/>
    <n v="1"/>
    <n v="0.2"/>
    <n v="0.42639999999999978"/>
  </r>
  <r>
    <n v="390"/>
    <s v="CA-2014-101798"/>
    <x v="3"/>
    <x v="157"/>
    <d v="2014-12-16T00:00:00"/>
    <s v="Standard Class"/>
    <s v="MV-18190"/>
    <s v="Mike Vittorini"/>
    <x v="0"/>
    <s v="United States"/>
    <s v="New York City"/>
    <x v="15"/>
    <n v="10009"/>
    <x v="3"/>
    <s v="OFF-BI-10000050"/>
    <x v="1"/>
    <x v="8"/>
    <s v="Angle-D Binders with Locking Rings, Label Holders"/>
    <x v="371"/>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x v="372"/>
    <n v="2"/>
    <n v="0"/>
    <n v="13.593199999999996"/>
  </r>
  <r>
    <n v="392"/>
    <s v="US-2011-135972"/>
    <x v="2"/>
    <x v="158"/>
    <d v="2011-09-23T00:00:00"/>
    <s v="Second Class"/>
    <s v="JG-15115"/>
    <s v="Jack Garza"/>
    <x v="0"/>
    <s v="United States"/>
    <s v="Des Moines"/>
    <x v="4"/>
    <n v="98198"/>
    <x v="1"/>
    <s v="TEC-PH-10003012"/>
    <x v="2"/>
    <x v="7"/>
    <s v="Nortel Meridian M3904 Professional Digital phone"/>
    <x v="373"/>
    <n v="2"/>
    <n v="0.2"/>
    <n v="27.718199999999968"/>
  </r>
  <r>
    <n v="393"/>
    <s v="US-2011-135972"/>
    <x v="2"/>
    <x v="158"/>
    <d v="2011-09-23T00:00:00"/>
    <s v="Second Class"/>
    <s v="JG-15115"/>
    <s v="Jack Garza"/>
    <x v="0"/>
    <s v="United States"/>
    <s v="Des Moines"/>
    <x v="4"/>
    <n v="98198"/>
    <x v="1"/>
    <s v="TEC-CO-10002313"/>
    <x v="2"/>
    <x v="16"/>
    <s v="Canon PC1080F Personal Copier"/>
    <x v="374"/>
    <n v="3"/>
    <n v="0"/>
    <n v="701.98829999999998"/>
  </r>
  <r>
    <n v="394"/>
    <s v="US-2011-134971"/>
    <x v="2"/>
    <x v="159"/>
    <d v="2011-06-10T00:00:00"/>
    <s v="Second Class"/>
    <s v="BP-11095"/>
    <s v="Bart Pistole"/>
    <x v="1"/>
    <s v="United States"/>
    <s v="Peoria"/>
    <x v="10"/>
    <n v="61604"/>
    <x v="2"/>
    <s v="OFF-BI-10003982"/>
    <x v="1"/>
    <x v="8"/>
    <s v="Wilson Jones Century Plastic Molded Ring Binders"/>
    <x v="375"/>
    <n v="3"/>
    <n v="0.8"/>
    <n v="-20.5623"/>
  </r>
  <r>
    <n v="395"/>
    <s v="CA-2014-102946"/>
    <x v="3"/>
    <x v="160"/>
    <d v="2014-07-06T00:00:00"/>
    <s v="Standard Class"/>
    <s v="VP-21730"/>
    <s v="Victor Preis"/>
    <x v="2"/>
    <s v="United States"/>
    <s v="Las Vegas"/>
    <x v="33"/>
    <n v="89115"/>
    <x v="1"/>
    <s v="OFF-BI-10004492"/>
    <x v="1"/>
    <x v="8"/>
    <s v="Tuf-Vin Binders"/>
    <x v="376"/>
    <n v="3"/>
    <n v="0.2"/>
    <n v="25.579799999999992"/>
  </r>
  <r>
    <n v="396"/>
    <s v="CA-2014-165603"/>
    <x v="3"/>
    <x v="161"/>
    <d v="2014-10-20T00:00:00"/>
    <s v="Second Class"/>
    <s v="SS-20140"/>
    <s v="Saphhira Shifley"/>
    <x v="1"/>
    <s v="United States"/>
    <s v="Warwick"/>
    <x v="34"/>
    <n v="2886"/>
    <x v="3"/>
    <s v="OFF-ST-10000798"/>
    <x v="1"/>
    <x v="4"/>
    <s v="2300 Heavy-Duty Transfer File Systems by Perma"/>
    <x v="377"/>
    <n v="2"/>
    <n v="0"/>
    <n v="9.4923999999999964"/>
  </r>
  <r>
    <n v="397"/>
    <s v="CA-2014-165603"/>
    <x v="3"/>
    <x v="161"/>
    <d v="2014-10-20T00:00:00"/>
    <s v="Second Class"/>
    <s v="SS-20140"/>
    <s v="Saphhira Shifley"/>
    <x v="1"/>
    <s v="United States"/>
    <s v="Warwick"/>
    <x v="34"/>
    <n v="2886"/>
    <x v="3"/>
    <s v="OFF-PA-10002552"/>
    <x v="1"/>
    <x v="10"/>
    <s v="Xerox 1958"/>
    <x v="91"/>
    <n v="2"/>
    <n v="0"/>
    <n v="6.2208000000000006"/>
  </r>
  <r>
    <n v="398"/>
    <s v="CA-2012-122259"/>
    <x v="1"/>
    <x v="89"/>
    <d v="2012-11-04T00:00:00"/>
    <s v="Standard Class"/>
    <s v="HP-14815"/>
    <s v="Harold Pawlan"/>
    <x v="2"/>
    <s v="United States"/>
    <s v="Jackson"/>
    <x v="12"/>
    <n v="49201"/>
    <x v="2"/>
    <s v="OFF-SU-10002573"/>
    <x v="1"/>
    <x v="14"/>
    <s v="Acme 10&quot; Easy Grip Assistive Scissors"/>
    <x v="378"/>
    <n v="4"/>
    <n v="0"/>
    <n v="21.035999999999994"/>
  </r>
  <r>
    <n v="399"/>
    <s v="CA-2013-108987"/>
    <x v="0"/>
    <x v="162"/>
    <d v="2013-09-11T00:00:00"/>
    <s v="Second Class"/>
    <s v="AG-10675"/>
    <s v="Anna Gayman"/>
    <x v="0"/>
    <s v="United States"/>
    <s v="Houston"/>
    <x v="5"/>
    <n v="77036"/>
    <x v="2"/>
    <s v="OFF-ST-10001580"/>
    <x v="1"/>
    <x v="4"/>
    <s v="Super Decoflex Portable Personal File"/>
    <x v="379"/>
    <n v="3"/>
    <n v="0.2"/>
    <n v="3.5951999999999984"/>
  </r>
  <r>
    <n v="400"/>
    <s v="CA-2013-108987"/>
    <x v="0"/>
    <x v="162"/>
    <d v="2013-09-11T00:00:00"/>
    <s v="Second Class"/>
    <s v="AG-10675"/>
    <s v="Anna Gayman"/>
    <x v="0"/>
    <s v="United States"/>
    <s v="Houston"/>
    <x v="5"/>
    <n v="77036"/>
    <x v="2"/>
    <s v="FUR-BO-10004834"/>
    <x v="0"/>
    <x v="0"/>
    <s v="Riverside Palais Royal Lawyers Bookcase, Royale Cherry Finish"/>
    <x v="380"/>
    <n v="4"/>
    <n v="0.32"/>
    <n v="-317.15280000000007"/>
  </r>
  <r>
    <n v="401"/>
    <s v="CA-2013-108987"/>
    <x v="0"/>
    <x v="162"/>
    <d v="2013-09-11T00:00:00"/>
    <s v="Second Class"/>
    <s v="AG-10675"/>
    <s v="Anna Gayman"/>
    <x v="0"/>
    <s v="United States"/>
    <s v="Houston"/>
    <x v="5"/>
    <n v="77036"/>
    <x v="2"/>
    <s v="OFF-ST-10000934"/>
    <x v="1"/>
    <x v="4"/>
    <s v="Contico 72&quot;H Heavy-Duty Storage System"/>
    <x v="381"/>
    <n v="4"/>
    <n v="0.2"/>
    <n v="-32.783999999999999"/>
  </r>
  <r>
    <n v="402"/>
    <s v="CA-2013-108987"/>
    <x v="0"/>
    <x v="162"/>
    <d v="2013-09-11T00:00:00"/>
    <s v="Second Class"/>
    <s v="AG-10675"/>
    <s v="Anna Gayman"/>
    <x v="0"/>
    <s v="United States"/>
    <s v="Houston"/>
    <x v="5"/>
    <n v="77036"/>
    <x v="2"/>
    <s v="TEC-AC-10000158"/>
    <x v="2"/>
    <x v="11"/>
    <s v="Sony 64GB Class 10 Micro SDHC R40 Memory Card"/>
    <x v="382"/>
    <n v="2"/>
    <n v="0.2"/>
    <n v="0.71979999999999933"/>
  </r>
  <r>
    <n v="403"/>
    <s v="CA-2011-113166"/>
    <x v="2"/>
    <x v="163"/>
    <d v="2011-12-26T00:00:00"/>
    <s v="First Class"/>
    <s v="LF-17185"/>
    <s v="Luke Foster"/>
    <x v="0"/>
    <s v="United States"/>
    <s v="Miami"/>
    <x v="2"/>
    <n v="33180"/>
    <x v="0"/>
    <s v="OFF-PA-10001947"/>
    <x v="1"/>
    <x v="10"/>
    <s v="Xerox 1974"/>
    <x v="383"/>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x v="384"/>
    <n v="6"/>
    <n v="0.2"/>
    <n v="9.7680000000000007"/>
  </r>
  <r>
    <n v="405"/>
    <s v="CA-2014-117933"/>
    <x v="3"/>
    <x v="165"/>
    <d v="2014-12-30T00:00:00"/>
    <s v="Standard Class"/>
    <s v="RF-19840"/>
    <s v="Roy Französisch"/>
    <x v="0"/>
    <s v="United States"/>
    <s v="New York City"/>
    <x v="15"/>
    <n v="10024"/>
    <x v="3"/>
    <s v="OFF-AP-10004249"/>
    <x v="1"/>
    <x v="9"/>
    <s v="Staples"/>
    <x v="385"/>
    <n v="3"/>
    <n v="0"/>
    <n v="9.6956999999999987"/>
  </r>
  <r>
    <n v="406"/>
    <s v="CA-2014-117457"/>
    <x v="3"/>
    <x v="166"/>
    <d v="2014-12-13T00:00:00"/>
    <s v="Standard Class"/>
    <s v="KH-16510"/>
    <s v="Keith Herrera"/>
    <x v="0"/>
    <s v="United States"/>
    <s v="San Francisco"/>
    <x v="1"/>
    <n v="94110"/>
    <x v="1"/>
    <s v="TEC-AC-10000158"/>
    <x v="2"/>
    <x v="11"/>
    <s v="Sony 64GB Class 10 Micro SDHC R40 Memory Card"/>
    <x v="386"/>
    <n v="5"/>
    <n v="0"/>
    <n v="37.789500000000004"/>
  </r>
  <r>
    <n v="407"/>
    <s v="CA-2014-117457"/>
    <x v="3"/>
    <x v="166"/>
    <d v="2014-12-13T00:00:00"/>
    <s v="Standard Class"/>
    <s v="KH-16510"/>
    <s v="Keith Herrera"/>
    <x v="0"/>
    <s v="United States"/>
    <s v="San Francisco"/>
    <x v="1"/>
    <n v="94110"/>
    <x v="1"/>
    <s v="TEC-CO-10004115"/>
    <x v="2"/>
    <x v="16"/>
    <s v="Sharp AL-1530CS Digital Copier"/>
    <x v="387"/>
    <n v="3"/>
    <n v="0.2"/>
    <n v="434.99130000000002"/>
  </r>
  <r>
    <n v="408"/>
    <s v="CA-2014-117457"/>
    <x v="3"/>
    <x v="166"/>
    <d v="2014-12-13T00:00:00"/>
    <s v="Standard Class"/>
    <s v="KH-16510"/>
    <s v="Keith Herrera"/>
    <x v="0"/>
    <s v="United States"/>
    <s v="San Francisco"/>
    <x v="1"/>
    <n v="94110"/>
    <x v="1"/>
    <s v="OFF-PA-10003724"/>
    <x v="1"/>
    <x v="10"/>
    <s v="Wirebound Message Book, 4 per Page"/>
    <x v="388"/>
    <n v="5"/>
    <n v="0"/>
    <n v="13.3035"/>
  </r>
  <r>
    <n v="409"/>
    <s v="CA-2014-117457"/>
    <x v="3"/>
    <x v="166"/>
    <d v="2014-12-13T00:00:00"/>
    <s v="Standard Class"/>
    <s v="KH-16510"/>
    <s v="Keith Herrera"/>
    <x v="0"/>
    <s v="United States"/>
    <s v="San Francisco"/>
    <x v="1"/>
    <n v="94110"/>
    <x v="1"/>
    <s v="FUR-TA-10002041"/>
    <x v="0"/>
    <x v="3"/>
    <s v="Bevis Round Conference Table Top, X-Base"/>
    <x v="389"/>
    <n v="7"/>
    <n v="0.2"/>
    <n v="-112.95269999999994"/>
  </r>
  <r>
    <n v="410"/>
    <s v="CA-2014-117457"/>
    <x v="3"/>
    <x v="166"/>
    <d v="2014-12-13T00:00:00"/>
    <s v="Standard Class"/>
    <s v="KH-16510"/>
    <s v="Keith Herrera"/>
    <x v="0"/>
    <s v="United States"/>
    <s v="San Francisco"/>
    <x v="1"/>
    <n v="94110"/>
    <x v="1"/>
    <s v="OFF-PA-10002893"/>
    <x v="1"/>
    <x v="10"/>
    <s v="Wirebound Service Call Books, 5 1/2&quot; x 4&quot;"/>
    <x v="390"/>
    <n v="1"/>
    <n v="0"/>
    <n v="4.6463999999999999"/>
  </r>
  <r>
    <n v="411"/>
    <s v="CA-2014-117457"/>
    <x v="3"/>
    <x v="166"/>
    <d v="2014-12-13T00:00:00"/>
    <s v="Standard Class"/>
    <s v="KH-16510"/>
    <s v="Keith Herrera"/>
    <x v="0"/>
    <s v="United States"/>
    <s v="San Francisco"/>
    <x v="1"/>
    <n v="94110"/>
    <x v="1"/>
    <s v="OFF-LA-10003766"/>
    <x v="1"/>
    <x v="2"/>
    <s v="Self-Adhesive Removable Labels"/>
    <x v="391"/>
    <n v="9"/>
    <n v="0"/>
    <n v="13.608000000000001"/>
  </r>
  <r>
    <n v="412"/>
    <s v="CA-2014-117457"/>
    <x v="3"/>
    <x v="166"/>
    <d v="2014-12-13T00:00:00"/>
    <s v="Standard Class"/>
    <s v="KH-16510"/>
    <s v="Keith Herrera"/>
    <x v="0"/>
    <s v="United States"/>
    <s v="San Francisco"/>
    <x v="1"/>
    <n v="94110"/>
    <x v="1"/>
    <s v="OFF-PA-10001970"/>
    <x v="1"/>
    <x v="10"/>
    <s v="Xerox 1908"/>
    <x v="392"/>
    <n v="1"/>
    <n v="0"/>
    <n v="27.430199999999999"/>
  </r>
  <r>
    <n v="413"/>
    <s v="CA-2014-117457"/>
    <x v="3"/>
    <x v="166"/>
    <d v="2014-12-13T00:00:00"/>
    <s v="Standard Class"/>
    <s v="KH-16510"/>
    <s v="Keith Herrera"/>
    <x v="0"/>
    <s v="United States"/>
    <s v="San Francisco"/>
    <x v="1"/>
    <n v="94110"/>
    <x v="1"/>
    <s v="FUR-BO-10001972"/>
    <x v="0"/>
    <x v="0"/>
    <s v="O'Sullivan 4-Shelf Bookcase in Odessa Pine"/>
    <x v="393"/>
    <n v="13"/>
    <n v="0.15"/>
    <n v="31.454799999999949"/>
  </r>
  <r>
    <n v="414"/>
    <s v="CA-2014-117457"/>
    <x v="3"/>
    <x v="166"/>
    <d v="2014-12-13T00:00:00"/>
    <s v="Standard Class"/>
    <s v="KH-16510"/>
    <s v="Keith Herrera"/>
    <x v="0"/>
    <s v="United States"/>
    <s v="San Francisco"/>
    <x v="1"/>
    <n v="94110"/>
    <x v="1"/>
    <s v="FUR-CH-10003956"/>
    <x v="0"/>
    <x v="1"/>
    <s v="Novimex High-Tech Fabric Mesh Task Chair"/>
    <x v="394"/>
    <n v="2"/>
    <n v="0.2"/>
    <n v="-18.454800000000013"/>
  </r>
  <r>
    <n v="415"/>
    <s v="CA-2014-142636"/>
    <x v="3"/>
    <x v="132"/>
    <d v="2014-11-08T00:00:00"/>
    <s v="Standard Class"/>
    <s v="KC-16675"/>
    <s v="Kimberly Carter"/>
    <x v="1"/>
    <s v="United States"/>
    <s v="Seattle"/>
    <x v="4"/>
    <n v="98105"/>
    <x v="1"/>
    <s v="OFF-PA-10000157"/>
    <x v="1"/>
    <x v="10"/>
    <s v="Xerox 191"/>
    <x v="395"/>
    <n v="7"/>
    <n v="0"/>
    <n v="65.734199999999987"/>
  </r>
  <r>
    <n v="416"/>
    <s v="CA-2014-142636"/>
    <x v="3"/>
    <x v="132"/>
    <d v="2014-11-08T00:00:00"/>
    <s v="Standard Class"/>
    <s v="KC-16675"/>
    <s v="Kimberly Carter"/>
    <x v="1"/>
    <s v="United States"/>
    <s v="Seattle"/>
    <x v="4"/>
    <n v="98105"/>
    <x v="1"/>
    <s v="FUR-CH-10001891"/>
    <x v="0"/>
    <x v="1"/>
    <s v="Global Deluxe Office Fabric Chairs"/>
    <x v="396"/>
    <n v="4"/>
    <n v="0.2"/>
    <n v="26.874400000000023"/>
  </r>
  <r>
    <n v="417"/>
    <s v="CA-2014-122105"/>
    <x v="3"/>
    <x v="92"/>
    <d v="2014-06-29T00:00:00"/>
    <s v="Standard Class"/>
    <s v="CJ-12010"/>
    <s v="Caroline Jumper"/>
    <x v="0"/>
    <s v="United States"/>
    <s v="Huntington Beach"/>
    <x v="1"/>
    <n v="92646"/>
    <x v="1"/>
    <s v="OFF-AR-10004344"/>
    <x v="1"/>
    <x v="6"/>
    <s v="Bulldog Vacuum Base Pencil Sharpener"/>
    <x v="397"/>
    <n v="8"/>
    <n v="0"/>
    <n v="25.898399999999995"/>
  </r>
  <r>
    <n v="418"/>
    <s v="CA-2013-148796"/>
    <x v="0"/>
    <x v="167"/>
    <d v="2013-04-19T00:00:00"/>
    <s v="Standard Class"/>
    <s v="PB-19150"/>
    <s v="Philip Brown"/>
    <x v="0"/>
    <s v="United States"/>
    <s v="Los Angeles"/>
    <x v="1"/>
    <n v="90004"/>
    <x v="1"/>
    <s v="FUR-CH-10004886"/>
    <x v="0"/>
    <x v="1"/>
    <s v="Bevis Steel Folding Chairs"/>
    <x v="398"/>
    <n v="5"/>
    <n v="0.2"/>
    <n v="38.379999999999981"/>
  </r>
  <r>
    <n v="419"/>
    <s v="CA-2014-154816"/>
    <x v="3"/>
    <x v="44"/>
    <d v="2014-11-11T00:00:00"/>
    <s v="Standard Class"/>
    <s v="VB-21745"/>
    <s v="Victoria Brennan"/>
    <x v="1"/>
    <s v="United States"/>
    <s v="Richmond"/>
    <x v="0"/>
    <n v="40475"/>
    <x v="0"/>
    <s v="OFF-PA-10003845"/>
    <x v="1"/>
    <x v="10"/>
    <s v="Xerox 1987"/>
    <x v="399"/>
    <n v="1"/>
    <n v="0"/>
    <n v="2.8322000000000003"/>
  </r>
  <r>
    <n v="420"/>
    <s v="CA-2014-110478"/>
    <x v="3"/>
    <x v="168"/>
    <d v="2014-03-10T00:00:00"/>
    <s v="Standard Class"/>
    <s v="SP-20860"/>
    <s v="Sung Pak"/>
    <x v="1"/>
    <s v="United States"/>
    <s v="Los Angeles"/>
    <x v="1"/>
    <n v="90045"/>
    <x v="1"/>
    <s v="OFF-AR-10001573"/>
    <x v="1"/>
    <x v="6"/>
    <s v="American Pencil"/>
    <x v="400"/>
    <n v="4"/>
    <n v="0"/>
    <n v="2.702799999999999"/>
  </r>
  <r>
    <n v="421"/>
    <s v="CA-2014-110478"/>
    <x v="3"/>
    <x v="168"/>
    <d v="2014-03-10T00:00:00"/>
    <s v="Standard Class"/>
    <s v="SP-20860"/>
    <s v="Sung Pak"/>
    <x v="1"/>
    <s v="United States"/>
    <s v="Los Angeles"/>
    <x v="1"/>
    <n v="90045"/>
    <x v="1"/>
    <s v="OFF-EN-10000483"/>
    <x v="1"/>
    <x v="12"/>
    <s v="White Envelopes, White Envelopes with Clear Poly Window"/>
    <x v="401"/>
    <n v="1"/>
    <n v="0"/>
    <n v="7.0149999999999988"/>
  </r>
  <r>
    <n v="422"/>
    <s v="CA-2011-142048"/>
    <x v="2"/>
    <x v="169"/>
    <d v="2011-06-25T00:00:00"/>
    <s v="First Class"/>
    <s v="JE-15745"/>
    <s v="Joel Eaton"/>
    <x v="0"/>
    <s v="United States"/>
    <s v="Louisville"/>
    <x v="22"/>
    <n v="80027"/>
    <x v="1"/>
    <s v="TEC-AC-10004114"/>
    <x v="2"/>
    <x v="11"/>
    <s v="KeyTronic 6101 Series - Keyboard - Black"/>
    <x v="402"/>
    <n v="6"/>
    <n v="0.2"/>
    <n v="56.566200000000009"/>
  </r>
  <r>
    <n v="423"/>
    <s v="CA-2014-125388"/>
    <x v="3"/>
    <x v="15"/>
    <d v="2014-10-24T00:00:00"/>
    <s v="Standard Class"/>
    <s v="MP-17965"/>
    <s v="Michael Paige"/>
    <x v="1"/>
    <s v="United States"/>
    <s v="Lawrence"/>
    <x v="31"/>
    <n v="1841"/>
    <x v="3"/>
    <s v="FUR-FU-10004712"/>
    <x v="0"/>
    <x v="5"/>
    <s v="Westinghouse Mesh Shade Clip-On Gooseneck Lamp, Black"/>
    <x v="403"/>
    <n v="4"/>
    <n v="0"/>
    <n v="14.705600000000004"/>
  </r>
  <r>
    <n v="424"/>
    <s v="CA-2014-125388"/>
    <x v="3"/>
    <x v="15"/>
    <d v="2014-10-24T00:00:00"/>
    <s v="Standard Class"/>
    <s v="MP-17965"/>
    <s v="Michael Paige"/>
    <x v="1"/>
    <s v="United States"/>
    <s v="Lawrence"/>
    <x v="31"/>
    <n v="1841"/>
    <x v="3"/>
    <s v="OFF-ST-10000918"/>
    <x v="1"/>
    <x v="4"/>
    <s v="Crate-A-Files"/>
    <x v="404"/>
    <n v="3"/>
    <n v="0"/>
    <n v="8.5019999999999989"/>
  </r>
  <r>
    <n v="425"/>
    <s v="CA-2014-155705"/>
    <x v="3"/>
    <x v="170"/>
    <d v="2014-08-24T00:00:00"/>
    <s v="Second Class"/>
    <s v="NF-18385"/>
    <s v="Natalie Fritzler"/>
    <x v="0"/>
    <s v="United States"/>
    <s v="Jackson"/>
    <x v="35"/>
    <n v="39212"/>
    <x v="0"/>
    <s v="FUR-CH-10000015"/>
    <x v="0"/>
    <x v="1"/>
    <s v="Hon Multipurpose Stacking Arm Chairs"/>
    <x v="405"/>
    <n v="4"/>
    <n v="0"/>
    <n v="225.26400000000001"/>
  </r>
  <r>
    <n v="426"/>
    <s v="CA-2014-149160"/>
    <x v="3"/>
    <x v="51"/>
    <d v="2014-11-27T00:00:00"/>
    <s v="Second Class"/>
    <s v="JM-15265"/>
    <s v="Janet Molinari"/>
    <x v="1"/>
    <s v="United States"/>
    <s v="Canton"/>
    <x v="12"/>
    <n v="48187"/>
    <x v="2"/>
    <s v="FUR-FU-10003347"/>
    <x v="0"/>
    <x v="5"/>
    <s v="Coloredge Poster Frame"/>
    <x v="158"/>
    <n v="2"/>
    <n v="0"/>
    <n v="11.076000000000001"/>
  </r>
  <r>
    <n v="427"/>
    <s v="CA-2014-149160"/>
    <x v="3"/>
    <x v="51"/>
    <d v="2014-11-27T00:00:00"/>
    <s v="Second Class"/>
    <s v="JM-15265"/>
    <s v="Janet Molinari"/>
    <x v="1"/>
    <s v="United States"/>
    <s v="Canton"/>
    <x v="12"/>
    <n v="48187"/>
    <x v="2"/>
    <s v="OFF-BI-10001543"/>
    <x v="1"/>
    <x v="8"/>
    <s v="GBC VeloBinder Manual Binding System"/>
    <x v="406"/>
    <n v="8"/>
    <n v="0"/>
    <n v="138.20160000000001"/>
  </r>
  <r>
    <n v="428"/>
    <s v="CA-2011-101476"/>
    <x v="2"/>
    <x v="171"/>
    <d v="2011-09-13T00:00:00"/>
    <s v="First Class"/>
    <s v="SD-20485"/>
    <s v="Shirley Daniels"/>
    <x v="2"/>
    <s v="United States"/>
    <s v="New Rochelle"/>
    <x v="15"/>
    <n v="10801"/>
    <x v="3"/>
    <s v="TEC-MA-10000029"/>
    <x v="2"/>
    <x v="15"/>
    <s v="Epson WorkForce WF-2530 All-in-One Printer, Copier Scanner"/>
    <x v="407"/>
    <n v="1"/>
    <n v="0"/>
    <n v="30.095700000000001"/>
  </r>
  <r>
    <n v="429"/>
    <s v="CA-2014-152275"/>
    <x v="3"/>
    <x v="172"/>
    <d v="2014-10-09T00:00:00"/>
    <s v="Standard Class"/>
    <s v="KH-16630"/>
    <s v="Ken Heidel"/>
    <x v="1"/>
    <s v="United States"/>
    <s v="San Antonio"/>
    <x v="5"/>
    <n v="78207"/>
    <x v="2"/>
    <s v="OFF-AR-10000369"/>
    <x v="1"/>
    <x v="6"/>
    <s v="Design Ebony Sketching Pencil"/>
    <x v="408"/>
    <n v="6"/>
    <n v="0.2"/>
    <n v="0.50039999999999996"/>
  </r>
  <r>
    <n v="430"/>
    <s v="US-2013-123750"/>
    <x v="0"/>
    <x v="173"/>
    <d v="2013-04-22T00:00:00"/>
    <s v="Standard Class"/>
    <s v="RB-19795"/>
    <s v="Ross Baird"/>
    <x v="2"/>
    <s v="United States"/>
    <s v="Gastonia"/>
    <x v="3"/>
    <n v="28052"/>
    <x v="0"/>
    <s v="OFF-BI-10004584"/>
    <x v="1"/>
    <x v="8"/>
    <s v="GBC ProClick 150 Presentation Binding System"/>
    <x v="409"/>
    <n v="2"/>
    <n v="0.7"/>
    <n v="-145.35079999999999"/>
  </r>
  <r>
    <n v="431"/>
    <s v="US-2013-123750"/>
    <x v="0"/>
    <x v="173"/>
    <d v="2013-04-22T00:00:00"/>
    <s v="Standard Class"/>
    <s v="RB-19795"/>
    <s v="Ross Baird"/>
    <x v="2"/>
    <s v="United States"/>
    <s v="Gastonia"/>
    <x v="3"/>
    <n v="28052"/>
    <x v="0"/>
    <s v="TEC-AC-10004659"/>
    <x v="2"/>
    <x v="11"/>
    <s v="Imation Secure+ Hardware Encrypted USB 2.0 Flash Drive; 16GB"/>
    <x v="177"/>
    <n v="7"/>
    <n v="0.2"/>
    <n v="76.639499999999984"/>
  </r>
  <r>
    <n v="432"/>
    <s v="US-2013-123750"/>
    <x v="0"/>
    <x v="173"/>
    <d v="2013-04-22T00:00:00"/>
    <s v="Standard Class"/>
    <s v="RB-19795"/>
    <s v="Ross Baird"/>
    <x v="2"/>
    <s v="United States"/>
    <s v="Gastonia"/>
    <x v="3"/>
    <n v="28052"/>
    <x v="0"/>
    <s v="TEC-AC-10004659"/>
    <x v="2"/>
    <x v="11"/>
    <s v="Imation Secure+ Hardware Encrypted USB 2.0 Flash Drive; 16GB"/>
    <x v="410"/>
    <n v="5"/>
    <n v="0.2"/>
    <n v="54.742499999999978"/>
  </r>
  <r>
    <n v="433"/>
    <s v="US-2013-123750"/>
    <x v="0"/>
    <x v="173"/>
    <d v="2013-04-22T00:00:00"/>
    <s v="Standard Class"/>
    <s v="RB-19795"/>
    <s v="Ross Baird"/>
    <x v="2"/>
    <s v="United States"/>
    <s v="Gastonia"/>
    <x v="3"/>
    <n v="28052"/>
    <x v="0"/>
    <s v="OFF-ST-10000617"/>
    <x v="1"/>
    <x v="4"/>
    <s v="Woodgrain Magazine Files by Perma"/>
    <x v="411"/>
    <n v="2"/>
    <n v="0.2"/>
    <n v="-0.7748000000000006"/>
  </r>
  <r>
    <n v="434"/>
    <s v="CA-2013-127369"/>
    <x v="0"/>
    <x v="112"/>
    <d v="2013-06-08T00:00:00"/>
    <s v="First Class"/>
    <s v="DB-13060"/>
    <s v="Dave Brooks"/>
    <x v="0"/>
    <s v="United States"/>
    <s v="Lowell"/>
    <x v="31"/>
    <n v="1852"/>
    <x v="3"/>
    <s v="OFF-ST-10003306"/>
    <x v="1"/>
    <x v="4"/>
    <s v="Letter Size Cart"/>
    <x v="412"/>
    <n v="5"/>
    <n v="0"/>
    <n v="207.14699999999993"/>
  </r>
  <r>
    <n v="435"/>
    <s v="US-2011-150574"/>
    <x v="2"/>
    <x v="174"/>
    <d v="2011-12-25T00:00:00"/>
    <s v="Standard Class"/>
    <s v="MK-18160"/>
    <s v="Mike Kennedy"/>
    <x v="0"/>
    <s v="United States"/>
    <s v="Jacksonville"/>
    <x v="2"/>
    <n v="32216"/>
    <x v="0"/>
    <s v="OFF-BI-10000773"/>
    <x v="1"/>
    <x v="8"/>
    <s v="Insertable Tab Post Binder Dividers"/>
    <x v="413"/>
    <n v="2"/>
    <n v="0.7"/>
    <n v="-3.6891999999999996"/>
  </r>
  <r>
    <n v="436"/>
    <s v="US-2011-150574"/>
    <x v="2"/>
    <x v="174"/>
    <d v="2011-12-25T00:00:00"/>
    <s v="Standard Class"/>
    <s v="MK-18160"/>
    <s v="Mike Kennedy"/>
    <x v="0"/>
    <s v="United States"/>
    <s v="Jacksonville"/>
    <x v="2"/>
    <n v="32216"/>
    <x v="0"/>
    <s v="TEC-AC-10002600"/>
    <x v="2"/>
    <x v="11"/>
    <s v="Belkin QODE FastFit Bluetooth Keyboard"/>
    <x v="414"/>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x v="415"/>
    <n v="3"/>
    <n v="0.3"/>
    <n v="43.199100000000044"/>
  </r>
  <r>
    <n v="438"/>
    <s v="CA-2013-147375"/>
    <x v="0"/>
    <x v="1"/>
    <d v="2013-06-15T00:00:00"/>
    <s v="Second Class"/>
    <s v="PO-19180"/>
    <s v="Philisse Overcash"/>
    <x v="2"/>
    <s v="United States"/>
    <s v="Chicago"/>
    <x v="10"/>
    <n v="60623"/>
    <x v="2"/>
    <s v="OFF-PA-10001970"/>
    <x v="1"/>
    <x v="10"/>
    <s v="Xerox 1908"/>
    <x v="416"/>
    <n v="7"/>
    <n v="0.2"/>
    <n v="113.63939999999998"/>
  </r>
  <r>
    <n v="439"/>
    <s v="CA-2014-130043"/>
    <x v="3"/>
    <x v="175"/>
    <d v="2014-09-20T00:00:00"/>
    <s v="Standard Class"/>
    <s v="BB-11545"/>
    <s v="Brenda Bowman"/>
    <x v="1"/>
    <s v="United States"/>
    <s v="Houston"/>
    <x v="5"/>
    <n v="77070"/>
    <x v="2"/>
    <s v="OFF-PA-10002230"/>
    <x v="1"/>
    <x v="10"/>
    <s v="Xerox 1897"/>
    <x v="417"/>
    <n v="8"/>
    <n v="0.2"/>
    <n v="11.553600000000003"/>
  </r>
  <r>
    <n v="440"/>
    <s v="CA-2014-157252"/>
    <x v="3"/>
    <x v="176"/>
    <d v="2014-01-24T00:00:00"/>
    <s v="Second Class"/>
    <s v="CV-12805"/>
    <s v="Cynthia Voltz"/>
    <x v="1"/>
    <s v="United States"/>
    <s v="New York City"/>
    <x v="15"/>
    <n v="10024"/>
    <x v="3"/>
    <s v="FUR-CH-10003396"/>
    <x v="0"/>
    <x v="1"/>
    <s v="Global Deluxe Steno Chair"/>
    <x v="418"/>
    <n v="3"/>
    <n v="0.1"/>
    <n v="2.3093999999999895"/>
  </r>
  <r>
    <n v="441"/>
    <s v="CA-2013-115756"/>
    <x v="0"/>
    <x v="64"/>
    <d v="2013-09-08T00:00:00"/>
    <s v="Second Class"/>
    <s v="PK-19075"/>
    <s v="Pete Kriz"/>
    <x v="0"/>
    <s v="United States"/>
    <s v="Detroit"/>
    <x v="12"/>
    <n v="48227"/>
    <x v="2"/>
    <s v="FUR-FU-10000246"/>
    <x v="0"/>
    <x v="5"/>
    <s v="Aluminum Document Frame"/>
    <x v="419"/>
    <n v="1"/>
    <n v="0"/>
    <n v="3.6659999999999986"/>
  </r>
  <r>
    <n v="442"/>
    <s v="CA-2013-115756"/>
    <x v="0"/>
    <x v="64"/>
    <d v="2013-09-08T00:00:00"/>
    <s v="Second Class"/>
    <s v="PK-19075"/>
    <s v="Pete Kriz"/>
    <x v="0"/>
    <s v="United States"/>
    <s v="Detroit"/>
    <x v="12"/>
    <n v="48227"/>
    <x v="2"/>
    <s v="OFF-ST-10000060"/>
    <x v="1"/>
    <x v="4"/>
    <s v="Fellowes Bankers Box Staxonsteel Drawer File/Stacking System"/>
    <x v="420"/>
    <n v="3"/>
    <n v="0"/>
    <n v="23.392800000000008"/>
  </r>
  <r>
    <n v="443"/>
    <s v="CA-2013-115756"/>
    <x v="0"/>
    <x v="64"/>
    <d v="2013-09-08T00:00:00"/>
    <s v="Second Class"/>
    <s v="PK-19075"/>
    <s v="Pete Kriz"/>
    <x v="0"/>
    <s v="United States"/>
    <s v="Detroit"/>
    <x v="12"/>
    <n v="48227"/>
    <x v="2"/>
    <s v="OFF-ST-10003058"/>
    <x v="1"/>
    <x v="4"/>
    <s v="Eldon Mobile Mega Data Cart  Mega Stackable  Add-On Trays"/>
    <x v="421"/>
    <n v="3"/>
    <n v="0"/>
    <n v="20.575499999999998"/>
  </r>
  <r>
    <n v="444"/>
    <s v="CA-2013-115756"/>
    <x v="0"/>
    <x v="64"/>
    <d v="2013-09-08T00:00:00"/>
    <s v="Second Class"/>
    <s v="PK-19075"/>
    <s v="Pete Kriz"/>
    <x v="0"/>
    <s v="United States"/>
    <s v="Detroit"/>
    <x v="12"/>
    <n v="48227"/>
    <x v="2"/>
    <s v="OFF-PA-10002222"/>
    <x v="1"/>
    <x v="10"/>
    <s v="Xerox Color Copier Paper, 11&quot; x 17&quot;, Ream"/>
    <x v="422"/>
    <n v="4"/>
    <n v="0"/>
    <n v="42.025599999999997"/>
  </r>
  <r>
    <n v="445"/>
    <s v="CA-2013-115756"/>
    <x v="0"/>
    <x v="64"/>
    <d v="2013-09-08T00:00:00"/>
    <s v="Second Class"/>
    <s v="PK-19075"/>
    <s v="Pete Kriz"/>
    <x v="0"/>
    <s v="United States"/>
    <s v="Detroit"/>
    <x v="12"/>
    <n v="48227"/>
    <x v="2"/>
    <s v="FUR-CH-10002372"/>
    <x v="0"/>
    <x v="1"/>
    <s v="Office Star - Ergonomically Designed Knee Chair"/>
    <x v="423"/>
    <n v="3"/>
    <n v="0"/>
    <n v="29.152800000000013"/>
  </r>
  <r>
    <n v="446"/>
    <s v="CA-2013-115756"/>
    <x v="0"/>
    <x v="64"/>
    <d v="2013-09-08T00:00:00"/>
    <s v="Second Class"/>
    <s v="PK-19075"/>
    <s v="Pete Kriz"/>
    <x v="0"/>
    <s v="United States"/>
    <s v="Detroit"/>
    <x v="12"/>
    <n v="48227"/>
    <x v="2"/>
    <s v="OFF-LA-10001317"/>
    <x v="1"/>
    <x v="2"/>
    <s v="Avery 520"/>
    <x v="424"/>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x v="425"/>
    <n v="1"/>
    <n v="0"/>
    <n v="1.3676999999999999"/>
  </r>
  <r>
    <n v="448"/>
    <s v="CA-2013-166674"/>
    <x v="0"/>
    <x v="178"/>
    <d v="2013-04-04T00:00:00"/>
    <s v="Second Class"/>
    <s v="RB-19360"/>
    <s v="Raymond Buch"/>
    <x v="0"/>
    <s v="United States"/>
    <s v="Auburn"/>
    <x v="15"/>
    <n v="13021"/>
    <x v="3"/>
    <s v="OFF-AR-10000588"/>
    <x v="1"/>
    <x v="6"/>
    <s v="Newell 345"/>
    <x v="426"/>
    <n v="3"/>
    <n v="0"/>
    <n v="15.475200000000001"/>
  </r>
  <r>
    <n v="449"/>
    <s v="CA-2013-166674"/>
    <x v="0"/>
    <x v="178"/>
    <d v="2013-04-04T00:00:00"/>
    <s v="Second Class"/>
    <s v="RB-19360"/>
    <s v="Raymond Buch"/>
    <x v="0"/>
    <s v="United States"/>
    <s v="Auburn"/>
    <x v="15"/>
    <n v="13021"/>
    <x v="3"/>
    <s v="OFF-ST-10001469"/>
    <x v="1"/>
    <x v="4"/>
    <s v="Fellowes Bankers Box Recycled Super Stor/Drawer"/>
    <x v="427"/>
    <n v="3"/>
    <n v="0"/>
    <n v="9.716399999999993"/>
  </r>
  <r>
    <n v="450"/>
    <s v="CA-2013-166674"/>
    <x v="0"/>
    <x v="178"/>
    <d v="2013-04-04T00:00:00"/>
    <s v="Second Class"/>
    <s v="RB-19360"/>
    <s v="Raymond Buch"/>
    <x v="0"/>
    <s v="United States"/>
    <s v="Auburn"/>
    <x v="15"/>
    <n v="13021"/>
    <x v="3"/>
    <s v="OFF-AR-10001953"/>
    <x v="1"/>
    <x v="6"/>
    <s v="Boston 1645 Deluxe Heavier-Duty Electric Pencil Sharpener"/>
    <x v="428"/>
    <n v="6"/>
    <n v="0"/>
    <n v="71.247600000000006"/>
  </r>
  <r>
    <n v="451"/>
    <s v="CA-2013-166674"/>
    <x v="0"/>
    <x v="178"/>
    <d v="2013-04-04T00:00:00"/>
    <s v="Second Class"/>
    <s v="RB-19360"/>
    <s v="Raymond Buch"/>
    <x v="0"/>
    <s v="United States"/>
    <s v="Auburn"/>
    <x v="15"/>
    <n v="13021"/>
    <x v="3"/>
    <s v="OFF-AR-10003156"/>
    <x v="1"/>
    <x v="6"/>
    <s v="50 Colored Long Pencils"/>
    <x v="429"/>
    <n v="3"/>
    <n v="0"/>
    <n v="7.9248000000000012"/>
  </r>
  <r>
    <n v="452"/>
    <s v="CA-2013-166674"/>
    <x v="0"/>
    <x v="178"/>
    <d v="2013-04-04T00:00:00"/>
    <s v="Second Class"/>
    <s v="RB-19360"/>
    <s v="Raymond Buch"/>
    <x v="0"/>
    <s v="United States"/>
    <s v="Auburn"/>
    <x v="15"/>
    <n v="13021"/>
    <x v="3"/>
    <s v="OFF-AR-10004974"/>
    <x v="1"/>
    <x v="6"/>
    <s v="Newell 342"/>
    <x v="296"/>
    <n v="3"/>
    <n v="0"/>
    <n v="2.8535999999999988"/>
  </r>
  <r>
    <n v="453"/>
    <s v="CA-2013-166674"/>
    <x v="0"/>
    <x v="178"/>
    <d v="2013-04-04T00:00:00"/>
    <s v="Second Class"/>
    <s v="RB-19360"/>
    <s v="Raymond Buch"/>
    <x v="0"/>
    <s v="United States"/>
    <s v="Auburn"/>
    <x v="15"/>
    <n v="13021"/>
    <x v="3"/>
    <s v="TEC-PH-10002365"/>
    <x v="2"/>
    <x v="7"/>
    <s v="Belkin Grip Candy Sheer Case / Cover for iPhone 5 and 5S"/>
    <x v="430"/>
    <n v="4"/>
    <n v="0"/>
    <n v="9.1311999999999998"/>
  </r>
  <r>
    <n v="454"/>
    <s v="CA-2014-147277"/>
    <x v="3"/>
    <x v="179"/>
    <d v="2014-10-25T00:00:00"/>
    <s v="Standard Class"/>
    <s v="EB-13705"/>
    <s v="Ed Braxton"/>
    <x v="1"/>
    <s v="United States"/>
    <s v="Akron"/>
    <x v="24"/>
    <n v="44312"/>
    <x v="3"/>
    <s v="FUR-TA-10001539"/>
    <x v="0"/>
    <x v="3"/>
    <s v="Chromcraft Rectangular Conference Tables"/>
    <x v="431"/>
    <n v="2"/>
    <n v="0.4"/>
    <n v="-75.830400000000054"/>
  </r>
  <r>
    <n v="455"/>
    <s v="CA-2014-147277"/>
    <x v="3"/>
    <x v="179"/>
    <d v="2014-10-25T00:00:00"/>
    <s v="Standard Class"/>
    <s v="EB-13705"/>
    <s v="Ed Braxton"/>
    <x v="1"/>
    <s v="United States"/>
    <s v="Akron"/>
    <x v="24"/>
    <n v="44312"/>
    <x v="3"/>
    <s v="OFF-ST-10000142"/>
    <x v="1"/>
    <x v="4"/>
    <s v="Deluxe Rollaway Locking File with Drawer"/>
    <x v="432"/>
    <n v="2"/>
    <n v="0.2"/>
    <n v="66.540799999999962"/>
  </r>
  <r>
    <n v="456"/>
    <s v="CA-2013-100153"/>
    <x v="0"/>
    <x v="180"/>
    <d v="2013-12-18T00:00:00"/>
    <s v="Standard Class"/>
    <s v="KH-16630"/>
    <s v="Ken Heidel"/>
    <x v="1"/>
    <s v="United States"/>
    <s v="Norman"/>
    <x v="26"/>
    <n v="73071"/>
    <x v="2"/>
    <s v="TEC-AC-10001772"/>
    <x v="2"/>
    <x v="11"/>
    <s v="Memorex Mini Travel Drive 16 GB USB 2.0 Flash Drive"/>
    <x v="433"/>
    <n v="4"/>
    <n v="0"/>
    <n v="24.913200000000003"/>
  </r>
  <r>
    <n v="457"/>
    <s v="US-2011-110674"/>
    <x v="2"/>
    <x v="181"/>
    <d v="2011-02-19T00:00:00"/>
    <s v="Standard Class"/>
    <s v="SC-20095"/>
    <s v="Sanjit Chand"/>
    <x v="0"/>
    <s v="United States"/>
    <s v="Concord"/>
    <x v="1"/>
    <n v="94521"/>
    <x v="1"/>
    <s v="FUR-CH-10000225"/>
    <x v="0"/>
    <x v="1"/>
    <s v="Global Geo Office Task Chair, Gray"/>
    <x v="434"/>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x v="435"/>
    <n v="3"/>
    <n v="0.3"/>
    <n v="-96.11460000000011"/>
  </r>
  <r>
    <n v="459"/>
    <s v="US-2013-157945"/>
    <x v="0"/>
    <x v="182"/>
    <d v="2013-10-02T00:00:00"/>
    <s v="Standard Class"/>
    <s v="NF-18385"/>
    <s v="Natalie Fritzler"/>
    <x v="0"/>
    <s v="United States"/>
    <s v="Decatur"/>
    <x v="10"/>
    <n v="62521"/>
    <x v="2"/>
    <s v="OFF-EN-10001415"/>
    <x v="1"/>
    <x v="12"/>
    <s v="Staples"/>
    <x v="436"/>
    <n v="2"/>
    <n v="0.2"/>
    <n v="3.3479999999999999"/>
  </r>
  <r>
    <n v="460"/>
    <s v="CA-2012-109638"/>
    <x v="1"/>
    <x v="83"/>
    <d v="2012-12-22T00:00:00"/>
    <s v="Standard Class"/>
    <s v="JH-15985"/>
    <s v="Joseph Holt"/>
    <x v="0"/>
    <s v="United States"/>
    <s v="Seattle"/>
    <x v="4"/>
    <n v="98115"/>
    <x v="1"/>
    <s v="OFF-AP-10002472"/>
    <x v="1"/>
    <x v="9"/>
    <s v="3M Office Air Cleaner"/>
    <x v="437"/>
    <n v="4"/>
    <n v="0"/>
    <n v="36.372"/>
  </r>
  <r>
    <n v="461"/>
    <s v="CA-2012-109638"/>
    <x v="1"/>
    <x v="83"/>
    <d v="2012-12-22T00:00:00"/>
    <s v="Standard Class"/>
    <s v="JH-15985"/>
    <s v="Joseph Holt"/>
    <x v="0"/>
    <s v="United States"/>
    <s v="Seattle"/>
    <x v="4"/>
    <n v="98115"/>
    <x v="1"/>
    <s v="TEC-AC-10004571"/>
    <x v="2"/>
    <x v="11"/>
    <s v="Logitech G700s Rechargeable Gaming Mouse"/>
    <x v="438"/>
    <n v="9"/>
    <n v="0"/>
    <n v="377.96220000000005"/>
  </r>
  <r>
    <n v="462"/>
    <s v="CA-2012-109638"/>
    <x v="1"/>
    <x v="83"/>
    <d v="2012-12-22T00:00:00"/>
    <s v="Standard Class"/>
    <s v="JH-15985"/>
    <s v="Joseph Holt"/>
    <x v="0"/>
    <s v="United States"/>
    <s v="Seattle"/>
    <x v="4"/>
    <n v="98115"/>
    <x v="1"/>
    <s v="OFF-BI-10001098"/>
    <x v="1"/>
    <x v="8"/>
    <s v="Acco D-Ring Binder w/DublLock"/>
    <x v="96"/>
    <n v="3"/>
    <n v="0.2"/>
    <n v="18.600599999999996"/>
  </r>
  <r>
    <n v="463"/>
    <s v="CA-2013-109869"/>
    <x v="0"/>
    <x v="183"/>
    <d v="2013-04-30T00:00:00"/>
    <s v="Standard Class"/>
    <s v="TN-21040"/>
    <s v="Tanja Norvell"/>
    <x v="2"/>
    <s v="United States"/>
    <s v="Phoenix"/>
    <x v="16"/>
    <n v="85023"/>
    <x v="1"/>
    <s v="FUR-FU-10000023"/>
    <x v="0"/>
    <x v="5"/>
    <s v="Eldon Wave Desk Accessories"/>
    <x v="439"/>
    <n v="5"/>
    <n v="0.2"/>
    <n v="7.0680000000000005"/>
  </r>
  <r>
    <n v="464"/>
    <s v="CA-2013-109869"/>
    <x v="0"/>
    <x v="183"/>
    <d v="2013-04-30T00:00:00"/>
    <s v="Standard Class"/>
    <s v="TN-21040"/>
    <s v="Tanja Norvell"/>
    <x v="2"/>
    <s v="United States"/>
    <s v="Phoenix"/>
    <x v="16"/>
    <n v="85023"/>
    <x v="1"/>
    <s v="FUR-TA-10001889"/>
    <x v="0"/>
    <x v="3"/>
    <s v="Bush Advantage Collection Racetrack Conference Table"/>
    <x v="440"/>
    <n v="6"/>
    <n v="0.5"/>
    <n v="-814.4831999999999"/>
  </r>
  <r>
    <n v="465"/>
    <s v="CA-2013-109869"/>
    <x v="0"/>
    <x v="183"/>
    <d v="2013-04-30T00:00:00"/>
    <s v="Standard Class"/>
    <s v="TN-21040"/>
    <s v="Tanja Norvell"/>
    <x v="2"/>
    <s v="United States"/>
    <s v="Phoenix"/>
    <x v="16"/>
    <n v="85023"/>
    <x v="1"/>
    <s v="OFF-BI-10000315"/>
    <x v="1"/>
    <x v="8"/>
    <s v="Poly Designer Cover &amp; Back"/>
    <x v="441"/>
    <n v="5"/>
    <n v="0.7"/>
    <n v="-20.888999999999989"/>
  </r>
  <r>
    <n v="466"/>
    <s v="CA-2013-109869"/>
    <x v="0"/>
    <x v="183"/>
    <d v="2013-04-30T00:00:00"/>
    <s v="Standard Class"/>
    <s v="TN-21040"/>
    <s v="Tanja Norvell"/>
    <x v="2"/>
    <s v="United States"/>
    <s v="Phoenix"/>
    <x v="16"/>
    <n v="85023"/>
    <x v="1"/>
    <s v="OFF-SU-10003505"/>
    <x v="1"/>
    <x v="14"/>
    <s v="Premier Electric Letter Opener"/>
    <x v="442"/>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x v="443"/>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x v="444"/>
    <n v="7"/>
    <n v="0.6"/>
    <n v="-312.06139999999994"/>
  </r>
  <r>
    <n v="469"/>
    <s v="CA-2014-154907"/>
    <x v="3"/>
    <x v="185"/>
    <d v="2014-04-05T00:00:00"/>
    <s v="Standard Class"/>
    <s v="DS-13180"/>
    <s v="David Smith"/>
    <x v="1"/>
    <s v="United States"/>
    <s v="Amarillo"/>
    <x v="5"/>
    <n v="79109"/>
    <x v="2"/>
    <s v="FUR-BO-10002824"/>
    <x v="0"/>
    <x v="0"/>
    <s v="Bush Mission Pointe Library"/>
    <x v="445"/>
    <n v="2"/>
    <n v="0.32"/>
    <n v="-36.235200000000006"/>
  </r>
  <r>
    <n v="470"/>
    <s v="US-2013-100419"/>
    <x v="0"/>
    <x v="186"/>
    <d v="2013-12-21T00:00:00"/>
    <s v="Second Class"/>
    <s v="CC-12670"/>
    <s v="Craig Carreira"/>
    <x v="0"/>
    <s v="United States"/>
    <s v="Chicago"/>
    <x v="10"/>
    <n v="60610"/>
    <x v="2"/>
    <s v="OFF-BI-10002194"/>
    <x v="1"/>
    <x v="8"/>
    <s v="Cardinal Hold-It CD Pocket"/>
    <x v="446"/>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x v="447"/>
    <n v="1"/>
    <n v="0"/>
    <n v="26.630399999999998"/>
  </r>
  <r>
    <n v="472"/>
    <s v="CA-2011-144666"/>
    <x v="2"/>
    <x v="187"/>
    <d v="2011-11-11T00:00:00"/>
    <s v="Second Class"/>
    <s v="JP-15520"/>
    <s v="Jeremy Pistek"/>
    <x v="0"/>
    <s v="United States"/>
    <s v="San Francisco"/>
    <x v="1"/>
    <n v="94110"/>
    <x v="1"/>
    <s v="OFF-ST-10002743"/>
    <x v="1"/>
    <x v="4"/>
    <s v="SAFCO Boltless Steel Shelving"/>
    <x v="448"/>
    <n v="3"/>
    <n v="0"/>
    <n v="3.4091999999999842"/>
  </r>
  <r>
    <n v="473"/>
    <s v="CA-2011-144666"/>
    <x v="2"/>
    <x v="187"/>
    <d v="2011-11-11T00:00:00"/>
    <s v="Second Class"/>
    <s v="JP-15520"/>
    <s v="Jeremy Pistek"/>
    <x v="0"/>
    <s v="United States"/>
    <s v="San Francisco"/>
    <x v="1"/>
    <n v="94110"/>
    <x v="1"/>
    <s v="FUR-BO-10001601"/>
    <x v="0"/>
    <x v="0"/>
    <s v="Sauder Mission Library with Doors, Fruitwood Finish"/>
    <x v="449"/>
    <n v="2"/>
    <n v="0.15"/>
    <n v="10.478399999999979"/>
  </r>
  <r>
    <n v="474"/>
    <s v="CA-2011-144666"/>
    <x v="2"/>
    <x v="187"/>
    <d v="2011-11-11T00:00:00"/>
    <s v="Second Class"/>
    <s v="JP-15520"/>
    <s v="Jeremy Pistek"/>
    <x v="0"/>
    <s v="United States"/>
    <s v="San Francisco"/>
    <x v="1"/>
    <n v="94110"/>
    <x v="1"/>
    <s v="TEC-PH-10002680"/>
    <x v="2"/>
    <x v="7"/>
    <s v="Samsung Galaxy Note 3"/>
    <x v="450"/>
    <n v="4"/>
    <n v="0.2"/>
    <n v="87.995999999999924"/>
  </r>
  <r>
    <n v="475"/>
    <s v="CA-2011-144666"/>
    <x v="2"/>
    <x v="187"/>
    <d v="2011-11-11T00:00:00"/>
    <s v="Second Class"/>
    <s v="JP-15520"/>
    <s v="Jeremy Pistek"/>
    <x v="0"/>
    <s v="United States"/>
    <s v="San Francisco"/>
    <x v="1"/>
    <n v="94110"/>
    <x v="1"/>
    <s v="OFF-ST-10001321"/>
    <x v="1"/>
    <x v="4"/>
    <s v="Decoflex Hanging Personal Folder File, Blue"/>
    <x v="451"/>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x v="452"/>
    <n v="7"/>
    <n v="0"/>
    <n v="28.818999999999996"/>
  </r>
  <r>
    <n v="477"/>
    <s v="CA-2011-144666"/>
    <x v="2"/>
    <x v="187"/>
    <d v="2011-11-11T00:00:00"/>
    <s v="Second Class"/>
    <s v="JP-15520"/>
    <s v="Jeremy Pistek"/>
    <x v="0"/>
    <s v="United States"/>
    <s v="San Francisco"/>
    <x v="1"/>
    <n v="94110"/>
    <x v="1"/>
    <s v="OFF-PA-10003465"/>
    <x v="1"/>
    <x v="10"/>
    <s v="Xerox 1912"/>
    <x v="453"/>
    <n v="5"/>
    <n v="0"/>
    <n v="45.527999999999992"/>
  </r>
  <r>
    <n v="478"/>
    <s v="CA-2013-103891"/>
    <x v="0"/>
    <x v="188"/>
    <d v="2013-07-20T00:00:00"/>
    <s v="Standard Class"/>
    <s v="KH-16690"/>
    <s v="Kristen Hastings"/>
    <x v="1"/>
    <s v="United States"/>
    <s v="Los Angeles"/>
    <x v="1"/>
    <n v="90008"/>
    <x v="1"/>
    <s v="TEC-PH-10000149"/>
    <x v="2"/>
    <x v="7"/>
    <s v="Cisco SPA525G2 IP Phone - Wireless"/>
    <x v="454"/>
    <n v="6"/>
    <n v="0.2"/>
    <n v="7.1819999999999951"/>
  </r>
  <r>
    <n v="479"/>
    <s v="CA-2013-152632"/>
    <x v="0"/>
    <x v="189"/>
    <d v="2013-11-03T00:00:00"/>
    <s v="Standard Class"/>
    <s v="JE-15475"/>
    <s v="Jeremy Ellison"/>
    <x v="0"/>
    <s v="United States"/>
    <s v="Troy"/>
    <x v="15"/>
    <n v="12180"/>
    <x v="3"/>
    <s v="FUR-FU-10002671"/>
    <x v="0"/>
    <x v="5"/>
    <s v="Electrix 20W Halogen Replacement Bulb for Zoom-In Desk Lamp"/>
    <x v="455"/>
    <n v="3"/>
    <n v="0"/>
    <n v="19.295999999999999"/>
  </r>
  <r>
    <n v="480"/>
    <s v="CA-2013-100790"/>
    <x v="0"/>
    <x v="190"/>
    <d v="2013-07-03T00:00:00"/>
    <s v="Standard Class"/>
    <s v="JG-15805"/>
    <s v="John Grady"/>
    <x v="1"/>
    <s v="United States"/>
    <s v="New York City"/>
    <x v="15"/>
    <n v="10024"/>
    <x v="3"/>
    <s v="OFF-AR-10003045"/>
    <x v="1"/>
    <x v="6"/>
    <s v="Prang Colored Pencils"/>
    <x v="456"/>
    <n v="5"/>
    <n v="0"/>
    <n v="6.6150000000000002"/>
  </r>
  <r>
    <n v="481"/>
    <s v="CA-2013-100790"/>
    <x v="0"/>
    <x v="190"/>
    <d v="2013-07-03T00:00:00"/>
    <s v="Standard Class"/>
    <s v="JG-15805"/>
    <s v="John Grady"/>
    <x v="1"/>
    <s v="United States"/>
    <s v="New York City"/>
    <x v="15"/>
    <n v="10024"/>
    <x v="3"/>
    <s v="OFF-ST-10000689"/>
    <x v="1"/>
    <x v="4"/>
    <s v="Fellowes Strictly Business Drawer File, Letter/Legal Size"/>
    <x v="457"/>
    <n v="5"/>
    <n v="0"/>
    <n v="84.51"/>
  </r>
  <r>
    <n v="482"/>
    <s v="CA-2011-134677"/>
    <x v="2"/>
    <x v="191"/>
    <d v="2011-10-10T00:00:00"/>
    <s v="Standard Class"/>
    <s v="XP-21865"/>
    <s v="Xylona Preis"/>
    <x v="0"/>
    <s v="United States"/>
    <s v="San Diego"/>
    <x v="1"/>
    <n v="92024"/>
    <x v="1"/>
    <s v="TEC-AC-10001445"/>
    <x v="2"/>
    <x v="11"/>
    <s v="Imation USB 2.0 Swivel Flash Drive USB flash drive - 4 GB - Pink"/>
    <x v="458"/>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x v="459"/>
    <n v="2"/>
    <n v="0"/>
    <n v="1.6688000000000001"/>
  </r>
  <r>
    <n v="484"/>
    <s v="CA-2011-127691"/>
    <x v="2"/>
    <x v="192"/>
    <d v="2011-07-27T00:00:00"/>
    <s v="Standard Class"/>
    <s v="EM-14065"/>
    <s v="Erin Mull"/>
    <x v="0"/>
    <s v="United States"/>
    <s v="New York City"/>
    <x v="15"/>
    <n v="10024"/>
    <x v="3"/>
    <s v="TEC-AC-10002567"/>
    <x v="2"/>
    <x v="11"/>
    <s v="Logitech G602 Wireless Gaming Mouse"/>
    <x v="460"/>
    <n v="2"/>
    <n v="0"/>
    <n v="57.592799999999997"/>
  </r>
  <r>
    <n v="485"/>
    <s v="CA-2014-140963"/>
    <x v="3"/>
    <x v="193"/>
    <d v="2014-06-14T00:00:00"/>
    <s v="First Class"/>
    <s v="MT-18070"/>
    <s v="Michelle Tran"/>
    <x v="2"/>
    <s v="United States"/>
    <s v="Los Angeles"/>
    <x v="1"/>
    <n v="90045"/>
    <x v="1"/>
    <s v="OFF-LA-10003923"/>
    <x v="1"/>
    <x v="2"/>
    <s v="Alphabetical Labels for Top Tab Filing"/>
    <x v="461"/>
    <n v="2"/>
    <n v="0"/>
    <n v="14.8"/>
  </r>
  <r>
    <n v="486"/>
    <s v="CA-2014-140963"/>
    <x v="3"/>
    <x v="193"/>
    <d v="2014-06-14T00:00:00"/>
    <s v="First Class"/>
    <s v="MT-18070"/>
    <s v="Michelle Tran"/>
    <x v="2"/>
    <s v="United States"/>
    <s v="Los Angeles"/>
    <x v="1"/>
    <n v="90045"/>
    <x v="1"/>
    <s v="FUR-BO-10001337"/>
    <x v="0"/>
    <x v="0"/>
    <s v="O'Sullivan Living Dimensions 2-Shelf Bookcases"/>
    <x v="462"/>
    <n v="5"/>
    <n v="0.15"/>
    <n v="-30.24499999999999"/>
  </r>
  <r>
    <n v="487"/>
    <s v="CA-2014-140963"/>
    <x v="3"/>
    <x v="193"/>
    <d v="2014-06-14T00:00:00"/>
    <s v="First Class"/>
    <s v="MT-18070"/>
    <s v="Michelle Tran"/>
    <x v="2"/>
    <s v="United States"/>
    <s v="Los Angeles"/>
    <x v="1"/>
    <n v="90045"/>
    <x v="1"/>
    <s v="TEC-PH-10001924"/>
    <x v="2"/>
    <x v="7"/>
    <s v="iHome FM Clock Radio with Lightning Dock"/>
    <x v="463"/>
    <n v="5"/>
    <n v="0.2"/>
    <n v="17.497500000000016"/>
  </r>
  <r>
    <n v="488"/>
    <s v="CA-2011-154627"/>
    <x v="2"/>
    <x v="194"/>
    <d v="2011-10-31T00:00:00"/>
    <s v="First Class"/>
    <s v="SA-20830"/>
    <s v="Sue Ann Reed"/>
    <x v="0"/>
    <s v="United States"/>
    <s v="Chicago"/>
    <x v="10"/>
    <n v="60610"/>
    <x v="2"/>
    <s v="TEC-PH-10001363"/>
    <x v="2"/>
    <x v="7"/>
    <s v="Apple iPhone 5S"/>
    <x v="464"/>
    <n v="6"/>
    <n v="0.2"/>
    <n v="341.99399999999969"/>
  </r>
  <r>
    <n v="489"/>
    <s v="CA-2011-133753"/>
    <x v="2"/>
    <x v="3"/>
    <d v="2011-06-13T00:00:00"/>
    <s v="Second Class"/>
    <s v="CW-11905"/>
    <s v="Carl Weiss"/>
    <x v="2"/>
    <s v="United States"/>
    <s v="Huntsville"/>
    <x v="5"/>
    <n v="77340"/>
    <x v="2"/>
    <s v="TEC-PH-10000376"/>
    <x v="2"/>
    <x v="7"/>
    <s v="Square Credit Card Reader"/>
    <x v="465"/>
    <n v="1"/>
    <n v="0.2"/>
    <n v="0.59940000000000015"/>
  </r>
  <r>
    <n v="490"/>
    <s v="CA-2011-133753"/>
    <x v="2"/>
    <x v="3"/>
    <d v="2011-06-13T00:00:00"/>
    <s v="Second Class"/>
    <s v="CW-11905"/>
    <s v="Carl Weiss"/>
    <x v="2"/>
    <s v="United States"/>
    <s v="Huntsville"/>
    <x v="5"/>
    <n v="77340"/>
    <x v="2"/>
    <s v="TEC-AC-10000303"/>
    <x v="2"/>
    <x v="11"/>
    <s v="Logitech M510 Wireless Mouse"/>
    <x v="466"/>
    <n v="2"/>
    <n v="0.2"/>
    <n v="10.397399999999998"/>
  </r>
  <r>
    <n v="491"/>
    <s v="CA-2011-133753"/>
    <x v="2"/>
    <x v="3"/>
    <d v="2011-06-13T00:00:00"/>
    <s v="Second Class"/>
    <s v="CW-11905"/>
    <s v="Carl Weiss"/>
    <x v="2"/>
    <s v="United States"/>
    <s v="Huntsville"/>
    <x v="5"/>
    <n v="77340"/>
    <x v="2"/>
    <s v="OFF-AR-10001953"/>
    <x v="1"/>
    <x v="6"/>
    <s v="Boston 1645 Deluxe Heavier-Duty Electric Pencil Sharpener"/>
    <x v="467"/>
    <n v="2"/>
    <n v="0.2"/>
    <n v="6.1572000000000031"/>
  </r>
  <r>
    <n v="492"/>
    <s v="CA-2011-113362"/>
    <x v="2"/>
    <x v="80"/>
    <d v="2011-09-19T00:00:00"/>
    <s v="Standard Class"/>
    <s v="AJ-10960"/>
    <s v="Astrea Jones"/>
    <x v="0"/>
    <s v="United States"/>
    <s v="Rochester"/>
    <x v="15"/>
    <n v="14609"/>
    <x v="3"/>
    <s v="OFF-ST-10001809"/>
    <x v="1"/>
    <x v="4"/>
    <s v="Fellowes Officeware Wire Shelving"/>
    <x v="468"/>
    <n v="5"/>
    <n v="0"/>
    <n v="8.9829999999999899"/>
  </r>
  <r>
    <n v="493"/>
    <s v="CA-2011-113362"/>
    <x v="2"/>
    <x v="80"/>
    <d v="2011-09-19T00:00:00"/>
    <s v="Standard Class"/>
    <s v="AJ-10960"/>
    <s v="Astrea Jones"/>
    <x v="0"/>
    <s v="United States"/>
    <s v="Rochester"/>
    <x v="15"/>
    <n v="14609"/>
    <x v="3"/>
    <s v="OFF-EN-10003845"/>
    <x v="1"/>
    <x v="12"/>
    <s v="Colored Envelopes"/>
    <x v="469"/>
    <n v="3"/>
    <n v="0"/>
    <n v="5.0921999999999992"/>
  </r>
  <r>
    <n v="494"/>
    <s v="CA-2013-169166"/>
    <x v="0"/>
    <x v="195"/>
    <d v="2013-05-15T00:00:00"/>
    <s v="Standard Class"/>
    <s v="SS-20590"/>
    <s v="Sonia Sunley"/>
    <x v="0"/>
    <s v="United States"/>
    <s v="Seattle"/>
    <x v="4"/>
    <n v="98115"/>
    <x v="1"/>
    <s v="TEC-AC-10000991"/>
    <x v="2"/>
    <x v="11"/>
    <s v="Sony Micro Vault Click 8 GB USB 2.0 Flash Drive"/>
    <x v="470"/>
    <n v="2"/>
    <n v="0"/>
    <n v="13.157200000000003"/>
  </r>
  <r>
    <n v="495"/>
    <s v="US-2013-120929"/>
    <x v="0"/>
    <x v="196"/>
    <d v="2013-03-22T00:00:00"/>
    <s v="Second Class"/>
    <s v="RO-19780"/>
    <s v="Rose O'Brian"/>
    <x v="0"/>
    <s v="United States"/>
    <s v="Memphis"/>
    <x v="18"/>
    <n v="38109"/>
    <x v="0"/>
    <s v="FUR-TA-10001857"/>
    <x v="0"/>
    <x v="3"/>
    <s v="Balt Solid Wood Rectangular Table"/>
    <x v="471"/>
    <n v="3"/>
    <n v="0.4"/>
    <n v="-94.941000000000017"/>
  </r>
  <r>
    <n v="496"/>
    <s v="CA-2012-134782"/>
    <x v="1"/>
    <x v="17"/>
    <d v="2012-12-31T00:00:00"/>
    <s v="Standard Class"/>
    <s v="MD-17350"/>
    <s v="Maribeth Dona"/>
    <x v="0"/>
    <s v="United States"/>
    <s v="Fayetteville"/>
    <x v="36"/>
    <n v="72701"/>
    <x v="0"/>
    <s v="OFF-EN-10001434"/>
    <x v="1"/>
    <x v="12"/>
    <s v="Strathmore #10 Envelopes, Ultimate White"/>
    <x v="472"/>
    <n v="2"/>
    <n v="0"/>
    <n v="51.655799999999999"/>
  </r>
  <r>
    <n v="497"/>
    <s v="CA-2013-126158"/>
    <x v="0"/>
    <x v="197"/>
    <d v="2013-08-01T00:00:00"/>
    <s v="Standard Class"/>
    <s v="SC-20095"/>
    <s v="Sanjit Chand"/>
    <x v="0"/>
    <s v="United States"/>
    <s v="Costa Mesa"/>
    <x v="1"/>
    <n v="92627"/>
    <x v="1"/>
    <s v="OFF-BI-10002498"/>
    <x v="1"/>
    <x v="8"/>
    <s v="Clear Mylar Reinforcing Strips"/>
    <x v="473"/>
    <n v="8"/>
    <n v="0.2"/>
    <n v="40.370399999999997"/>
  </r>
  <r>
    <n v="498"/>
    <s v="CA-2013-126158"/>
    <x v="0"/>
    <x v="197"/>
    <d v="2013-08-01T00:00:00"/>
    <s v="Standard Class"/>
    <s v="SC-20095"/>
    <s v="Sanjit Chand"/>
    <x v="0"/>
    <s v="United States"/>
    <s v="Costa Mesa"/>
    <x v="1"/>
    <n v="92627"/>
    <x v="1"/>
    <s v="FUR-FU-10004864"/>
    <x v="0"/>
    <x v="5"/>
    <s v="Howard Miller 14-1/2&quot; Diameter Chrome Round Wall Clock"/>
    <x v="474"/>
    <n v="4"/>
    <n v="0"/>
    <n v="81.843199999999996"/>
  </r>
  <r>
    <n v="499"/>
    <s v="CA-2013-126158"/>
    <x v="0"/>
    <x v="197"/>
    <d v="2013-08-01T00:00:00"/>
    <s v="Standard Class"/>
    <s v="SC-20095"/>
    <s v="Sanjit Chand"/>
    <x v="0"/>
    <s v="United States"/>
    <s v="Costa Mesa"/>
    <x v="1"/>
    <n v="92627"/>
    <x v="1"/>
    <s v="FUR-CH-10002602"/>
    <x v="0"/>
    <x v="1"/>
    <s v="DMI Arturo Collection Mission-style Design Wood Chair"/>
    <x v="475"/>
    <n v="2"/>
    <n v="0.2"/>
    <n v="18.11760000000001"/>
  </r>
  <r>
    <n v="500"/>
    <s v="CA-2013-126158"/>
    <x v="0"/>
    <x v="197"/>
    <d v="2013-08-01T00:00:00"/>
    <s v="Standard Class"/>
    <s v="SC-20095"/>
    <s v="Sanjit Chand"/>
    <x v="0"/>
    <s v="United States"/>
    <s v="Costa Mesa"/>
    <x v="1"/>
    <n v="92627"/>
    <x v="1"/>
    <s v="FUR-FU-10000073"/>
    <x v="0"/>
    <x v="5"/>
    <s v="Deflect-O Glasstique Clear Desk Accessories"/>
    <x v="476"/>
    <n v="9"/>
    <n v="0"/>
    <n v="22.868999999999996"/>
  </r>
  <r>
    <n v="501"/>
    <s v="US-2013-105578"/>
    <x v="0"/>
    <x v="198"/>
    <d v="2013-06-05T00:00:00"/>
    <s v="Standard Class"/>
    <s v="MY-17380"/>
    <s v="Maribeth Yedwab"/>
    <x v="1"/>
    <s v="United States"/>
    <s v="Parker"/>
    <x v="22"/>
    <n v="80134"/>
    <x v="1"/>
    <s v="OFF-BI-10001670"/>
    <x v="1"/>
    <x v="8"/>
    <s v="Vinyl Sectional Post Binders"/>
    <x v="477"/>
    <n v="2"/>
    <n v="0.7"/>
    <n v="-15.079999999999998"/>
  </r>
  <r>
    <n v="502"/>
    <s v="US-2013-105578"/>
    <x v="0"/>
    <x v="198"/>
    <d v="2013-06-05T00:00:00"/>
    <s v="Standard Class"/>
    <s v="MY-17380"/>
    <s v="Maribeth Yedwab"/>
    <x v="1"/>
    <s v="United States"/>
    <s v="Parker"/>
    <x v="22"/>
    <n v="80134"/>
    <x v="1"/>
    <s v="OFF-BI-10001658"/>
    <x v="1"/>
    <x v="8"/>
    <s v="GBC Standard Therm-A-Bind Covers"/>
    <x v="478"/>
    <n v="2"/>
    <n v="0.7"/>
    <n v="-11.961599999999997"/>
  </r>
  <r>
    <n v="503"/>
    <s v="US-2013-105578"/>
    <x v="0"/>
    <x v="198"/>
    <d v="2013-06-05T00:00:00"/>
    <s v="Standard Class"/>
    <s v="MY-17380"/>
    <s v="Maribeth Yedwab"/>
    <x v="1"/>
    <s v="United States"/>
    <s v="Parker"/>
    <x v="22"/>
    <n v="80134"/>
    <x v="1"/>
    <s v="FUR-CH-10001215"/>
    <x v="0"/>
    <x v="1"/>
    <s v="Global Troy Executive Leather Low-Back Tilter"/>
    <x v="479"/>
    <n v="2"/>
    <n v="0.2"/>
    <n v="50.097999999999985"/>
  </r>
  <r>
    <n v="504"/>
    <s v="US-2013-105578"/>
    <x v="0"/>
    <x v="198"/>
    <d v="2013-06-05T00:00:00"/>
    <s v="Standard Class"/>
    <s v="MY-17380"/>
    <s v="Maribeth Yedwab"/>
    <x v="1"/>
    <s v="United States"/>
    <s v="Parker"/>
    <x v="22"/>
    <n v="80134"/>
    <x v="1"/>
    <s v="OFF-BI-10000831"/>
    <x v="1"/>
    <x v="8"/>
    <s v="Storex Flexible Poly Binders with Double Pockets"/>
    <x v="480"/>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x v="481"/>
    <n v="1"/>
    <n v="0.2"/>
    <n v="11.8871"/>
  </r>
  <r>
    <n v="506"/>
    <s v="CA-2014-134978"/>
    <x v="3"/>
    <x v="105"/>
    <d v="2014-11-16T00:00:00"/>
    <s v="Second Class"/>
    <s v="EB-13705"/>
    <s v="Ed Braxton"/>
    <x v="1"/>
    <s v="United States"/>
    <s v="New York City"/>
    <x v="15"/>
    <n v="10024"/>
    <x v="3"/>
    <s v="OFF-BI-10003274"/>
    <x v="1"/>
    <x v="8"/>
    <s v="Avery Durable Slant Ring Binders, No Labels"/>
    <x v="482"/>
    <n v="5"/>
    <n v="0.2"/>
    <n v="5.3729999999999993"/>
  </r>
  <r>
    <n v="507"/>
    <s v="CA-2012-145352"/>
    <x v="1"/>
    <x v="199"/>
    <d v="2012-03-22T00:00:00"/>
    <s v="Standard Class"/>
    <s v="CM-12385"/>
    <s v="Christopher Martinez"/>
    <x v="0"/>
    <s v="United States"/>
    <s v="Atlanta"/>
    <x v="32"/>
    <n v="30318"/>
    <x v="0"/>
    <s v="OFF-AR-10001662"/>
    <x v="1"/>
    <x v="6"/>
    <s v="Rogers Handheld Barrel Pencil Sharpener"/>
    <x v="483"/>
    <n v="1"/>
    <n v="0"/>
    <n v="0.73980000000000024"/>
  </r>
  <r>
    <n v="508"/>
    <s v="CA-2012-145352"/>
    <x v="1"/>
    <x v="199"/>
    <d v="2012-03-22T00:00:00"/>
    <s v="Standard Class"/>
    <s v="CM-12385"/>
    <s v="Christopher Martinez"/>
    <x v="0"/>
    <s v="United States"/>
    <s v="Atlanta"/>
    <x v="32"/>
    <n v="30318"/>
    <x v="0"/>
    <s v="OFF-AR-10003856"/>
    <x v="1"/>
    <x v="6"/>
    <s v="Newell 344"/>
    <x v="484"/>
    <n v="3"/>
    <n v="0"/>
    <n v="2.1683999999999997"/>
  </r>
  <r>
    <n v="509"/>
    <s v="CA-2012-145352"/>
    <x v="1"/>
    <x v="199"/>
    <d v="2012-03-22T00:00:00"/>
    <s v="Standard Class"/>
    <s v="CM-12385"/>
    <s v="Christopher Martinez"/>
    <x v="0"/>
    <s v="United States"/>
    <s v="Atlanta"/>
    <x v="32"/>
    <n v="30318"/>
    <x v="0"/>
    <s v="OFF-ST-10001228"/>
    <x v="1"/>
    <x v="4"/>
    <s v="Personal File Boxes with Fold-Down Carry Handle"/>
    <x v="485"/>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x v="486"/>
    <n v="5"/>
    <n v="0"/>
    <n v="3177.4749999999999"/>
  </r>
  <r>
    <n v="511"/>
    <s v="CA-2014-135307"/>
    <x v="3"/>
    <x v="200"/>
    <d v="2014-11-28T00:00:00"/>
    <s v="First Class"/>
    <s v="LS-17245"/>
    <s v="Lynn Smith"/>
    <x v="0"/>
    <s v="United States"/>
    <s v="Gladstone"/>
    <x v="25"/>
    <n v="64118"/>
    <x v="2"/>
    <s v="FUR-FU-10001290"/>
    <x v="0"/>
    <x v="5"/>
    <s v="Executive Impressions Supervisor Wall Clock"/>
    <x v="487"/>
    <n v="3"/>
    <n v="0"/>
    <n v="40.415999999999997"/>
  </r>
  <r>
    <n v="512"/>
    <s v="CA-2014-135307"/>
    <x v="3"/>
    <x v="200"/>
    <d v="2014-11-28T00:00:00"/>
    <s v="First Class"/>
    <s v="LS-17245"/>
    <s v="Lynn Smith"/>
    <x v="0"/>
    <s v="United States"/>
    <s v="Gladstone"/>
    <x v="25"/>
    <n v="64118"/>
    <x v="2"/>
    <s v="TEC-AC-10002399"/>
    <x v="2"/>
    <x v="11"/>
    <s v="SanDisk Cruzer 32 GB USB Flash Drive"/>
    <x v="488"/>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x v="489"/>
    <n v="3"/>
    <n v="0.2"/>
    <n v="0.71520000000000028"/>
  </r>
  <r>
    <n v="514"/>
    <s v="CA-2014-163405"/>
    <x v="3"/>
    <x v="202"/>
    <d v="2014-12-26T00:00:00"/>
    <s v="Standard Class"/>
    <s v="BN-11515"/>
    <s v="Bradley Nguyen"/>
    <x v="0"/>
    <s v="United States"/>
    <s v="Los Angeles"/>
    <x v="1"/>
    <n v="90049"/>
    <x v="1"/>
    <s v="OFF-AR-10003811"/>
    <x v="1"/>
    <x v="6"/>
    <s v="Newell 327"/>
    <x v="153"/>
    <n v="3"/>
    <n v="0"/>
    <n v="1.7901"/>
  </r>
  <r>
    <n v="515"/>
    <s v="CA-2014-163405"/>
    <x v="3"/>
    <x v="202"/>
    <d v="2014-12-26T00:00:00"/>
    <s v="Standard Class"/>
    <s v="BN-11515"/>
    <s v="Bradley Nguyen"/>
    <x v="0"/>
    <s v="United States"/>
    <s v="Los Angeles"/>
    <x v="1"/>
    <n v="90049"/>
    <x v="1"/>
    <s v="OFF-AR-10001246"/>
    <x v="1"/>
    <x v="6"/>
    <s v="Newell 317"/>
    <x v="490"/>
    <n v="2"/>
    <n v="0"/>
    <n v="1.7051999999999996"/>
  </r>
  <r>
    <n v="516"/>
    <s v="CA-2014-127432"/>
    <x v="3"/>
    <x v="203"/>
    <d v="2014-01-28T00:00:00"/>
    <s v="Standard Class"/>
    <s v="AD-10180"/>
    <s v="Alan Dominguez"/>
    <x v="2"/>
    <s v="United States"/>
    <s v="Great Falls"/>
    <x v="37"/>
    <n v="59405"/>
    <x v="1"/>
    <s v="TEC-CO-10003236"/>
    <x v="2"/>
    <x v="16"/>
    <s v="Canon Image Class D660 Copier"/>
    <x v="491"/>
    <n v="5"/>
    <n v="0"/>
    <n v="1379.9769999999999"/>
  </r>
  <r>
    <n v="517"/>
    <s v="CA-2014-127432"/>
    <x v="3"/>
    <x v="203"/>
    <d v="2014-01-28T00:00:00"/>
    <s v="Standard Class"/>
    <s v="AD-10180"/>
    <s v="Alan Dominguez"/>
    <x v="2"/>
    <s v="United States"/>
    <s v="Great Falls"/>
    <x v="37"/>
    <n v="59405"/>
    <x v="1"/>
    <s v="OFF-ST-10004507"/>
    <x v="1"/>
    <x v="4"/>
    <s v="Advantus Rolling Storage Box"/>
    <x v="492"/>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x v="493"/>
    <n v="2"/>
    <n v="0"/>
    <n v="5.3819999999999997"/>
  </r>
  <r>
    <n v="519"/>
    <s v="CA-2014-127432"/>
    <x v="3"/>
    <x v="203"/>
    <d v="2014-01-28T00:00:00"/>
    <s v="Standard Class"/>
    <s v="AD-10180"/>
    <s v="Alan Dominguez"/>
    <x v="2"/>
    <s v="United States"/>
    <s v="Great Falls"/>
    <x v="37"/>
    <n v="59405"/>
    <x v="1"/>
    <s v="OFF-ST-10004459"/>
    <x v="1"/>
    <x v="4"/>
    <s v="Tennsco Single-Tier Lockers"/>
    <x v="494"/>
    <n v="3"/>
    <n v="0"/>
    <n v="56.300999999999988"/>
  </r>
  <r>
    <n v="520"/>
    <s v="CA-2012-157812"/>
    <x v="1"/>
    <x v="204"/>
    <d v="2012-03-26T00:00:00"/>
    <s v="Standard Class"/>
    <s v="DB-13210"/>
    <s v="Dean Braden"/>
    <x v="0"/>
    <s v="United States"/>
    <s v="Houston"/>
    <x v="5"/>
    <n v="77041"/>
    <x v="2"/>
    <s v="TEC-AC-10000171"/>
    <x v="2"/>
    <x v="11"/>
    <s v="Verbatim 25 GB 6x Blu-ray Single Layer Recordable Disc, 25/Pack"/>
    <x v="495"/>
    <n v="1"/>
    <n v="0.2"/>
    <n v="5.2877000000000001"/>
  </r>
  <r>
    <n v="521"/>
    <s v="CA-2012-157812"/>
    <x v="1"/>
    <x v="204"/>
    <d v="2012-03-26T00:00:00"/>
    <s v="Standard Class"/>
    <s v="DB-13210"/>
    <s v="Dean Braden"/>
    <x v="0"/>
    <s v="United States"/>
    <s v="Houston"/>
    <x v="5"/>
    <n v="77041"/>
    <x v="2"/>
    <s v="OFF-ST-10000736"/>
    <x v="1"/>
    <x v="4"/>
    <s v="Carina Double Wide Media Storage Towers in Natural &amp; Black"/>
    <x v="434"/>
    <n v="2"/>
    <n v="0.2"/>
    <n v="-25.91360000000001"/>
  </r>
  <r>
    <n v="522"/>
    <s v="CA-2012-157812"/>
    <x v="1"/>
    <x v="204"/>
    <d v="2012-03-26T00:00:00"/>
    <s v="Standard Class"/>
    <s v="DB-13210"/>
    <s v="Dean Braden"/>
    <x v="0"/>
    <s v="United States"/>
    <s v="Houston"/>
    <x v="5"/>
    <n v="77041"/>
    <x v="2"/>
    <s v="OFF-BI-10000285"/>
    <x v="1"/>
    <x v="8"/>
    <s v="XtraLife ClearVue Slant-D Ring Binders by Cardinal"/>
    <x v="496"/>
    <n v="9"/>
    <n v="0.8"/>
    <n v="-21.167999999999999"/>
  </r>
  <r>
    <n v="523"/>
    <s v="CA-2014-145142"/>
    <x v="3"/>
    <x v="205"/>
    <d v="2014-01-26T00:00:00"/>
    <s v="First Class"/>
    <s v="MC-17605"/>
    <s v="Matt Connell"/>
    <x v="1"/>
    <s v="United States"/>
    <s v="Detroit"/>
    <x v="12"/>
    <n v="48234"/>
    <x v="2"/>
    <s v="FUR-TA-10001857"/>
    <x v="0"/>
    <x v="3"/>
    <s v="Balt Solid Wood Rectangular Table"/>
    <x v="497"/>
    <n v="2"/>
    <n v="0"/>
    <n v="21.097999999999985"/>
  </r>
  <r>
    <n v="524"/>
    <s v="US-2013-139486"/>
    <x v="0"/>
    <x v="206"/>
    <d v="2013-05-24T00:00:00"/>
    <s v="First Class"/>
    <s v="LH-17155"/>
    <s v="Logan Haushalter"/>
    <x v="0"/>
    <s v="United States"/>
    <s v="Los Angeles"/>
    <x v="1"/>
    <n v="90032"/>
    <x v="1"/>
    <s v="TEC-PH-10003555"/>
    <x v="2"/>
    <x v="7"/>
    <s v="Motorola HK250 Universal Bluetooth Headset"/>
    <x v="498"/>
    <n v="3"/>
    <n v="0.2"/>
    <n v="-12.414599999999997"/>
  </r>
  <r>
    <n v="525"/>
    <s v="US-2013-139486"/>
    <x v="0"/>
    <x v="206"/>
    <d v="2013-05-24T00:00:00"/>
    <s v="First Class"/>
    <s v="LH-17155"/>
    <s v="Logan Haushalter"/>
    <x v="0"/>
    <s v="United States"/>
    <s v="Los Angeles"/>
    <x v="1"/>
    <n v="90032"/>
    <x v="1"/>
    <s v="TEC-AC-10003832"/>
    <x v="2"/>
    <x v="11"/>
    <s v="Imation 16GB Mini TravelDrive USB 2.0 Flash Drive"/>
    <x v="499"/>
    <n v="2"/>
    <n v="0"/>
    <n v="27.166600000000003"/>
  </r>
  <r>
    <n v="526"/>
    <s v="CA-2012-158792"/>
    <x v="1"/>
    <x v="207"/>
    <d v="2013-01-02T00:00:00"/>
    <s v="Standard Class"/>
    <s v="BD-11605"/>
    <s v="Brian Dahlen"/>
    <x v="0"/>
    <s v="United States"/>
    <s v="Lawrence"/>
    <x v="31"/>
    <n v="1841"/>
    <x v="3"/>
    <s v="OFF-FA-10002815"/>
    <x v="1"/>
    <x v="13"/>
    <s v="Staples"/>
    <x v="500"/>
    <n v="5"/>
    <n v="0"/>
    <n v="10.434000000000001"/>
  </r>
  <r>
    <n v="527"/>
    <s v="CA-2014-113558"/>
    <x v="3"/>
    <x v="208"/>
    <d v="2014-10-27T00:00:00"/>
    <s v="Standard Class"/>
    <s v="PH-18790"/>
    <s v="Patricia Hirasaki"/>
    <x v="2"/>
    <s v="United States"/>
    <s v="Lakeland"/>
    <x v="2"/>
    <n v="33801"/>
    <x v="0"/>
    <s v="FUR-CH-10003379"/>
    <x v="0"/>
    <x v="1"/>
    <s v="Global Commerce Series High-Back Swivel/Tilt Chairs"/>
    <x v="50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x v="502"/>
    <n v="3"/>
    <n v="0.2"/>
    <n v="5.1407999999999916"/>
  </r>
  <r>
    <n v="529"/>
    <s v="US-2012-138303"/>
    <x v="1"/>
    <x v="37"/>
    <d v="2012-09-07T00:00:00"/>
    <s v="Standard Class"/>
    <s v="MG-18145"/>
    <s v="Mike Gockenbach"/>
    <x v="0"/>
    <s v="United States"/>
    <s v="Philadelphia"/>
    <x v="9"/>
    <n v="19134"/>
    <x v="3"/>
    <s v="OFF-ST-10004963"/>
    <x v="1"/>
    <x v="4"/>
    <s v="Eldon Gobal File Keepers"/>
    <x v="503"/>
    <n v="3"/>
    <n v="0.2"/>
    <n v="-7.2672000000000043"/>
  </r>
  <r>
    <n v="530"/>
    <s v="US-2012-138303"/>
    <x v="1"/>
    <x v="37"/>
    <d v="2012-09-07T00:00:00"/>
    <s v="Standard Class"/>
    <s v="MG-18145"/>
    <s v="Mike Gockenbach"/>
    <x v="0"/>
    <s v="United States"/>
    <s v="Philadelphia"/>
    <x v="9"/>
    <n v="19134"/>
    <x v="3"/>
    <s v="OFF-SU-10002881"/>
    <x v="1"/>
    <x v="14"/>
    <s v="Martin Yale Chadless Opener Electric Letter Opener"/>
    <x v="504"/>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x v="505"/>
    <n v="6"/>
    <n v="0.2"/>
    <n v="19.692"/>
  </r>
  <r>
    <n v="532"/>
    <s v="CA-2012-102848"/>
    <x v="1"/>
    <x v="209"/>
    <d v="2012-11-09T00:00:00"/>
    <s v="Second Class"/>
    <s v="KB-16240"/>
    <s v="Karen Bern"/>
    <x v="1"/>
    <s v="United States"/>
    <s v="Los Angeles"/>
    <x v="1"/>
    <n v="90036"/>
    <x v="1"/>
    <s v="FUR-CH-10000595"/>
    <x v="0"/>
    <x v="1"/>
    <s v="Safco Contoured Stacking Chairs"/>
    <x v="506"/>
    <n v="1"/>
    <n v="0.2"/>
    <n v="11.919999999999987"/>
  </r>
  <r>
    <n v="533"/>
    <s v="US-2014-129441"/>
    <x v="3"/>
    <x v="210"/>
    <d v="2014-09-12T00:00:00"/>
    <s v="Standard Class"/>
    <s v="JC-15340"/>
    <s v="Jasper Cacioppo"/>
    <x v="0"/>
    <s v="United States"/>
    <s v="Los Angeles"/>
    <x v="1"/>
    <n v="90032"/>
    <x v="1"/>
    <s v="FUR-FU-10000448"/>
    <x v="0"/>
    <x v="5"/>
    <s v="Tenex Chairmats For Use With Carpeted Floors"/>
    <x v="507"/>
    <n v="3"/>
    <n v="0"/>
    <n v="2.3969999999999985"/>
  </r>
  <r>
    <n v="534"/>
    <s v="CA-2013-168753"/>
    <x v="0"/>
    <x v="211"/>
    <d v="2013-06-02T00:00:00"/>
    <s v="Second Class"/>
    <s v="RL-19615"/>
    <s v="Rob Lucas"/>
    <x v="0"/>
    <s v="United States"/>
    <s v="Montgomery"/>
    <x v="19"/>
    <n v="36116"/>
    <x v="0"/>
    <s v="TEC-PH-10000984"/>
    <x v="2"/>
    <x v="7"/>
    <s v="Panasonic KX-TG9471B"/>
    <x v="508"/>
    <n v="5"/>
    <n v="0"/>
    <n v="274.38600000000008"/>
  </r>
  <r>
    <n v="535"/>
    <s v="CA-2013-168753"/>
    <x v="0"/>
    <x v="211"/>
    <d v="2013-06-02T00:00:00"/>
    <s v="Second Class"/>
    <s v="RL-19615"/>
    <s v="Rob Lucas"/>
    <x v="0"/>
    <s v="United States"/>
    <s v="Montgomery"/>
    <x v="19"/>
    <n v="36116"/>
    <x v="0"/>
    <s v="OFF-BI-10002557"/>
    <x v="1"/>
    <x v="8"/>
    <s v="Presstex Flexible Ring Binders"/>
    <x v="509"/>
    <n v="5"/>
    <n v="0"/>
    <n v="11.375"/>
  </r>
  <r>
    <n v="536"/>
    <s v="CA-2013-126613"/>
    <x v="0"/>
    <x v="212"/>
    <d v="2013-07-17T00:00:00"/>
    <s v="Standard Class"/>
    <s v="AA-10375"/>
    <s v="Allen Armold"/>
    <x v="0"/>
    <s v="United States"/>
    <s v="Mesa"/>
    <x v="16"/>
    <n v="85204"/>
    <x v="1"/>
    <s v="OFF-ST-10001325"/>
    <x v="1"/>
    <x v="4"/>
    <s v="Sterilite Officeware Hinged File Box"/>
    <x v="510"/>
    <n v="2"/>
    <n v="0.2"/>
    <n v="1.4672000000000001"/>
  </r>
  <r>
    <n v="537"/>
    <s v="US-2014-122637"/>
    <x v="3"/>
    <x v="213"/>
    <d v="2014-09-09T00:00:00"/>
    <s v="Second Class"/>
    <s v="EP-13915"/>
    <s v="Emily Phan"/>
    <x v="0"/>
    <s v="United States"/>
    <s v="Chicago"/>
    <x v="10"/>
    <n v="60653"/>
    <x v="2"/>
    <s v="OFF-BI-10002429"/>
    <x v="1"/>
    <x v="8"/>
    <s v="Premier Elliptical Ring Binder, Black"/>
    <x v="511"/>
    <n v="7"/>
    <n v="0.8"/>
    <n v="-68.185600000000022"/>
  </r>
  <r>
    <n v="538"/>
    <s v="CA-2012-147851"/>
    <x v="1"/>
    <x v="155"/>
    <d v="2012-12-08T00:00:00"/>
    <s v="Standard Class"/>
    <s v="MP-17470"/>
    <s v="Mark Packer"/>
    <x v="2"/>
    <s v="United States"/>
    <s v="New York City"/>
    <x v="15"/>
    <n v="10009"/>
    <x v="3"/>
    <s v="OFF-BI-10004528"/>
    <x v="1"/>
    <x v="8"/>
    <s v="Cardinal Poly Pocket Divider Pockets for Ring Binders"/>
    <x v="512"/>
    <n v="4"/>
    <n v="0.2"/>
    <n v="3.359999999999999"/>
  </r>
  <r>
    <n v="539"/>
    <s v="CA-2012-134894"/>
    <x v="1"/>
    <x v="214"/>
    <d v="2012-12-11T00:00:00"/>
    <s v="Standard Class"/>
    <s v="DK-12985"/>
    <s v="Darren Koutras"/>
    <x v="0"/>
    <s v="United States"/>
    <s v="Henderson"/>
    <x v="0"/>
    <n v="42420"/>
    <x v="0"/>
    <s v="OFF-AP-10001271"/>
    <x v="1"/>
    <x v="9"/>
    <s v="Eureka The Boss Cordless Rechargeable Stick Vac"/>
    <x v="513"/>
    <n v="3"/>
    <n v="0"/>
    <n v="41.293800000000005"/>
  </r>
  <r>
    <n v="540"/>
    <s v="CA-2012-134894"/>
    <x v="1"/>
    <x v="214"/>
    <d v="2012-12-11T00:00:00"/>
    <s v="Standard Class"/>
    <s v="DK-12985"/>
    <s v="Darren Koutras"/>
    <x v="0"/>
    <s v="United States"/>
    <s v="Henderson"/>
    <x v="0"/>
    <n v="42420"/>
    <x v="0"/>
    <s v="FUR-CH-10002647"/>
    <x v="0"/>
    <x v="1"/>
    <s v="Situations Contoured Folding Chairs, 4/Set"/>
    <x v="514"/>
    <n v="4"/>
    <n v="0"/>
    <n v="70.980000000000018"/>
  </r>
  <r>
    <n v="541"/>
    <s v="CA-2011-140795"/>
    <x v="2"/>
    <x v="215"/>
    <d v="2011-02-04T00:00:00"/>
    <s v="First Class"/>
    <s v="BD-11500"/>
    <s v="Bradley Drucker"/>
    <x v="0"/>
    <s v="United States"/>
    <s v="Green Bay"/>
    <x v="6"/>
    <n v="54302"/>
    <x v="2"/>
    <s v="TEC-AC-10001432"/>
    <x v="2"/>
    <x v="11"/>
    <s v="Enermax Aurora Lite Keyboard"/>
    <x v="515"/>
    <n v="6"/>
    <n v="0"/>
    <n v="206.31600000000006"/>
  </r>
  <r>
    <n v="542"/>
    <s v="CA-2013-136924"/>
    <x v="0"/>
    <x v="216"/>
    <d v="2013-07-18T00:00:00"/>
    <s v="First Class"/>
    <s v="ES-14080"/>
    <s v="Erin Smith"/>
    <x v="1"/>
    <s v="United States"/>
    <s v="Tucson"/>
    <x v="16"/>
    <n v="85705"/>
    <x v="1"/>
    <s v="TEC-PH-10002262"/>
    <x v="2"/>
    <x v="7"/>
    <s v="LG Electronics Tone+ HBS-730 Bluetooth Headset"/>
    <x v="516"/>
    <n v="8"/>
    <n v="0.2"/>
    <n v="38.086400000000026"/>
  </r>
  <r>
    <n v="543"/>
    <s v="US-2012-120131"/>
    <x v="1"/>
    <x v="217"/>
    <d v="2012-12-23T00:00:00"/>
    <s v="Standard Class"/>
    <s v="LM-17065"/>
    <s v="Liz MacKendrick"/>
    <x v="0"/>
    <s v="United States"/>
    <s v="Springfield"/>
    <x v="24"/>
    <n v="45503"/>
    <x v="3"/>
    <s v="OFF-ST-10001809"/>
    <x v="1"/>
    <x v="4"/>
    <s v="Fellowes Officeware Wire Shelving"/>
    <x v="517"/>
    <n v="9"/>
    <n v="0.2"/>
    <n v="-145.52460000000002"/>
  </r>
  <r>
    <n v="544"/>
    <s v="CA-2011-103849"/>
    <x v="2"/>
    <x v="218"/>
    <d v="2011-05-16T00:00:00"/>
    <s v="Standard Class"/>
    <s v="PG-18895"/>
    <s v="Paul Gonzalez"/>
    <x v="0"/>
    <s v="United States"/>
    <s v="Fort Worth"/>
    <x v="5"/>
    <n v="76106"/>
    <x v="2"/>
    <s v="TEC-AC-10001465"/>
    <x v="2"/>
    <x v="11"/>
    <s v="SanDisk Cruzer 64 GB USB Flash Drive"/>
    <x v="518"/>
    <n v="2"/>
    <n v="0.2"/>
    <n v="7.263999999999994"/>
  </r>
  <r>
    <n v="545"/>
    <s v="CA-2011-103849"/>
    <x v="2"/>
    <x v="218"/>
    <d v="2011-05-16T00:00:00"/>
    <s v="Standard Class"/>
    <s v="PG-18895"/>
    <s v="Paul Gonzalez"/>
    <x v="0"/>
    <s v="United States"/>
    <s v="Fort Worth"/>
    <x v="5"/>
    <n v="76106"/>
    <x v="2"/>
    <s v="TEC-PH-10002597"/>
    <x v="2"/>
    <x v="7"/>
    <s v="Xblue XB-1670-86 X16 Small Office Telephone - Titanium"/>
    <x v="519"/>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x v="520"/>
    <n v="4"/>
    <n v="0.6"/>
    <n v="-84.292799999999986"/>
  </r>
  <r>
    <n v="547"/>
    <s v="CA-2014-162929"/>
    <x v="3"/>
    <x v="123"/>
    <d v="2014-11-23T00:00:00"/>
    <s v="First Class"/>
    <s v="AS-10135"/>
    <s v="Adrian Shami"/>
    <x v="2"/>
    <s v="United States"/>
    <s v="New York City"/>
    <x v="15"/>
    <n v="10035"/>
    <x v="3"/>
    <s v="OFF-BI-10000404"/>
    <x v="1"/>
    <x v="8"/>
    <s v="Avery Printable Repositionable Plastic Tabs"/>
    <x v="521"/>
    <n v="6"/>
    <n v="0.2"/>
    <n v="13.931999999999999"/>
  </r>
  <r>
    <n v="548"/>
    <s v="CA-2014-162929"/>
    <x v="3"/>
    <x v="123"/>
    <d v="2014-11-23T00:00:00"/>
    <s v="First Class"/>
    <s v="AS-10135"/>
    <s v="Adrian Shami"/>
    <x v="2"/>
    <s v="United States"/>
    <s v="New York City"/>
    <x v="15"/>
    <n v="10035"/>
    <x v="3"/>
    <s v="OFF-PA-10002986"/>
    <x v="1"/>
    <x v="10"/>
    <s v="Xerox 1898"/>
    <x v="522"/>
    <n v="2"/>
    <n v="0"/>
    <n v="6.4127999999999998"/>
  </r>
  <r>
    <n v="549"/>
    <s v="CA-2012-113173"/>
    <x v="1"/>
    <x v="219"/>
    <d v="2012-11-17T00:00:00"/>
    <s v="Second Class"/>
    <s v="DK-13225"/>
    <s v="Dean Katz"/>
    <x v="1"/>
    <s v="United States"/>
    <s v="Chicago"/>
    <x v="10"/>
    <n v="60653"/>
    <x v="2"/>
    <s v="OFF-ST-10000604"/>
    <x v="1"/>
    <x v="4"/>
    <s v="Home/Office Personal File Carts"/>
    <x v="523"/>
    <n v="9"/>
    <n v="0.2"/>
    <n v="15.641999999999982"/>
  </r>
  <r>
    <n v="550"/>
    <s v="CA-2012-113173"/>
    <x v="1"/>
    <x v="219"/>
    <d v="2012-11-17T00:00:00"/>
    <s v="Second Class"/>
    <s v="DK-13225"/>
    <s v="Dean Katz"/>
    <x v="1"/>
    <s v="United States"/>
    <s v="Chicago"/>
    <x v="10"/>
    <n v="60653"/>
    <x v="2"/>
    <s v="OFF-BI-10004738"/>
    <x v="1"/>
    <x v="8"/>
    <s v="Flexible Leather- Look Classic Collection Ring Binder"/>
    <x v="524"/>
    <n v="3"/>
    <n v="0.8"/>
    <n v="-17.045999999999999"/>
  </r>
  <r>
    <n v="551"/>
    <s v="CA-2012-113173"/>
    <x v="1"/>
    <x v="219"/>
    <d v="2012-11-17T00:00:00"/>
    <s v="Second Class"/>
    <s v="DK-13225"/>
    <s v="Dean Katz"/>
    <x v="1"/>
    <s v="United States"/>
    <s v="Chicago"/>
    <x v="10"/>
    <n v="60653"/>
    <x v="2"/>
    <s v="OFF-SU-10001935"/>
    <x v="1"/>
    <x v="14"/>
    <s v="Staples"/>
    <x v="525"/>
    <n v="5"/>
    <n v="0.2"/>
    <n v="-1.7440000000000015"/>
  </r>
  <r>
    <n v="552"/>
    <s v="CA-2013-136406"/>
    <x v="0"/>
    <x v="173"/>
    <d v="2013-04-18T00:00:00"/>
    <s v="Second Class"/>
    <s v="BD-11320"/>
    <s v="Bill Donatelli"/>
    <x v="0"/>
    <s v="United States"/>
    <s v="San Francisco"/>
    <x v="1"/>
    <n v="94110"/>
    <x v="1"/>
    <s v="FUR-CH-10002024"/>
    <x v="0"/>
    <x v="1"/>
    <s v="HON 5400 Series Task Chairs for Big and Tall"/>
    <x v="526"/>
    <n v="2"/>
    <n v="0.2"/>
    <n v="0"/>
  </r>
  <r>
    <n v="553"/>
    <s v="CA-2014-112774"/>
    <x v="3"/>
    <x v="220"/>
    <d v="2014-09-13T00:00:00"/>
    <s v="First Class"/>
    <s v="RC-19960"/>
    <s v="Ryan Crowe"/>
    <x v="0"/>
    <s v="United States"/>
    <s v="Jacksonville"/>
    <x v="2"/>
    <n v="32216"/>
    <x v="0"/>
    <s v="FUR-FU-10003039"/>
    <x v="0"/>
    <x v="5"/>
    <s v="Howard Miller 11-1/2&quot; Diameter Grantwood Wall Clock"/>
    <x v="527"/>
    <n v="1"/>
    <n v="0.2"/>
    <n v="6.0381999999999998"/>
  </r>
  <r>
    <n v="554"/>
    <s v="CA-2014-101945"/>
    <x v="3"/>
    <x v="221"/>
    <d v="2014-11-29T00:00:00"/>
    <s v="Standard Class"/>
    <s v="GT-14710"/>
    <s v="Greg Tran"/>
    <x v="0"/>
    <s v="United States"/>
    <s v="Houston"/>
    <x v="5"/>
    <n v="77070"/>
    <x v="2"/>
    <s v="OFF-FA-10004248"/>
    <x v="1"/>
    <x v="13"/>
    <s v="Advantus T-Pin Paper Clips"/>
    <x v="528"/>
    <n v="3"/>
    <n v="0.2"/>
    <n v="2.5707"/>
  </r>
  <r>
    <n v="555"/>
    <s v="CA-2014-100650"/>
    <x v="3"/>
    <x v="222"/>
    <d v="2014-07-04T00:00:00"/>
    <s v="Second Class"/>
    <s v="DK-13225"/>
    <s v="Dean Katz"/>
    <x v="1"/>
    <s v="United States"/>
    <s v="Anaheim"/>
    <x v="1"/>
    <n v="92804"/>
    <x v="1"/>
    <s v="OFF-ST-10001780"/>
    <x v="1"/>
    <x v="4"/>
    <s v="Tennsco 16-Compartment Lockers with Coat Rack"/>
    <x v="529"/>
    <n v="2"/>
    <n v="0"/>
    <n v="310.98720000000003"/>
  </r>
  <r>
    <n v="556"/>
    <s v="CA-2011-155852"/>
    <x v="2"/>
    <x v="223"/>
    <d v="2011-03-07T00:00:00"/>
    <s v="Second Class"/>
    <s v="AJ-10945"/>
    <s v="Ashley Jarboe"/>
    <x v="0"/>
    <s v="United States"/>
    <s v="Wilmington"/>
    <x v="3"/>
    <n v="28403"/>
    <x v="0"/>
    <s v="OFF-AR-10003560"/>
    <x v="1"/>
    <x v="6"/>
    <s v="Zebra Zazzle Fluorescent Highlighters"/>
    <x v="530"/>
    <n v="4"/>
    <n v="0.2"/>
    <n v="3.4047999999999981"/>
  </r>
  <r>
    <n v="557"/>
    <s v="CA-2013-113243"/>
    <x v="0"/>
    <x v="224"/>
    <d v="2013-06-16T00:00:00"/>
    <s v="Standard Class"/>
    <s v="OT-18730"/>
    <s v="Olvera Toch"/>
    <x v="0"/>
    <s v="United States"/>
    <s v="Los Angeles"/>
    <x v="1"/>
    <n v="90045"/>
    <x v="1"/>
    <s v="OFF-LA-10001297"/>
    <x v="1"/>
    <x v="2"/>
    <s v="Avery 473"/>
    <x v="346"/>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x v="531"/>
    <n v="4"/>
    <n v="0.2"/>
    <n v="-217.04800000000017"/>
  </r>
  <r>
    <n v="559"/>
    <s v="CA-2013-113243"/>
    <x v="0"/>
    <x v="224"/>
    <d v="2013-06-16T00:00:00"/>
    <s v="Standard Class"/>
    <s v="OT-18730"/>
    <s v="Olvera Toch"/>
    <x v="0"/>
    <s v="United States"/>
    <s v="Los Angeles"/>
    <x v="1"/>
    <n v="90045"/>
    <x v="1"/>
    <s v="OFF-PA-10003441"/>
    <x v="1"/>
    <x v="10"/>
    <s v="Xerox 226"/>
    <x v="56"/>
    <n v="5"/>
    <n v="0"/>
    <n v="15.552000000000001"/>
  </r>
  <r>
    <n v="560"/>
    <s v="CA-2014-118731"/>
    <x v="3"/>
    <x v="225"/>
    <d v="2014-11-23T00:00:00"/>
    <s v="Second Class"/>
    <s v="LP-17080"/>
    <s v="Liz Pelletier"/>
    <x v="0"/>
    <s v="United States"/>
    <s v="San Francisco"/>
    <x v="1"/>
    <n v="94110"/>
    <x v="1"/>
    <s v="FUR-FU-10003347"/>
    <x v="0"/>
    <x v="5"/>
    <s v="Coloredge Poster Frame"/>
    <x v="532"/>
    <n v="3"/>
    <n v="0"/>
    <n v="16.614000000000001"/>
  </r>
  <r>
    <n v="561"/>
    <s v="CA-2014-118731"/>
    <x v="3"/>
    <x v="225"/>
    <d v="2014-11-23T00:00:00"/>
    <s v="Second Class"/>
    <s v="LP-17080"/>
    <s v="Liz Pelletier"/>
    <x v="0"/>
    <s v="United States"/>
    <s v="San Francisco"/>
    <x v="1"/>
    <n v="94110"/>
    <x v="1"/>
    <s v="OFF-BI-10000069"/>
    <x v="1"/>
    <x v="8"/>
    <s v="GBC Prepunched Paper, 19-Hole, for Binding Systems, 24-lb"/>
    <x v="533"/>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x v="534"/>
    <n v="5"/>
    <n v="0.2"/>
    <n v="1.3000000000000007"/>
  </r>
  <r>
    <n v="563"/>
    <s v="CA-2011-145576"/>
    <x v="2"/>
    <x v="80"/>
    <d v="2011-09-18T00:00:00"/>
    <s v="Second Class"/>
    <s v="CA-12775"/>
    <s v="Cynthia Arntzen"/>
    <x v="0"/>
    <s v="United States"/>
    <s v="Tampa"/>
    <x v="2"/>
    <n v="33614"/>
    <x v="0"/>
    <s v="FUR-FU-10004020"/>
    <x v="0"/>
    <x v="5"/>
    <s v="Advantus Panel Wall Acrylic Frame"/>
    <x v="535"/>
    <n v="3"/>
    <n v="0.2"/>
    <n v="3.7743000000000002"/>
  </r>
  <r>
    <n v="564"/>
    <s v="CA-2012-130736"/>
    <x v="1"/>
    <x v="214"/>
    <d v="2012-12-09T00:00:00"/>
    <s v="First Class"/>
    <s v="JF-15490"/>
    <s v="Jeremy Farry"/>
    <x v="0"/>
    <s v="United States"/>
    <s v="Seattle"/>
    <x v="4"/>
    <n v="98105"/>
    <x v="1"/>
    <s v="OFF-FA-10003467"/>
    <x v="1"/>
    <x v="13"/>
    <s v="Alliance Big Bands Rubber Bands, 12/Pack"/>
    <x v="536"/>
    <n v="2"/>
    <n v="0"/>
    <n v="0"/>
  </r>
  <r>
    <n v="565"/>
    <s v="CA-2012-130736"/>
    <x v="1"/>
    <x v="214"/>
    <d v="2012-12-09T00:00:00"/>
    <s v="First Class"/>
    <s v="JF-15490"/>
    <s v="Jeremy Farry"/>
    <x v="0"/>
    <s v="United States"/>
    <s v="Seattle"/>
    <x v="4"/>
    <n v="98105"/>
    <x v="1"/>
    <s v="OFF-LA-10000634"/>
    <x v="1"/>
    <x v="2"/>
    <s v="Avery 509"/>
    <x v="537"/>
    <n v="1"/>
    <n v="0"/>
    <n v="1.2005999999999999"/>
  </r>
  <r>
    <n v="566"/>
    <s v="CA-2014-137099"/>
    <x v="3"/>
    <x v="226"/>
    <d v="2014-12-11T00:00:00"/>
    <s v="First Class"/>
    <s v="FP-14320"/>
    <s v="Frank Preis"/>
    <x v="0"/>
    <s v="United States"/>
    <s v="Los Angeles"/>
    <x v="1"/>
    <n v="90008"/>
    <x v="1"/>
    <s v="TEC-PH-10002496"/>
    <x v="2"/>
    <x v="7"/>
    <s v="Cisco SPA301"/>
    <x v="538"/>
    <n v="3"/>
    <n v="0.2"/>
    <n v="46.796999999999983"/>
  </r>
  <r>
    <n v="567"/>
    <s v="CA-2014-156951"/>
    <x v="3"/>
    <x v="172"/>
    <d v="2014-10-09T00:00:00"/>
    <s v="Standard Class"/>
    <s v="EB-13840"/>
    <s v="Ellis Ballard"/>
    <x v="1"/>
    <s v="United States"/>
    <s v="Seattle"/>
    <x v="4"/>
    <n v="98105"/>
    <x v="1"/>
    <s v="OFF-PA-10004530"/>
    <x v="1"/>
    <x v="10"/>
    <s v="Personal Creations Ink Jet Cards and Labels"/>
    <x v="539"/>
    <n v="8"/>
    <n v="0"/>
    <n v="45.001600000000003"/>
  </r>
  <r>
    <n v="568"/>
    <s v="CA-2014-156951"/>
    <x v="3"/>
    <x v="172"/>
    <d v="2014-10-09T00:00:00"/>
    <s v="Standard Class"/>
    <s v="EB-13840"/>
    <s v="Ellis Ballard"/>
    <x v="1"/>
    <s v="United States"/>
    <s v="Seattle"/>
    <x v="4"/>
    <n v="98105"/>
    <x v="1"/>
    <s v="OFF-BI-10001107"/>
    <x v="1"/>
    <x v="8"/>
    <s v="GBC White Gloss Covers, Plain Front"/>
    <x v="540"/>
    <n v="7"/>
    <n v="0.2"/>
    <n v="27.3672"/>
  </r>
  <r>
    <n v="569"/>
    <s v="CA-2014-156951"/>
    <x v="3"/>
    <x v="172"/>
    <d v="2014-10-09T00:00:00"/>
    <s v="Standard Class"/>
    <s v="EB-13840"/>
    <s v="Ellis Ballard"/>
    <x v="1"/>
    <s v="United States"/>
    <s v="Seattle"/>
    <x v="4"/>
    <n v="98105"/>
    <x v="1"/>
    <s v="OFF-PA-10004451"/>
    <x v="1"/>
    <x v="10"/>
    <s v="Xerox 222"/>
    <x v="541"/>
    <n v="3"/>
    <n v="0"/>
    <n v="9.3312000000000008"/>
  </r>
  <r>
    <n v="570"/>
    <s v="CA-2014-156951"/>
    <x v="3"/>
    <x v="172"/>
    <d v="2014-10-09T00:00:00"/>
    <s v="Standard Class"/>
    <s v="EB-13840"/>
    <s v="Ellis Ballard"/>
    <x v="1"/>
    <s v="United States"/>
    <s v="Seattle"/>
    <x v="4"/>
    <n v="98105"/>
    <x v="1"/>
    <s v="FUR-CH-10004997"/>
    <x v="0"/>
    <x v="1"/>
    <s v="Hon Every-Day Series Multi-Task Chairs"/>
    <x v="542"/>
    <n v="3"/>
    <n v="0.2"/>
    <n v="0"/>
  </r>
  <r>
    <n v="571"/>
    <s v="CA-2014-164826"/>
    <x v="3"/>
    <x v="116"/>
    <d v="2015-01-05T00:00:00"/>
    <s v="Standard Class"/>
    <s v="JF-15415"/>
    <s v="Jennifer Ferguson"/>
    <x v="0"/>
    <s v="United States"/>
    <s v="New York City"/>
    <x v="15"/>
    <n v="10024"/>
    <x v="3"/>
    <s v="OFF-LA-10001297"/>
    <x v="1"/>
    <x v="2"/>
    <s v="Avery 473"/>
    <x v="543"/>
    <n v="7"/>
    <n v="0"/>
    <n v="34.775999999999996"/>
  </r>
  <r>
    <n v="572"/>
    <s v="CA-2014-164826"/>
    <x v="3"/>
    <x v="116"/>
    <d v="2015-01-05T00:00:00"/>
    <s v="Standard Class"/>
    <s v="JF-15415"/>
    <s v="Jennifer Ferguson"/>
    <x v="0"/>
    <s v="United States"/>
    <s v="New York City"/>
    <x v="15"/>
    <n v="10024"/>
    <x v="3"/>
    <s v="OFF-FA-10000585"/>
    <x v="1"/>
    <x v="13"/>
    <s v="OIC Bulk Pack Metal Binder Clips"/>
    <x v="544"/>
    <n v="4"/>
    <n v="0"/>
    <n v="6.4215999999999998"/>
  </r>
  <r>
    <n v="573"/>
    <s v="CA-2014-164826"/>
    <x v="3"/>
    <x v="116"/>
    <d v="2015-01-05T00:00:00"/>
    <s v="Standard Class"/>
    <s v="JF-15415"/>
    <s v="Jennifer Ferguson"/>
    <x v="0"/>
    <s v="United States"/>
    <s v="New York City"/>
    <x v="15"/>
    <n v="10024"/>
    <x v="3"/>
    <s v="OFF-BI-10001922"/>
    <x v="1"/>
    <x v="8"/>
    <s v="Storex Dura Pro Binders"/>
    <x v="545"/>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x v="546"/>
    <n v="3"/>
    <n v="0"/>
    <n v="4.0095000000000001"/>
  </r>
  <r>
    <n v="575"/>
    <s v="CA-2013-127250"/>
    <x v="0"/>
    <x v="54"/>
    <d v="2013-11-08T00:00:00"/>
    <s v="Standard Class"/>
    <s v="SF-20200"/>
    <s v="Sarah Foster"/>
    <x v="0"/>
    <s v="United States"/>
    <s v="Marysville"/>
    <x v="4"/>
    <n v="98270"/>
    <x v="1"/>
    <s v="OFF-AR-10003394"/>
    <x v="1"/>
    <x v="6"/>
    <s v="Newell 332"/>
    <x v="138"/>
    <n v="3"/>
    <n v="0"/>
    <n v="2.3814000000000002"/>
  </r>
  <r>
    <n v="576"/>
    <s v="CA-2012-149713"/>
    <x v="1"/>
    <x v="227"/>
    <d v="2012-09-22T00:00:00"/>
    <s v="Second Class"/>
    <s v="TG-21640"/>
    <s v="Trudy Glocke"/>
    <x v="0"/>
    <s v="United States"/>
    <s v="Long Beach"/>
    <x v="1"/>
    <n v="90805"/>
    <x v="1"/>
    <s v="OFF-PA-10004530"/>
    <x v="1"/>
    <x v="10"/>
    <s v="Personal Creations Ink Jet Cards and Labels"/>
    <x v="547"/>
    <n v="14"/>
    <n v="0"/>
    <n v="78.752800000000008"/>
  </r>
  <r>
    <n v="577"/>
    <s v="CA-2012-149713"/>
    <x v="1"/>
    <x v="227"/>
    <d v="2012-09-22T00:00:00"/>
    <s v="Second Class"/>
    <s v="TG-21640"/>
    <s v="Trudy Glocke"/>
    <x v="0"/>
    <s v="United States"/>
    <s v="Long Beach"/>
    <x v="1"/>
    <n v="90805"/>
    <x v="1"/>
    <s v="OFF-PA-10001450"/>
    <x v="1"/>
    <x v="10"/>
    <s v="Rediform S.O.S. Phone Message Books"/>
    <x v="548"/>
    <n v="4"/>
    <n v="0"/>
    <n v="9.7608000000000015"/>
  </r>
  <r>
    <n v="578"/>
    <s v="CA-2012-149713"/>
    <x v="1"/>
    <x v="227"/>
    <d v="2012-09-22T00:00:00"/>
    <s v="Second Class"/>
    <s v="TG-21640"/>
    <s v="Trudy Glocke"/>
    <x v="0"/>
    <s v="United States"/>
    <s v="Long Beach"/>
    <x v="1"/>
    <n v="90805"/>
    <x v="1"/>
    <s v="OFF-SU-10001574"/>
    <x v="1"/>
    <x v="14"/>
    <s v="Acme Value Line Scissors"/>
    <x v="549"/>
    <n v="2"/>
    <n v="0"/>
    <n v="2.1899999999999995"/>
  </r>
  <r>
    <n v="579"/>
    <s v="CA-2014-118640"/>
    <x v="3"/>
    <x v="228"/>
    <d v="2014-07-27T00:00:00"/>
    <s v="Standard Class"/>
    <s v="CS-11950"/>
    <s v="Carlos Soltero"/>
    <x v="0"/>
    <s v="United States"/>
    <s v="Chicago"/>
    <x v="10"/>
    <n v="60610"/>
    <x v="2"/>
    <s v="OFF-ST-10002974"/>
    <x v="1"/>
    <x v="4"/>
    <s v="Trav-L-File Heavy-Duty Shuttle II, Black"/>
    <x v="550"/>
    <n v="2"/>
    <n v="0.2"/>
    <n v="8.7139999999999951"/>
  </r>
  <r>
    <n v="580"/>
    <s v="CA-2014-118640"/>
    <x v="3"/>
    <x v="228"/>
    <d v="2014-07-27T00:00:00"/>
    <s v="Standard Class"/>
    <s v="CS-11950"/>
    <s v="Carlos Soltero"/>
    <x v="0"/>
    <s v="United States"/>
    <s v="Chicago"/>
    <x v="10"/>
    <n v="60610"/>
    <x v="2"/>
    <s v="FUR-FU-10001475"/>
    <x v="0"/>
    <x v="5"/>
    <s v="Contract Clock, 14&quot;, Brown"/>
    <x v="551"/>
    <n v="1"/>
    <n v="0.6"/>
    <n v="-5.7148000000000003"/>
  </r>
  <r>
    <n v="581"/>
    <s v="CA-2012-132906"/>
    <x v="1"/>
    <x v="229"/>
    <d v="2012-09-14T00:00:00"/>
    <s v="Standard Class"/>
    <s v="CC-12145"/>
    <s v="Charles Crestani"/>
    <x v="0"/>
    <s v="United States"/>
    <s v="Los Angeles"/>
    <x v="1"/>
    <n v="90004"/>
    <x v="1"/>
    <s v="OFF-SU-10004498"/>
    <x v="1"/>
    <x v="14"/>
    <s v="Martin-Yale Premier Letter Opener"/>
    <x v="552"/>
    <n v="4"/>
    <n v="0"/>
    <n v="1.5456000000000003"/>
  </r>
  <r>
    <n v="582"/>
    <s v="CA-2014-145233"/>
    <x v="3"/>
    <x v="96"/>
    <d v="2014-12-06T00:00:00"/>
    <s v="Standard Class"/>
    <s v="DV-13465"/>
    <s v="Dianna Vittorini"/>
    <x v="0"/>
    <s v="United States"/>
    <s v="Denver"/>
    <x v="22"/>
    <n v="80219"/>
    <x v="1"/>
    <s v="TEC-PH-10004977"/>
    <x v="2"/>
    <x v="7"/>
    <s v="GE 30524EE4"/>
    <x v="553"/>
    <n v="3"/>
    <n v="0.2"/>
    <n v="52.917299999999955"/>
  </r>
  <r>
    <n v="583"/>
    <s v="CA-2014-145233"/>
    <x v="3"/>
    <x v="96"/>
    <d v="2014-12-06T00:00:00"/>
    <s v="Standard Class"/>
    <s v="DV-13465"/>
    <s v="Dianna Vittorini"/>
    <x v="0"/>
    <s v="United States"/>
    <s v="Denver"/>
    <x v="22"/>
    <n v="80219"/>
    <x v="1"/>
    <s v="TEC-PH-10000586"/>
    <x v="2"/>
    <x v="7"/>
    <s v="AT&amp;T SB67148 SynJ"/>
    <x v="554"/>
    <n v="2"/>
    <n v="0.2"/>
    <n v="9.2386000000000053"/>
  </r>
  <r>
    <n v="584"/>
    <s v="CA-2014-145233"/>
    <x v="3"/>
    <x v="96"/>
    <d v="2014-12-06T00:00:00"/>
    <s v="Standard Class"/>
    <s v="DV-13465"/>
    <s v="Dianna Vittorini"/>
    <x v="0"/>
    <s v="United States"/>
    <s v="Denver"/>
    <x v="22"/>
    <n v="80219"/>
    <x v="1"/>
    <s v="OFF-AP-10000358"/>
    <x v="1"/>
    <x v="9"/>
    <s v="Fellowes Basic Home/Office Series Surge Protectors"/>
    <x v="555"/>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x v="556"/>
    <n v="7"/>
    <n v="0.7"/>
    <n v="-4.7480999999999973"/>
  </r>
  <r>
    <n v="586"/>
    <s v="CA-2014-145233"/>
    <x v="3"/>
    <x v="96"/>
    <d v="2014-12-06T00:00:00"/>
    <s v="Standard Class"/>
    <s v="DV-13465"/>
    <s v="Dianna Vittorini"/>
    <x v="0"/>
    <s v="United States"/>
    <s v="Denver"/>
    <x v="22"/>
    <n v="80219"/>
    <x v="1"/>
    <s v="TEC-PH-10001254"/>
    <x v="2"/>
    <x v="7"/>
    <s v="Jabra BIZ 2300 Duo QD Duo Corded Headset"/>
    <x v="557"/>
    <n v="4"/>
    <n v="0.2"/>
    <n v="30.477599999999981"/>
  </r>
  <r>
    <n v="587"/>
    <s v="CA-2012-128139"/>
    <x v="1"/>
    <x v="230"/>
    <d v="2012-07-09T00:00:00"/>
    <s v="Standard Class"/>
    <s v="BD-11725"/>
    <s v="Bruce Degenhardt"/>
    <x v="0"/>
    <s v="United States"/>
    <s v="Richmond"/>
    <x v="0"/>
    <n v="40475"/>
    <x v="0"/>
    <s v="FUR-CH-10003956"/>
    <x v="0"/>
    <x v="1"/>
    <s v="Novimex High-Tech Fabric Mesh Task Chair"/>
    <x v="558"/>
    <n v="1"/>
    <n v="0"/>
    <n v="4.968599999999995"/>
  </r>
  <r>
    <n v="588"/>
    <s v="CA-2012-128139"/>
    <x v="1"/>
    <x v="230"/>
    <d v="2012-07-09T00:00:00"/>
    <s v="Standard Class"/>
    <s v="BD-11725"/>
    <s v="Bruce Degenhardt"/>
    <x v="0"/>
    <s v="United States"/>
    <s v="Richmond"/>
    <x v="0"/>
    <n v="40475"/>
    <x v="0"/>
    <s v="OFF-LA-10003930"/>
    <x v="1"/>
    <x v="2"/>
    <s v="Dot Matrix Printer Tape Reel Labels, White, 5000/Box"/>
    <x v="559"/>
    <n v="3"/>
    <n v="0"/>
    <n v="144.51570000000001"/>
  </r>
  <r>
    <n v="589"/>
    <s v="US-2013-156986"/>
    <x v="0"/>
    <x v="231"/>
    <d v="2013-03-25T00:00:00"/>
    <s v="Standard Class"/>
    <s v="ZC-21910"/>
    <s v="Zuschuss Carroll"/>
    <x v="0"/>
    <s v="United States"/>
    <s v="Salem"/>
    <x v="21"/>
    <n v="97301"/>
    <x v="1"/>
    <s v="TEC-PH-10003800"/>
    <x v="2"/>
    <x v="7"/>
    <s v="i.Sound Portable Power - 8000 mAh"/>
    <x v="560"/>
    <n v="2"/>
    <n v="0.2"/>
    <n v="-20.136200000000006"/>
  </r>
  <r>
    <n v="590"/>
    <s v="US-2013-156986"/>
    <x v="0"/>
    <x v="231"/>
    <d v="2013-03-25T00:00:00"/>
    <s v="Standard Class"/>
    <s v="ZC-21910"/>
    <s v="Zuschuss Carroll"/>
    <x v="0"/>
    <s v="United States"/>
    <s v="Salem"/>
    <x v="21"/>
    <n v="97301"/>
    <x v="1"/>
    <s v="OFF-PA-10002005"/>
    <x v="1"/>
    <x v="10"/>
    <s v="Xerox 225"/>
    <x v="561"/>
    <n v="4"/>
    <n v="0.2"/>
    <n v="7.2576000000000001"/>
  </r>
  <r>
    <n v="591"/>
    <s v="US-2013-156986"/>
    <x v="0"/>
    <x v="231"/>
    <d v="2013-03-25T00:00:00"/>
    <s v="Standard Class"/>
    <s v="ZC-21910"/>
    <s v="Zuschuss Carroll"/>
    <x v="0"/>
    <s v="United States"/>
    <s v="Salem"/>
    <x v="21"/>
    <n v="97301"/>
    <x v="1"/>
    <s v="OFF-BI-10002498"/>
    <x v="1"/>
    <x v="8"/>
    <s v="Clear Mylar Reinforcing Strips"/>
    <x v="562"/>
    <n v="3"/>
    <n v="0.7"/>
    <n v="-12.896100000000004"/>
  </r>
  <r>
    <n v="592"/>
    <s v="US-2013-156986"/>
    <x v="0"/>
    <x v="231"/>
    <d v="2013-03-25T00:00:00"/>
    <s v="Standard Class"/>
    <s v="ZC-21910"/>
    <s v="Zuschuss Carroll"/>
    <x v="0"/>
    <s v="United States"/>
    <s v="Salem"/>
    <x v="21"/>
    <n v="97301"/>
    <x v="1"/>
    <s v="OFF-PA-10004101"/>
    <x v="1"/>
    <x v="10"/>
    <s v="Xerox 1894"/>
    <x v="563"/>
    <n v="2"/>
    <n v="0.2"/>
    <n v="3.6288"/>
  </r>
  <r>
    <n v="593"/>
    <s v="CA-2011-135405"/>
    <x v="2"/>
    <x v="232"/>
    <d v="2011-01-14T00:00:00"/>
    <s v="Standard Class"/>
    <s v="MS-17830"/>
    <s v="Melanie Seite"/>
    <x v="0"/>
    <s v="United States"/>
    <s v="Laredo"/>
    <x v="5"/>
    <n v="78041"/>
    <x v="2"/>
    <s v="OFF-AR-10004078"/>
    <x v="1"/>
    <x v="6"/>
    <s v="Newell 312"/>
    <x v="564"/>
    <n v="2"/>
    <n v="0.2"/>
    <n v="1.1679999999999997"/>
  </r>
  <r>
    <n v="594"/>
    <s v="CA-2011-135405"/>
    <x v="2"/>
    <x v="232"/>
    <d v="2011-01-14T00:00:00"/>
    <s v="Standard Class"/>
    <s v="MS-17830"/>
    <s v="Melanie Seite"/>
    <x v="0"/>
    <s v="United States"/>
    <s v="Laredo"/>
    <x v="5"/>
    <n v="78041"/>
    <x v="2"/>
    <s v="TEC-AC-10001266"/>
    <x v="2"/>
    <x v="11"/>
    <s v="Memorex Micro Travel Drive 8 GB"/>
    <x v="565"/>
    <n v="3"/>
    <n v="0.2"/>
    <n v="9.7499999999999964"/>
  </r>
  <r>
    <n v="595"/>
    <s v="CA-2011-131450"/>
    <x v="2"/>
    <x v="233"/>
    <d v="2011-08-15T00:00:00"/>
    <s v="Standard Class"/>
    <s v="LR-16915"/>
    <s v="Lena Radford"/>
    <x v="0"/>
    <s v="United States"/>
    <s v="San Diego"/>
    <x v="1"/>
    <n v="92024"/>
    <x v="1"/>
    <s v="OFF-AP-10004708"/>
    <x v="1"/>
    <x v="9"/>
    <s v="Fellowes Superior 10 Outlet Split Surge Protector"/>
    <x v="566"/>
    <n v="2"/>
    <n v="0"/>
    <n v="22.074799999999996"/>
  </r>
  <r>
    <n v="596"/>
    <s v="CA-2011-131450"/>
    <x v="2"/>
    <x v="233"/>
    <d v="2011-08-15T00:00:00"/>
    <s v="Standard Class"/>
    <s v="LR-16915"/>
    <s v="Lena Radford"/>
    <x v="0"/>
    <s v="United States"/>
    <s v="San Diego"/>
    <x v="1"/>
    <n v="92024"/>
    <x v="1"/>
    <s v="TEC-CO-10004115"/>
    <x v="2"/>
    <x v="16"/>
    <s v="Sharp AL-1530CS Digital Copier"/>
    <x v="387"/>
    <n v="3"/>
    <n v="0.2"/>
    <n v="434.99130000000002"/>
  </r>
  <r>
    <n v="597"/>
    <s v="CA-2011-131450"/>
    <x v="2"/>
    <x v="233"/>
    <d v="2011-08-15T00:00:00"/>
    <s v="Standard Class"/>
    <s v="LR-16915"/>
    <s v="Lena Radford"/>
    <x v="0"/>
    <s v="United States"/>
    <s v="San Diego"/>
    <x v="1"/>
    <n v="92024"/>
    <x v="1"/>
    <s v="TEC-PH-10002398"/>
    <x v="2"/>
    <x v="7"/>
    <s v="AT&amp;T 1070 Corded Phone"/>
    <x v="567"/>
    <n v="5"/>
    <n v="0.2"/>
    <n v="55.744999999999948"/>
  </r>
  <r>
    <n v="598"/>
    <s v="CA-2011-131450"/>
    <x v="2"/>
    <x v="233"/>
    <d v="2011-08-15T00:00:00"/>
    <s v="Standard Class"/>
    <s v="LR-16915"/>
    <s v="Lena Radford"/>
    <x v="0"/>
    <s v="United States"/>
    <s v="San Diego"/>
    <x v="1"/>
    <n v="92024"/>
    <x v="1"/>
    <s v="FUR-FU-10001979"/>
    <x v="0"/>
    <x v="5"/>
    <s v="Dana Halogen Swing-Arm Architect Lamp"/>
    <x v="568"/>
    <n v="8"/>
    <n v="0"/>
    <n v="91.772800000000018"/>
  </r>
  <r>
    <n v="599"/>
    <s v="CA-2013-120180"/>
    <x v="0"/>
    <x v="216"/>
    <d v="2013-07-17T00:00:00"/>
    <s v="First Class"/>
    <s v="TP-21130"/>
    <s v="Theone Pippenger"/>
    <x v="0"/>
    <s v="United States"/>
    <s v="Philadelphia"/>
    <x v="9"/>
    <n v="19134"/>
    <x v="3"/>
    <s v="OFF-SU-10004115"/>
    <x v="1"/>
    <x v="14"/>
    <s v="Acme Stainless Steel Office Snips"/>
    <x v="569"/>
    <n v="2"/>
    <n v="0.2"/>
    <n v="1.0178000000000007"/>
  </r>
  <r>
    <n v="600"/>
    <s v="US-2013-100720"/>
    <x v="0"/>
    <x v="87"/>
    <d v="2013-07-22T00:00:00"/>
    <s v="Standard Class"/>
    <s v="CK-12205"/>
    <s v="Chloris Kastensmidt"/>
    <x v="0"/>
    <s v="United States"/>
    <s v="Philadelphia"/>
    <x v="9"/>
    <n v="19120"/>
    <x v="3"/>
    <s v="TEC-PH-10001425"/>
    <x v="2"/>
    <x v="7"/>
    <s v="Mophie Juice Pack Helium for iPhone"/>
    <x v="570"/>
    <n v="3"/>
    <n v="0.4"/>
    <n v="-28.796400000000006"/>
  </r>
  <r>
    <n v="601"/>
    <s v="US-2013-100720"/>
    <x v="0"/>
    <x v="87"/>
    <d v="2013-07-22T00:00:00"/>
    <s v="Standard Class"/>
    <s v="CK-12205"/>
    <s v="Chloris Kastensmidt"/>
    <x v="0"/>
    <s v="United States"/>
    <s v="Philadelphia"/>
    <x v="9"/>
    <n v="19120"/>
    <x v="3"/>
    <s v="TEC-PH-10003963"/>
    <x v="2"/>
    <x v="7"/>
    <s v="GE 2-Jack Phone Line Splitter"/>
    <x v="571"/>
    <n v="4"/>
    <n v="0.4"/>
    <n v="-115.35440000000006"/>
  </r>
  <r>
    <n v="602"/>
    <s v="US-2013-100720"/>
    <x v="0"/>
    <x v="87"/>
    <d v="2013-07-22T00:00:00"/>
    <s v="Standard Class"/>
    <s v="CK-12205"/>
    <s v="Chloris Kastensmidt"/>
    <x v="0"/>
    <s v="United States"/>
    <s v="Philadelphia"/>
    <x v="9"/>
    <n v="19120"/>
    <x v="3"/>
    <s v="OFF-SU-10001574"/>
    <x v="1"/>
    <x v="14"/>
    <s v="Acme Value Line Scissors"/>
    <x v="572"/>
    <n v="2"/>
    <n v="0.2"/>
    <n v="0.72999999999999954"/>
  </r>
  <r>
    <n v="603"/>
    <s v="CA-2011-149958"/>
    <x v="2"/>
    <x v="234"/>
    <d v="2011-03-19T00:00:00"/>
    <s v="Standard Class"/>
    <s v="AS-10240"/>
    <s v="Alan Shonely"/>
    <x v="0"/>
    <s v="United States"/>
    <s v="Tampa"/>
    <x v="2"/>
    <n v="33614"/>
    <x v="0"/>
    <s v="OFF-ST-10001490"/>
    <x v="1"/>
    <x v="4"/>
    <s v="Hot File 7-Pocket, Floor Stand"/>
    <x v="573"/>
    <n v="1"/>
    <n v="0.2"/>
    <n v="17.84699999999998"/>
  </r>
  <r>
    <n v="604"/>
    <s v="CA-2011-149958"/>
    <x v="2"/>
    <x v="234"/>
    <d v="2011-03-19T00:00:00"/>
    <s v="Standard Class"/>
    <s v="AS-10240"/>
    <s v="Alan Shonely"/>
    <x v="0"/>
    <s v="United States"/>
    <s v="Tampa"/>
    <x v="2"/>
    <n v="33614"/>
    <x v="0"/>
    <s v="FUR-FU-10001756"/>
    <x v="0"/>
    <x v="5"/>
    <s v="Eldon Expressions Desk Accessory, Wood Photo Frame, Mahogany"/>
    <x v="502"/>
    <n v="3"/>
    <n v="0.2"/>
    <n v="5.1407999999999916"/>
  </r>
  <r>
    <n v="605"/>
    <s v="CA-2011-149958"/>
    <x v="2"/>
    <x v="234"/>
    <d v="2011-03-19T00:00:00"/>
    <s v="Standard Class"/>
    <s v="AS-10240"/>
    <s v="Alan Shonely"/>
    <x v="0"/>
    <s v="United States"/>
    <s v="Tampa"/>
    <x v="2"/>
    <n v="33614"/>
    <x v="0"/>
    <s v="OFF-BI-10000773"/>
    <x v="1"/>
    <x v="8"/>
    <s v="Insertable Tab Post Binder Dividers"/>
    <x v="574"/>
    <n v="3"/>
    <n v="0.7"/>
    <n v="-5.5338000000000012"/>
  </r>
  <r>
    <n v="606"/>
    <s v="CA-2011-149958"/>
    <x v="2"/>
    <x v="234"/>
    <d v="2011-03-19T00:00:00"/>
    <s v="Standard Class"/>
    <s v="AS-10240"/>
    <s v="Alan Shonely"/>
    <x v="0"/>
    <s v="United States"/>
    <s v="Tampa"/>
    <x v="2"/>
    <n v="33614"/>
    <x v="0"/>
    <s v="OFF-BI-10001543"/>
    <x v="1"/>
    <x v="8"/>
    <s v="GBC VeloBinder Manual Binding System"/>
    <x v="575"/>
    <n v="4"/>
    <n v="0.7"/>
    <n v="-31.671199999999999"/>
  </r>
  <r>
    <n v="607"/>
    <s v="CA-2011-149958"/>
    <x v="2"/>
    <x v="234"/>
    <d v="2011-03-19T00:00:00"/>
    <s v="Standard Class"/>
    <s v="AS-10240"/>
    <s v="Alan Shonely"/>
    <x v="0"/>
    <s v="United States"/>
    <s v="Tampa"/>
    <x v="2"/>
    <n v="33614"/>
    <x v="0"/>
    <s v="OFF-PA-10002120"/>
    <x v="1"/>
    <x v="10"/>
    <s v="Xerox 1889"/>
    <x v="576"/>
    <n v="3"/>
    <n v="0.2"/>
    <n v="47.815200000000004"/>
  </r>
  <r>
    <n v="608"/>
    <s v="US-2011-105767"/>
    <x v="2"/>
    <x v="235"/>
    <d v="2011-05-27T00:00:00"/>
    <s v="Standard Class"/>
    <s v="AR-10510"/>
    <s v="Andrew Roberts"/>
    <x v="0"/>
    <s v="United States"/>
    <s v="Philadelphia"/>
    <x v="9"/>
    <n v="19134"/>
    <x v="3"/>
    <s v="OFF-BI-10000848"/>
    <x v="1"/>
    <x v="8"/>
    <s v="Angle-D Ring Binders"/>
    <x v="577"/>
    <n v="2"/>
    <n v="0.7"/>
    <n v="-2.6256000000000004"/>
  </r>
  <r>
    <n v="609"/>
    <s v="US-2011-105767"/>
    <x v="2"/>
    <x v="235"/>
    <d v="2011-05-27T00:00:00"/>
    <s v="Standard Class"/>
    <s v="AR-10510"/>
    <s v="Andrew Roberts"/>
    <x v="0"/>
    <s v="United States"/>
    <s v="Philadelphia"/>
    <x v="9"/>
    <n v="19134"/>
    <x v="3"/>
    <s v="OFF-AR-10001246"/>
    <x v="1"/>
    <x v="6"/>
    <s v="Newell 317"/>
    <x v="578"/>
    <n v="9"/>
    <n v="0.2"/>
    <n v="2.3813999999999984"/>
  </r>
  <r>
    <n v="610"/>
    <s v="US-2011-105767"/>
    <x v="2"/>
    <x v="235"/>
    <d v="2011-05-27T00:00:00"/>
    <s v="Standard Class"/>
    <s v="AR-10510"/>
    <s v="Andrew Roberts"/>
    <x v="0"/>
    <s v="United States"/>
    <s v="Philadelphia"/>
    <x v="9"/>
    <n v="19134"/>
    <x v="3"/>
    <s v="TEC-PH-10003092"/>
    <x v="2"/>
    <x v="7"/>
    <s v="Motorola L804"/>
    <x v="579"/>
    <n v="2"/>
    <n v="0.4"/>
    <n v="-10.117800000000003"/>
  </r>
  <r>
    <n v="611"/>
    <s v="CA-2013-161816"/>
    <x v="0"/>
    <x v="236"/>
    <d v="2013-05-02T00:00:00"/>
    <s v="First Class"/>
    <s v="NB-18655"/>
    <s v="Nona Balk"/>
    <x v="1"/>
    <s v="United States"/>
    <s v="Dallas"/>
    <x v="5"/>
    <n v="75217"/>
    <x v="2"/>
    <s v="TEC-PH-10003012"/>
    <x v="2"/>
    <x v="7"/>
    <s v="Nortel Meridian M3904 Professional Digital phone"/>
    <x v="580"/>
    <n v="3"/>
    <n v="0.2"/>
    <n v="41.577299999999951"/>
  </r>
  <r>
    <n v="612"/>
    <s v="CA-2013-161816"/>
    <x v="0"/>
    <x v="236"/>
    <d v="2013-05-02T00:00:00"/>
    <s v="First Class"/>
    <s v="NB-18655"/>
    <s v="Nona Balk"/>
    <x v="1"/>
    <s v="United States"/>
    <s v="Dallas"/>
    <x v="5"/>
    <n v="75217"/>
    <x v="2"/>
    <s v="OFF-LA-10004345"/>
    <x v="1"/>
    <x v="2"/>
    <s v="Avery 493"/>
    <x v="581"/>
    <n v="4"/>
    <n v="0.2"/>
    <n v="5.6955999999999989"/>
  </r>
  <r>
    <n v="613"/>
    <s v="CA-2013-121223"/>
    <x v="0"/>
    <x v="108"/>
    <d v="2013-09-14T00:00:00"/>
    <s v="Second Class"/>
    <s v="GD-14590"/>
    <s v="Giulietta Dortch"/>
    <x v="1"/>
    <s v="United States"/>
    <s v="Philadelphia"/>
    <x v="9"/>
    <n v="19143"/>
    <x v="3"/>
    <s v="OFF-PA-10001204"/>
    <x v="1"/>
    <x v="10"/>
    <s v="Xerox 1972"/>
    <x v="582"/>
    <n v="2"/>
    <n v="0.2"/>
    <n v="2.6399999999999997"/>
  </r>
  <r>
    <n v="614"/>
    <s v="CA-2013-121223"/>
    <x v="0"/>
    <x v="108"/>
    <d v="2013-09-14T00:00:00"/>
    <s v="Second Class"/>
    <s v="GD-14590"/>
    <s v="Giulietta Dortch"/>
    <x v="1"/>
    <s v="United States"/>
    <s v="Philadelphia"/>
    <x v="9"/>
    <n v="19143"/>
    <x v="3"/>
    <s v="TEC-PH-10004667"/>
    <x v="2"/>
    <x v="7"/>
    <s v="Cisco 8x8 Inc. 6753i IP Business Phone System"/>
    <x v="583"/>
    <n v="9"/>
    <n v="0.4"/>
    <n v="-157.93830000000008"/>
  </r>
  <r>
    <n v="615"/>
    <s v="CA-2014-138611"/>
    <x v="3"/>
    <x v="237"/>
    <d v="2014-11-18T00:00:00"/>
    <s v="Second Class"/>
    <s v="CK-12595"/>
    <s v="Clytie Kelty"/>
    <x v="0"/>
    <s v="United States"/>
    <s v="Grove City"/>
    <x v="24"/>
    <n v="43123"/>
    <x v="3"/>
    <s v="TEC-PH-10000011"/>
    <x v="2"/>
    <x v="7"/>
    <s v="PureGear Roll-On Screen Protector"/>
    <x v="584"/>
    <n v="10"/>
    <n v="0.4"/>
    <n v="15.99199999999999"/>
  </r>
  <r>
    <n v="616"/>
    <s v="CA-2014-138611"/>
    <x v="3"/>
    <x v="237"/>
    <d v="2014-11-18T00:00:00"/>
    <s v="Second Class"/>
    <s v="CK-12595"/>
    <s v="Clytie Kelty"/>
    <x v="0"/>
    <s v="United States"/>
    <s v="Grove City"/>
    <x v="24"/>
    <n v="43123"/>
    <x v="3"/>
    <s v="OFF-BI-10002949"/>
    <x v="1"/>
    <x v="8"/>
    <s v="Prestige Round Ring Binders"/>
    <x v="585"/>
    <n v="2"/>
    <n v="0.7"/>
    <n v="-2.7967999999999993"/>
  </r>
  <r>
    <n v="617"/>
    <s v="CA-2014-117947"/>
    <x v="3"/>
    <x v="238"/>
    <d v="2014-08-24T00:00:00"/>
    <s v="Second Class"/>
    <s v="NG-18355"/>
    <s v="Nat Gilpin"/>
    <x v="1"/>
    <s v="United States"/>
    <s v="New York City"/>
    <x v="15"/>
    <n v="10011"/>
    <x v="3"/>
    <s v="FUR-FU-10003849"/>
    <x v="0"/>
    <x v="5"/>
    <s v="DAX Metal Frame, Desktop, Stepped-Edge"/>
    <x v="586"/>
    <n v="2"/>
    <n v="0"/>
    <n v="15.787199999999999"/>
  </r>
  <r>
    <n v="618"/>
    <s v="CA-2014-117947"/>
    <x v="3"/>
    <x v="238"/>
    <d v="2014-08-24T00:00:00"/>
    <s v="Second Class"/>
    <s v="NG-18355"/>
    <s v="Nat Gilpin"/>
    <x v="1"/>
    <s v="United States"/>
    <s v="New York City"/>
    <x v="15"/>
    <n v="10011"/>
    <x v="3"/>
    <s v="FUR-FU-10000010"/>
    <x v="0"/>
    <x v="5"/>
    <s v="DAX Value U-Channel Document Frames, Easel Back"/>
    <x v="587"/>
    <n v="2"/>
    <n v="0"/>
    <n v="3.0813999999999995"/>
  </r>
  <r>
    <n v="619"/>
    <s v="CA-2014-117947"/>
    <x v="3"/>
    <x v="238"/>
    <d v="2014-08-24T00:00:00"/>
    <s v="Second Class"/>
    <s v="NG-18355"/>
    <s v="Nat Gilpin"/>
    <x v="1"/>
    <s v="United States"/>
    <s v="New York City"/>
    <x v="15"/>
    <n v="10011"/>
    <x v="3"/>
    <s v="OFF-BI-10002824"/>
    <x v="1"/>
    <x v="8"/>
    <s v="Recycled Easel Ring Binders"/>
    <x v="588"/>
    <n v="9"/>
    <n v="0.2"/>
    <n v="33.569999999999986"/>
  </r>
  <r>
    <n v="620"/>
    <s v="CA-2014-117947"/>
    <x v="3"/>
    <x v="238"/>
    <d v="2014-08-24T00:00:00"/>
    <s v="Second Class"/>
    <s v="NG-18355"/>
    <s v="Nat Gilpin"/>
    <x v="1"/>
    <s v="United States"/>
    <s v="New York City"/>
    <x v="15"/>
    <n v="10011"/>
    <x v="3"/>
    <s v="TEC-PH-10002538"/>
    <x v="2"/>
    <x v="7"/>
    <s v="Grandstream GXP1160 VoIP phone"/>
    <x v="589"/>
    <n v="1"/>
    <n v="0"/>
    <n v="10.993899999999996"/>
  </r>
  <r>
    <n v="621"/>
    <s v="CA-2014-117947"/>
    <x v="3"/>
    <x v="238"/>
    <d v="2014-08-24T00:00:00"/>
    <s v="Second Class"/>
    <s v="NG-18355"/>
    <s v="Nat Gilpin"/>
    <x v="1"/>
    <s v="United States"/>
    <s v="New York City"/>
    <x v="15"/>
    <n v="10011"/>
    <x v="3"/>
    <s v="FUR-FU-10000521"/>
    <x v="0"/>
    <x v="5"/>
    <s v="Seth Thomas 14&quot; Putty-Colored Wall Clock"/>
    <x v="590"/>
    <n v="3"/>
    <n v="0"/>
    <n v="27.286199999999994"/>
  </r>
  <r>
    <n v="622"/>
    <s v="US-2011-111171"/>
    <x v="2"/>
    <x v="58"/>
    <d v="2011-12-31T00:00:00"/>
    <s v="Standard Class"/>
    <s v="CA-12265"/>
    <s v="Christina Anderson"/>
    <x v="0"/>
    <s v="United States"/>
    <s v="Chicago"/>
    <x v="10"/>
    <n v="60610"/>
    <x v="2"/>
    <s v="OFF-BI-10002103"/>
    <x v="1"/>
    <x v="8"/>
    <s v="Cardinal Slant-D Ring Binder, Heavy Gauge Vinyl"/>
    <x v="591"/>
    <n v="5"/>
    <n v="0.8"/>
    <n v="-14.773"/>
  </r>
  <r>
    <n v="623"/>
    <s v="CA-2012-138009"/>
    <x v="1"/>
    <x v="239"/>
    <d v="2012-12-03T00:00:00"/>
    <s v="Standard Class"/>
    <s v="SF-20965"/>
    <s v="Sylvia Foulston"/>
    <x v="1"/>
    <s v="United States"/>
    <s v="Dearborn"/>
    <x v="12"/>
    <n v="48126"/>
    <x v="2"/>
    <s v="FUR-CH-10004853"/>
    <x v="0"/>
    <x v="1"/>
    <s v="Global Manager's Adjustable Task Chair, Storm"/>
    <x v="85"/>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x v="592"/>
    <n v="5"/>
    <n v="0.1"/>
    <n v="178.90100000000001"/>
  </r>
  <r>
    <n v="625"/>
    <s v="CA-2012-138009"/>
    <x v="1"/>
    <x v="239"/>
    <d v="2012-12-03T00:00:00"/>
    <s v="Standard Class"/>
    <s v="SF-20965"/>
    <s v="Sylvia Foulston"/>
    <x v="1"/>
    <s v="United States"/>
    <s v="Dearborn"/>
    <x v="12"/>
    <n v="48126"/>
    <x v="2"/>
    <s v="OFF-ST-10001272"/>
    <x v="1"/>
    <x v="4"/>
    <s v="Mini 13-1/2 Capacity Data Binder Rack, Pearl"/>
    <x v="593"/>
    <n v="4"/>
    <n v="0"/>
    <n v="130.87"/>
  </r>
  <r>
    <n v="626"/>
    <s v="CA-2012-138009"/>
    <x v="1"/>
    <x v="239"/>
    <d v="2012-12-03T00:00:00"/>
    <s v="Standard Class"/>
    <s v="SF-20965"/>
    <s v="Sylvia Foulston"/>
    <x v="1"/>
    <s v="United States"/>
    <s v="Dearborn"/>
    <x v="12"/>
    <n v="48126"/>
    <x v="2"/>
    <s v="OFF-AR-10004042"/>
    <x v="1"/>
    <x v="6"/>
    <s v="BOSTON Model 1800 Electric Pencil Sharpeners, Putty/Woodgrain"/>
    <x v="594"/>
    <n v="9"/>
    <n v="0"/>
    <n v="46.927799999999984"/>
  </r>
  <r>
    <n v="627"/>
    <s v="CA-2014-163020"/>
    <x v="3"/>
    <x v="175"/>
    <d v="2014-09-20T00:00:00"/>
    <s v="Standard Class"/>
    <s v="MO-17800"/>
    <s v="Meg O'Connel"/>
    <x v="2"/>
    <s v="United States"/>
    <s v="New York City"/>
    <x v="15"/>
    <n v="10009"/>
    <x v="3"/>
    <s v="FUR-FU-10000221"/>
    <x v="0"/>
    <x v="5"/>
    <s v="Master Caster Door Stop, Brown"/>
    <x v="595"/>
    <n v="7"/>
    <n v="0"/>
    <n v="12.090399999999999"/>
  </r>
  <r>
    <n v="628"/>
    <s v="CA-2014-153787"/>
    <x v="3"/>
    <x v="240"/>
    <d v="2014-05-24T00:00:00"/>
    <s v="Standard Class"/>
    <s v="AT-10735"/>
    <s v="Annie Thurman"/>
    <x v="0"/>
    <s v="United States"/>
    <s v="Seattle"/>
    <x v="4"/>
    <n v="98115"/>
    <x v="1"/>
    <s v="OFF-AP-10001563"/>
    <x v="1"/>
    <x v="9"/>
    <s v="Belkin Premiere Surge Master II 8-outlet surge protector"/>
    <x v="59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x v="597"/>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x v="598"/>
    <n v="3"/>
    <n v="0"/>
    <n v="6.0857999999999999"/>
  </r>
  <r>
    <n v="631"/>
    <s v="US-2013-135720"/>
    <x v="0"/>
    <x v="25"/>
    <d v="2013-12-14T00:00:00"/>
    <s v="Second Class"/>
    <s v="FM-14380"/>
    <s v="Fred McMath"/>
    <x v="0"/>
    <s v="United States"/>
    <s v="Aurora"/>
    <x v="22"/>
    <n v="80013"/>
    <x v="1"/>
    <s v="OFF-ST-10001963"/>
    <x v="1"/>
    <x v="4"/>
    <s v="Tennsco Regal Shelving Units"/>
    <x v="599"/>
    <n v="3"/>
    <n v="0.2"/>
    <n v="-51.719100000000012"/>
  </r>
  <r>
    <n v="632"/>
    <s v="US-2013-135720"/>
    <x v="0"/>
    <x v="25"/>
    <d v="2013-12-14T00:00:00"/>
    <s v="Second Class"/>
    <s v="FM-14380"/>
    <s v="Fred McMath"/>
    <x v="0"/>
    <s v="United States"/>
    <s v="Aurora"/>
    <x v="22"/>
    <n v="80013"/>
    <x v="1"/>
    <s v="TEC-AC-10001267"/>
    <x v="2"/>
    <x v="11"/>
    <s v="Imation 32GB Pocket Pro USB 3.0 Flash Drive - 32 GB - Black - 1 P ..."/>
    <x v="600"/>
    <n v="5"/>
    <n v="0.2"/>
    <n v="29.950000000000003"/>
  </r>
  <r>
    <n v="633"/>
    <s v="US-2013-135720"/>
    <x v="0"/>
    <x v="25"/>
    <d v="2013-12-14T00:00:00"/>
    <s v="Second Class"/>
    <s v="FM-14380"/>
    <s v="Fred McMath"/>
    <x v="0"/>
    <s v="United States"/>
    <s v="Aurora"/>
    <x v="22"/>
    <n v="80013"/>
    <x v="1"/>
    <s v="TEC-PH-10002103"/>
    <x v="2"/>
    <x v="7"/>
    <s v="Jabra SPEAK 410"/>
    <x v="601"/>
    <n v="4"/>
    <n v="0.2"/>
    <n v="30.076800000000006"/>
  </r>
  <r>
    <n v="634"/>
    <s v="CA-2014-144694"/>
    <x v="3"/>
    <x v="241"/>
    <d v="2014-09-27T00:00:00"/>
    <s v="Second Class"/>
    <s v="BD-11605"/>
    <s v="Brian Dahlen"/>
    <x v="0"/>
    <s v="United States"/>
    <s v="Miami"/>
    <x v="2"/>
    <n v="33180"/>
    <x v="0"/>
    <s v="TEC-AC-10002857"/>
    <x v="2"/>
    <x v="11"/>
    <s v="Verbatim 25 GB 6x Blu-ray Single Layer Recordable Disc, 1/Pack"/>
    <x v="602"/>
    <n v="3"/>
    <n v="0.2"/>
    <n v="2.458499999999999"/>
  </r>
  <r>
    <n v="635"/>
    <s v="CA-2014-144694"/>
    <x v="3"/>
    <x v="241"/>
    <d v="2014-09-27T00:00:00"/>
    <s v="Second Class"/>
    <s v="BD-11605"/>
    <s v="Brian Dahlen"/>
    <x v="0"/>
    <s v="United States"/>
    <s v="Miami"/>
    <x v="2"/>
    <n v="33180"/>
    <x v="0"/>
    <s v="OFF-LA-10003930"/>
    <x v="1"/>
    <x v="2"/>
    <s v="Dot Matrix Printer Tape Reel Labels, White, 5000/Box"/>
    <x v="603"/>
    <n v="3"/>
    <n v="0.2"/>
    <n v="85.529700000000005"/>
  </r>
  <r>
    <n v="636"/>
    <s v="CA-2012-168004"/>
    <x v="1"/>
    <x v="242"/>
    <d v="2012-10-09T00:00:00"/>
    <s v="Second Class"/>
    <s v="DJ-13420"/>
    <s v="Denny Joy"/>
    <x v="1"/>
    <s v="United States"/>
    <s v="Warner Robins"/>
    <x v="32"/>
    <n v="31088"/>
    <x v="0"/>
    <s v="FUR-CH-10001482"/>
    <x v="0"/>
    <x v="1"/>
    <s v="Office Star - Mesh Screen back chair with Vinyl seat"/>
    <x v="604"/>
    <n v="3"/>
    <n v="0"/>
    <n v="43.223399999999984"/>
  </r>
  <r>
    <n v="637"/>
    <s v="US-2013-123470"/>
    <x v="0"/>
    <x v="243"/>
    <d v="2013-08-22T00:00:00"/>
    <s v="Standard Class"/>
    <s v="ME-17725"/>
    <s v="Max Engle"/>
    <x v="0"/>
    <s v="United States"/>
    <s v="Aurora"/>
    <x v="22"/>
    <n v="80013"/>
    <x v="1"/>
    <s v="OFF-BI-10001989"/>
    <x v="1"/>
    <x v="8"/>
    <s v="Premium Transparent Presentation Covers by GBC"/>
    <x v="605"/>
    <n v="3"/>
    <n v="0.7"/>
    <n v="-13.846800000000002"/>
  </r>
  <r>
    <n v="638"/>
    <s v="US-2013-123470"/>
    <x v="0"/>
    <x v="243"/>
    <d v="2013-08-22T00:00:00"/>
    <s v="Standard Class"/>
    <s v="ME-17725"/>
    <s v="Max Engle"/>
    <x v="0"/>
    <s v="United States"/>
    <s v="Aurora"/>
    <x v="22"/>
    <n v="80013"/>
    <x v="1"/>
    <s v="OFF-AP-10003287"/>
    <x v="1"/>
    <x v="9"/>
    <s v="Tripp Lite TLP810NET Broadband Surge for Modem/Fax"/>
    <x v="606"/>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x v="607"/>
    <n v="5"/>
    <n v="0"/>
    <n v="272.79200000000003"/>
  </r>
  <r>
    <n v="640"/>
    <s v="CA-2013-115917"/>
    <x v="0"/>
    <x v="244"/>
    <d v="2013-05-26T00:00:00"/>
    <s v="Standard Class"/>
    <s v="RB-19465"/>
    <s v="Rick Bensley"/>
    <x v="2"/>
    <s v="United States"/>
    <s v="Vallejo"/>
    <x v="1"/>
    <n v="94591"/>
    <x v="1"/>
    <s v="OFF-BI-10004728"/>
    <x v="1"/>
    <x v="8"/>
    <s v="Wilson Jones Turn Tabs Binder Tool for Ring Binders"/>
    <x v="608"/>
    <n v="4"/>
    <n v="0.2"/>
    <n v="5.0128000000000004"/>
  </r>
  <r>
    <n v="641"/>
    <s v="CA-2013-147067"/>
    <x v="0"/>
    <x v="122"/>
    <d v="2013-12-23T00:00:00"/>
    <s v="Standard Class"/>
    <s v="JD-16150"/>
    <s v="Justin Deggeller"/>
    <x v="1"/>
    <s v="United States"/>
    <s v="Minneapolis"/>
    <x v="11"/>
    <n v="55407"/>
    <x v="2"/>
    <s v="FUR-FU-10000732"/>
    <x v="0"/>
    <x v="5"/>
    <s v="Eldon 200 Class Desk Accessories"/>
    <x v="609"/>
    <n v="3"/>
    <n v="0"/>
    <n v="6.0287999999999995"/>
  </r>
  <r>
    <n v="642"/>
    <s v="CA-2014-167913"/>
    <x v="3"/>
    <x v="245"/>
    <d v="2014-08-04T00:00:00"/>
    <s v="Second Class"/>
    <s v="JL-15835"/>
    <s v="John Lee"/>
    <x v="0"/>
    <s v="United States"/>
    <s v="Mission Viejo"/>
    <x v="1"/>
    <n v="92691"/>
    <x v="1"/>
    <s v="OFF-ST-10000585"/>
    <x v="1"/>
    <x v="4"/>
    <s v="Economy Rollaway Files"/>
    <x v="610"/>
    <n v="2"/>
    <n v="0"/>
    <n v="85.903999999999996"/>
  </r>
  <r>
    <n v="643"/>
    <s v="CA-2014-167913"/>
    <x v="3"/>
    <x v="245"/>
    <d v="2014-08-04T00:00:00"/>
    <s v="Second Class"/>
    <s v="JL-15835"/>
    <s v="John Lee"/>
    <x v="0"/>
    <s v="United States"/>
    <s v="Mission Viejo"/>
    <x v="1"/>
    <n v="92691"/>
    <x v="1"/>
    <s v="OFF-LA-10002787"/>
    <x v="1"/>
    <x v="2"/>
    <s v="Avery 480"/>
    <x v="611"/>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x v="612"/>
    <n v="4"/>
    <n v="0"/>
    <n v="54.333200000000005"/>
  </r>
  <r>
    <n v="645"/>
    <s v="US-2014-127719"/>
    <x v="3"/>
    <x v="246"/>
    <d v="2014-07-26T00:00:00"/>
    <s v="Standard Class"/>
    <s v="TW-21025"/>
    <s v="Tamara Willingham"/>
    <x v="2"/>
    <s v="United States"/>
    <s v="Plainfield"/>
    <x v="30"/>
    <n v="7060"/>
    <x v="3"/>
    <s v="OFF-PA-10001934"/>
    <x v="1"/>
    <x v="10"/>
    <s v="Xerox 1993"/>
    <x v="90"/>
    <n v="1"/>
    <n v="0"/>
    <n v="3.1752000000000002"/>
  </r>
  <r>
    <n v="646"/>
    <s v="CA-2014-126221"/>
    <x v="3"/>
    <x v="247"/>
    <d v="2015-01-06T00:00:00"/>
    <s v="Standard Class"/>
    <s v="CC-12430"/>
    <s v="Chuck Clark"/>
    <x v="2"/>
    <s v="United States"/>
    <s v="Columbus"/>
    <x v="14"/>
    <n v="47201"/>
    <x v="2"/>
    <s v="OFF-AP-10002457"/>
    <x v="1"/>
    <x v="9"/>
    <s v="Eureka The Boss Plus 12-Amp Hard Box Upright Vacuum, Red"/>
    <x v="613"/>
    <n v="2"/>
    <n v="0"/>
    <n v="56.510999999999996"/>
  </r>
  <r>
    <n v="647"/>
    <s v="CA-2013-103947"/>
    <x v="0"/>
    <x v="178"/>
    <d v="2013-04-09T00:00:00"/>
    <s v="Standard Class"/>
    <s v="BB-10990"/>
    <s v="Barry Blumstein"/>
    <x v="1"/>
    <s v="United States"/>
    <s v="Sierra Vista"/>
    <x v="16"/>
    <n v="85635"/>
    <x v="1"/>
    <s v="OFF-FA-10003112"/>
    <x v="1"/>
    <x v="13"/>
    <s v="Staples"/>
    <x v="614"/>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x v="615"/>
    <n v="2"/>
    <n v="0.2"/>
    <n v="3.0143999999999993"/>
  </r>
  <r>
    <n v="649"/>
    <s v="CA-2013-160745"/>
    <x v="0"/>
    <x v="25"/>
    <d v="2013-12-17T00:00:00"/>
    <s v="Second Class"/>
    <s v="AR-10825"/>
    <s v="Anthony Rawles"/>
    <x v="1"/>
    <s v="United States"/>
    <s v="Vancouver"/>
    <x v="4"/>
    <n v="98661"/>
    <x v="1"/>
    <s v="FUR-FU-10001935"/>
    <x v="0"/>
    <x v="5"/>
    <s v="3M Hangers With Command Adhesive"/>
    <x v="616"/>
    <n v="4"/>
    <n v="0"/>
    <n v="6.0680000000000014"/>
  </r>
  <r>
    <n v="650"/>
    <s v="CA-2013-160745"/>
    <x v="0"/>
    <x v="25"/>
    <d v="2013-12-17T00:00:00"/>
    <s v="Second Class"/>
    <s v="AR-10825"/>
    <s v="Anthony Rawles"/>
    <x v="1"/>
    <s v="United States"/>
    <s v="Vancouver"/>
    <x v="4"/>
    <n v="98661"/>
    <x v="1"/>
    <s v="TEC-PH-10003273"/>
    <x v="2"/>
    <x v="7"/>
    <s v="AT&amp;T TR1909W"/>
    <x v="214"/>
    <n v="3"/>
    <n v="0.2"/>
    <n v="22.678200000000018"/>
  </r>
  <r>
    <n v="651"/>
    <s v="CA-2013-160745"/>
    <x v="0"/>
    <x v="25"/>
    <d v="2013-12-17T00:00:00"/>
    <s v="Second Class"/>
    <s v="AR-10825"/>
    <s v="Anthony Rawles"/>
    <x v="1"/>
    <s v="United States"/>
    <s v="Vancouver"/>
    <x v="4"/>
    <n v="98661"/>
    <x v="1"/>
    <s v="TEC-AC-10001142"/>
    <x v="2"/>
    <x v="11"/>
    <s v="First Data FD10 PIN Pad"/>
    <x v="617"/>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x v="618"/>
    <n v="10"/>
    <n v="0"/>
    <n v="178.31799999999998"/>
  </r>
  <r>
    <n v="653"/>
    <s v="CA-2014-140844"/>
    <x v="3"/>
    <x v="249"/>
    <d v="2014-06-24T00:00:00"/>
    <s v="Standard Class"/>
    <s v="AR-10405"/>
    <s v="Allen Rosenblatt"/>
    <x v="1"/>
    <s v="United States"/>
    <s v="New York City"/>
    <x v="15"/>
    <n v="10035"/>
    <x v="3"/>
    <s v="OFF-PA-10003892"/>
    <x v="1"/>
    <x v="10"/>
    <s v="Xerox 1943"/>
    <x v="619"/>
    <n v="2"/>
    <n v="0"/>
    <n v="45.975399999999993"/>
  </r>
  <r>
    <n v="654"/>
    <s v="CA-2014-140844"/>
    <x v="3"/>
    <x v="249"/>
    <d v="2014-06-24T00:00:00"/>
    <s v="Standard Class"/>
    <s v="AR-10405"/>
    <s v="Allen Rosenblatt"/>
    <x v="1"/>
    <s v="United States"/>
    <s v="New York City"/>
    <x v="15"/>
    <n v="10035"/>
    <x v="3"/>
    <s v="TEC-AC-10001101"/>
    <x v="2"/>
    <x v="11"/>
    <s v="Sony 16GB Class 10 Micro SDHC R40 Memory Card"/>
    <x v="620"/>
    <n v="8"/>
    <n v="0"/>
    <n v="10.311999999999998"/>
  </r>
  <r>
    <n v="655"/>
    <s v="CA-2013-137239"/>
    <x v="0"/>
    <x v="250"/>
    <d v="2013-08-29T00:00:00"/>
    <s v="Standard Class"/>
    <s v="CR-12730"/>
    <s v="Craig Reiter"/>
    <x v="0"/>
    <s v="United States"/>
    <s v="Columbus"/>
    <x v="24"/>
    <n v="43229"/>
    <x v="3"/>
    <s v="OFF-AP-10002439"/>
    <x v="1"/>
    <x v="9"/>
    <s v="Tripp Lite Isotel 8 Ultra 8 Outlet Metal Surge"/>
    <x v="621"/>
    <n v="2"/>
    <n v="0.2"/>
    <n v="8.5163999999999938"/>
  </r>
  <r>
    <n v="656"/>
    <s v="CA-2013-137239"/>
    <x v="0"/>
    <x v="250"/>
    <d v="2013-08-29T00:00:00"/>
    <s v="Standard Class"/>
    <s v="CR-12730"/>
    <s v="Craig Reiter"/>
    <x v="0"/>
    <s v="United States"/>
    <s v="Columbus"/>
    <x v="24"/>
    <n v="43229"/>
    <x v="3"/>
    <s v="OFF-BI-10002827"/>
    <x v="1"/>
    <x v="8"/>
    <s v="Avery Durable Poly Binders"/>
    <x v="622"/>
    <n v="2"/>
    <n v="0.7"/>
    <n v="-2.6543999999999999"/>
  </r>
  <r>
    <n v="657"/>
    <s v="CA-2013-137239"/>
    <x v="0"/>
    <x v="250"/>
    <d v="2013-08-29T00:00:00"/>
    <s v="Standard Class"/>
    <s v="CR-12730"/>
    <s v="Craig Reiter"/>
    <x v="0"/>
    <s v="United States"/>
    <s v="Columbus"/>
    <x v="24"/>
    <n v="43229"/>
    <x v="3"/>
    <s v="OFF-EN-10002230"/>
    <x v="1"/>
    <x v="12"/>
    <s v="Airmail Envelopes"/>
    <x v="623"/>
    <n v="2"/>
    <n v="0.2"/>
    <n v="45.322199999999995"/>
  </r>
  <r>
    <n v="658"/>
    <s v="US-2013-156097"/>
    <x v="0"/>
    <x v="251"/>
    <d v="2013-09-20T00:00:00"/>
    <s v="Same Day"/>
    <s v="EH-14125"/>
    <s v="Eugene Hildebrand"/>
    <x v="2"/>
    <s v="United States"/>
    <s v="Aurora"/>
    <x v="10"/>
    <n v="60505"/>
    <x v="2"/>
    <s v="FUR-CH-10001215"/>
    <x v="0"/>
    <x v="1"/>
    <s v="Global Troy Executive Leather Low-Back Tilter"/>
    <x v="624"/>
    <n v="2"/>
    <n v="0.3"/>
    <n v="-50.098000000000013"/>
  </r>
  <r>
    <n v="659"/>
    <s v="US-2013-156097"/>
    <x v="0"/>
    <x v="251"/>
    <d v="2013-09-20T00:00:00"/>
    <s v="Same Day"/>
    <s v="EH-14125"/>
    <s v="Eugene Hildebrand"/>
    <x v="2"/>
    <s v="United States"/>
    <s v="Aurora"/>
    <x v="10"/>
    <n v="60505"/>
    <x v="2"/>
    <s v="OFF-BI-10004654"/>
    <x v="1"/>
    <x v="8"/>
    <s v="Avery Binding System Hidden Tab Executive Style Index Sets"/>
    <x v="625"/>
    <n v="2"/>
    <n v="0.8"/>
    <n v="-3.4619999999999997"/>
  </r>
  <r>
    <n v="660"/>
    <s v="CA-2012-146563"/>
    <x v="1"/>
    <x v="252"/>
    <d v="2012-08-28T00:00:00"/>
    <s v="Standard Class"/>
    <s v="CB-12025"/>
    <s v="Cassandra Brandow"/>
    <x v="0"/>
    <s v="United States"/>
    <s v="Arlington"/>
    <x v="5"/>
    <n v="76017"/>
    <x v="2"/>
    <s v="OFF-ST-10001490"/>
    <x v="1"/>
    <x v="4"/>
    <s v="Hot File 7-Pocket, Floor Stand"/>
    <x v="626"/>
    <n v="7"/>
    <n v="0.2"/>
    <n v="124.92899999999986"/>
  </r>
  <r>
    <n v="661"/>
    <s v="CA-2012-146563"/>
    <x v="1"/>
    <x v="252"/>
    <d v="2012-08-28T00:00:00"/>
    <s v="Standard Class"/>
    <s v="CB-12025"/>
    <s v="Cassandra Brandow"/>
    <x v="0"/>
    <s v="United States"/>
    <s v="Arlington"/>
    <x v="5"/>
    <n v="76017"/>
    <x v="2"/>
    <s v="OFF-ST-10001511"/>
    <x v="1"/>
    <x v="4"/>
    <s v="Space Solutions Commercial Steel Shelving"/>
    <x v="627"/>
    <n v="14"/>
    <n v="0.2"/>
    <n v="-135.7650000000001"/>
  </r>
  <r>
    <n v="662"/>
    <s v="CA-2012-146563"/>
    <x v="1"/>
    <x v="252"/>
    <d v="2012-08-28T00:00:00"/>
    <s v="Standard Class"/>
    <s v="CB-12025"/>
    <s v="Cassandra Brandow"/>
    <x v="0"/>
    <s v="United States"/>
    <s v="Arlington"/>
    <x v="5"/>
    <n v="76017"/>
    <x v="2"/>
    <s v="FUR-TA-10001768"/>
    <x v="0"/>
    <x v="3"/>
    <s v="Hon Racetrack Conference Tables"/>
    <x v="628"/>
    <n v="5"/>
    <n v="0.3"/>
    <n v="-118.12950000000006"/>
  </r>
  <r>
    <n v="663"/>
    <s v="CA-2012-146563"/>
    <x v="1"/>
    <x v="252"/>
    <d v="2012-08-28T00:00:00"/>
    <s v="Standard Class"/>
    <s v="CB-12025"/>
    <s v="Cassandra Brandow"/>
    <x v="0"/>
    <s v="United States"/>
    <s v="Arlington"/>
    <x v="5"/>
    <n v="76017"/>
    <x v="2"/>
    <s v="OFF-BI-10003981"/>
    <x v="1"/>
    <x v="8"/>
    <s v="Avery Durable Plastic 1&quot; Binders"/>
    <x v="629"/>
    <n v="3"/>
    <n v="0.8"/>
    <n v="-4.2222000000000008"/>
  </r>
  <r>
    <n v="664"/>
    <s v="CA-2013-123666"/>
    <x v="0"/>
    <x v="253"/>
    <d v="2013-03-31T00:00:00"/>
    <s v="Standard Class"/>
    <s v="SP-20545"/>
    <s v="Sibella Parks"/>
    <x v="1"/>
    <s v="United States"/>
    <s v="New York City"/>
    <x v="15"/>
    <n v="10011"/>
    <x v="3"/>
    <s v="OFF-ST-10001522"/>
    <x v="1"/>
    <x v="4"/>
    <s v="Gould Plastics 18-Pocket Panel Bin, 34w x 5-1/4d x 20-1/2h"/>
    <x v="630"/>
    <n v="5"/>
    <n v="0"/>
    <n v="18.397999999999968"/>
  </r>
  <r>
    <n v="665"/>
    <s v="CA-2013-143308"/>
    <x v="0"/>
    <x v="254"/>
    <d v="2013-11-05T00:00:00"/>
    <s v="Same Day"/>
    <s v="RC-19825"/>
    <s v="Roy Collins"/>
    <x v="0"/>
    <s v="United States"/>
    <s v="Louisville"/>
    <x v="0"/>
    <n v="40214"/>
    <x v="0"/>
    <s v="OFF-FA-10000621"/>
    <x v="1"/>
    <x v="13"/>
    <s v="OIC Colored Binder Clips, Assorted Sizes"/>
    <x v="631"/>
    <n v="3"/>
    <n v="0"/>
    <n v="5.2625999999999999"/>
  </r>
  <r>
    <n v="666"/>
    <s v="CA-2014-132682"/>
    <x v="3"/>
    <x v="110"/>
    <d v="2014-06-11T00:00:00"/>
    <s v="Second Class"/>
    <s v="TH-21235"/>
    <s v="Tiffany House"/>
    <x v="1"/>
    <s v="United States"/>
    <s v="Dallas"/>
    <x v="5"/>
    <n v="75081"/>
    <x v="2"/>
    <s v="OFF-SU-10004231"/>
    <x v="1"/>
    <x v="14"/>
    <s v="Acme Tagit Stainless Steel Antibacterial Scissors"/>
    <x v="632"/>
    <n v="3"/>
    <n v="0.2"/>
    <n v="2.0789999999999997"/>
  </r>
  <r>
    <n v="667"/>
    <s v="CA-2014-132682"/>
    <x v="3"/>
    <x v="110"/>
    <d v="2014-06-11T00:00:00"/>
    <s v="Second Class"/>
    <s v="TH-21235"/>
    <s v="Tiffany House"/>
    <x v="1"/>
    <s v="United States"/>
    <s v="Dallas"/>
    <x v="5"/>
    <n v="75081"/>
    <x v="2"/>
    <s v="OFF-PA-10000474"/>
    <x v="1"/>
    <x v="10"/>
    <s v="Staples"/>
    <x v="633"/>
    <n v="3"/>
    <n v="0.2"/>
    <n v="28.706399999999991"/>
  </r>
  <r>
    <n v="668"/>
    <s v="CA-2014-132682"/>
    <x v="3"/>
    <x v="110"/>
    <d v="2014-06-11T00:00:00"/>
    <s v="Second Class"/>
    <s v="TH-21235"/>
    <s v="Tiffany House"/>
    <x v="1"/>
    <s v="United States"/>
    <s v="Dallas"/>
    <x v="5"/>
    <n v="75081"/>
    <x v="2"/>
    <s v="TEC-PH-10004042"/>
    <x v="2"/>
    <x v="7"/>
    <s v="ClearOne Communications CHAT 70 OC Speaker Phone"/>
    <x v="634"/>
    <n v="3"/>
    <n v="0.2"/>
    <n v="28.618200000000002"/>
  </r>
  <r>
    <n v="669"/>
    <s v="CA-2011-156314"/>
    <x v="2"/>
    <x v="163"/>
    <d v="2011-12-26T00:00:00"/>
    <s v="First Class"/>
    <s v="RP-19390"/>
    <s v="Resi Pölking"/>
    <x v="0"/>
    <s v="United States"/>
    <s v="Cleveland"/>
    <x v="24"/>
    <n v="44105"/>
    <x v="3"/>
    <s v="FUR-FU-10003096"/>
    <x v="0"/>
    <x v="5"/>
    <s v="Master Giant Foot Doorstop, Safety Yellow"/>
    <x v="635"/>
    <n v="5"/>
    <n v="0.2"/>
    <n v="8.7285000000000004"/>
  </r>
  <r>
    <n v="670"/>
    <s v="US-2014-106663"/>
    <x v="3"/>
    <x v="255"/>
    <d v="2014-06-14T00:00:00"/>
    <s v="Standard Class"/>
    <s v="MO-17800"/>
    <s v="Meg O'Connel"/>
    <x v="2"/>
    <s v="United States"/>
    <s v="Chicago"/>
    <x v="10"/>
    <n v="60653"/>
    <x v="2"/>
    <s v="FUR-FU-10002759"/>
    <x v="0"/>
    <x v="5"/>
    <s v="12-1/2 Diameter Round Wall Clock"/>
    <x v="112"/>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x v="636"/>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x v="637"/>
    <n v="8"/>
    <n v="0.2"/>
    <n v="11.359999999999998"/>
  </r>
  <r>
    <n v="673"/>
    <s v="CA-2014-111178"/>
    <x v="3"/>
    <x v="140"/>
    <d v="2014-06-23T00:00:00"/>
    <s v="Standard Class"/>
    <s v="TD-20995"/>
    <s v="Tamara Dahlen"/>
    <x v="0"/>
    <s v="United States"/>
    <s v="Quincy"/>
    <x v="10"/>
    <n v="62301"/>
    <x v="2"/>
    <s v="OFF-AR-10001954"/>
    <x v="1"/>
    <x v="6"/>
    <s v="Newell 331"/>
    <x v="638"/>
    <n v="5"/>
    <n v="0.2"/>
    <n v="1.7115"/>
  </r>
  <r>
    <n v="674"/>
    <s v="CA-2014-130351"/>
    <x v="3"/>
    <x v="256"/>
    <d v="2014-12-09T00:00:00"/>
    <s v="First Class"/>
    <s v="RB-19570"/>
    <s v="Rob Beeghly"/>
    <x v="0"/>
    <s v="United States"/>
    <s v="Columbus"/>
    <x v="14"/>
    <n v="47201"/>
    <x v="2"/>
    <s v="OFF-AP-10004532"/>
    <x v="1"/>
    <x v="9"/>
    <s v="Kensington 6 Outlet Guardian Standard Surge Protector"/>
    <x v="639"/>
    <n v="3"/>
    <n v="0"/>
    <n v="16.588799999999999"/>
  </r>
  <r>
    <n v="675"/>
    <s v="CA-2014-130351"/>
    <x v="3"/>
    <x v="256"/>
    <d v="2014-12-09T00:00:00"/>
    <s v="First Class"/>
    <s v="RB-19570"/>
    <s v="Rob Beeghly"/>
    <x v="0"/>
    <s v="United States"/>
    <s v="Columbus"/>
    <x v="14"/>
    <n v="47201"/>
    <x v="2"/>
    <s v="OFF-PA-10002137"/>
    <x v="1"/>
    <x v="10"/>
    <s v="Southworth 100% Résumé Paper, 24lb."/>
    <x v="640"/>
    <n v="5"/>
    <n v="0"/>
    <n v="17.504999999999995"/>
  </r>
  <r>
    <n v="676"/>
    <s v="CA-2014-130351"/>
    <x v="3"/>
    <x v="256"/>
    <d v="2014-12-09T00:00:00"/>
    <s v="First Class"/>
    <s v="RB-19570"/>
    <s v="Rob Beeghly"/>
    <x v="0"/>
    <s v="United States"/>
    <s v="Columbus"/>
    <x v="14"/>
    <n v="47201"/>
    <x v="2"/>
    <s v="TEC-AC-10003832"/>
    <x v="2"/>
    <x v="11"/>
    <s v="Imation 16GB Mini TravelDrive USB 2.0 Flash Drive"/>
    <x v="641"/>
    <n v="3"/>
    <n v="0"/>
    <n v="40.749900000000004"/>
  </r>
  <r>
    <n v="677"/>
    <s v="US-2014-119438"/>
    <x v="3"/>
    <x v="257"/>
    <d v="2014-03-24T00:00:00"/>
    <s v="Standard Class"/>
    <s v="CD-11980"/>
    <s v="Carol Darley"/>
    <x v="0"/>
    <s v="United States"/>
    <s v="Tyler"/>
    <x v="5"/>
    <n v="75701"/>
    <x v="2"/>
    <s v="OFF-AP-10000804"/>
    <x v="1"/>
    <x v="9"/>
    <s v="Hoover Portapower Portable Vacuum"/>
    <x v="642"/>
    <n v="3"/>
    <n v="0.8"/>
    <n v="-7.3920000000000021"/>
  </r>
  <r>
    <n v="678"/>
    <s v="US-2014-119438"/>
    <x v="3"/>
    <x v="257"/>
    <d v="2014-03-24T00:00:00"/>
    <s v="Standard Class"/>
    <s v="CD-11980"/>
    <s v="Carol Darley"/>
    <x v="0"/>
    <s v="United States"/>
    <s v="Tyler"/>
    <x v="5"/>
    <n v="75701"/>
    <x v="2"/>
    <s v="TEC-AC-10003614"/>
    <x v="2"/>
    <x v="11"/>
    <s v="Verbatim 25 GB 6x Blu-ray Single Layer Recordable Disc, 10/Pack"/>
    <x v="643"/>
    <n v="3"/>
    <n v="0.2"/>
    <n v="4.5200999999999958"/>
  </r>
  <r>
    <n v="679"/>
    <s v="US-2014-119438"/>
    <x v="3"/>
    <x v="257"/>
    <d v="2014-03-24T00:00:00"/>
    <s v="Standard Class"/>
    <s v="CD-11980"/>
    <s v="Carol Darley"/>
    <x v="0"/>
    <s v="United States"/>
    <s v="Tyler"/>
    <x v="5"/>
    <n v="75701"/>
    <x v="2"/>
    <s v="FUR-FU-10003553"/>
    <x v="0"/>
    <x v="5"/>
    <s v="Howard Miller 13-1/2&quot; Diameter Rosebrook Wall Clock"/>
    <x v="644"/>
    <n v="3"/>
    <n v="0.6"/>
    <n v="-41.261999999999972"/>
  </r>
  <r>
    <n v="680"/>
    <s v="US-2014-119438"/>
    <x v="3"/>
    <x v="257"/>
    <d v="2014-03-24T00:00:00"/>
    <s v="Standard Class"/>
    <s v="CD-11980"/>
    <s v="Carol Darley"/>
    <x v="0"/>
    <s v="United States"/>
    <s v="Tyler"/>
    <x v="5"/>
    <n v="75701"/>
    <x v="2"/>
    <s v="OFF-BI-10004632"/>
    <x v="1"/>
    <x v="8"/>
    <s v="Ibico Hi-Tech Manual Binding System"/>
    <x v="645"/>
    <n v="3"/>
    <n v="0.8"/>
    <n v="-320.23950000000013"/>
  </r>
  <r>
    <n v="681"/>
    <s v="CA-2013-164511"/>
    <x v="0"/>
    <x v="258"/>
    <d v="2013-11-25T00:00:00"/>
    <s v="Standard Class"/>
    <s v="DJ-13630"/>
    <s v="Doug Jacobs"/>
    <x v="0"/>
    <s v="United States"/>
    <s v="New York City"/>
    <x v="15"/>
    <n v="10024"/>
    <x v="3"/>
    <s v="OFF-BI-10003305"/>
    <x v="1"/>
    <x v="8"/>
    <s v="Avery Hanging File Binders"/>
    <x v="646"/>
    <n v="3"/>
    <n v="0.2"/>
    <n v="4.6643999999999988"/>
  </r>
  <r>
    <n v="682"/>
    <s v="CA-2013-164511"/>
    <x v="0"/>
    <x v="258"/>
    <d v="2013-11-25T00:00:00"/>
    <s v="Standard Class"/>
    <s v="DJ-13630"/>
    <s v="Doug Jacobs"/>
    <x v="0"/>
    <s v="United States"/>
    <s v="New York City"/>
    <x v="15"/>
    <n v="10024"/>
    <x v="3"/>
    <s v="OFF-ST-10002583"/>
    <x v="1"/>
    <x v="4"/>
    <s v="Fellowes Neat Ideas Storage Cubes"/>
    <x v="647"/>
    <n v="2"/>
    <n v="0"/>
    <n v="2.598399999999998"/>
  </r>
  <r>
    <n v="683"/>
    <s v="CA-2013-164511"/>
    <x v="0"/>
    <x v="258"/>
    <d v="2013-11-25T00:00:00"/>
    <s v="Standard Class"/>
    <s v="DJ-13630"/>
    <s v="Doug Jacobs"/>
    <x v="0"/>
    <s v="United States"/>
    <s v="New York City"/>
    <x v="15"/>
    <n v="10024"/>
    <x v="3"/>
    <s v="OFF-ST-10004507"/>
    <x v="1"/>
    <x v="4"/>
    <s v="Advantus Rolling Storage Box"/>
    <x v="648"/>
    <n v="4"/>
    <n v="0"/>
    <n v="18.521999999999998"/>
  </r>
  <r>
    <n v="684"/>
    <s v="US-2014-168116"/>
    <x v="3"/>
    <x v="259"/>
    <d v="2014-11-05T00:00:00"/>
    <s v="Same Day"/>
    <s v="GT-14635"/>
    <s v="Grant Thornton"/>
    <x v="1"/>
    <s v="United States"/>
    <s v="Burlington"/>
    <x v="3"/>
    <n v="27217"/>
    <x v="0"/>
    <s v="TEC-MA-10004125"/>
    <x v="2"/>
    <x v="15"/>
    <s v="Cubify CubeX 3D Printer Triple Head Print"/>
    <x v="649"/>
    <n v="4"/>
    <n v="0.5"/>
    <n v="-3839.9903999999988"/>
  </r>
  <r>
    <n v="685"/>
    <s v="US-2014-168116"/>
    <x v="3"/>
    <x v="259"/>
    <d v="2014-11-05T00:00:00"/>
    <s v="Same Day"/>
    <s v="GT-14635"/>
    <s v="Grant Thornton"/>
    <x v="1"/>
    <s v="United States"/>
    <s v="Burlington"/>
    <x v="3"/>
    <n v="27217"/>
    <x v="0"/>
    <s v="OFF-AP-10002457"/>
    <x v="1"/>
    <x v="9"/>
    <s v="Eureka The Boss Plus 12-Amp Hard Box Upright Vacuum, Red"/>
    <x v="650"/>
    <n v="2"/>
    <n v="0.2"/>
    <n v="14.650999999999989"/>
  </r>
  <r>
    <n v="686"/>
    <s v="CA-2011-157784"/>
    <x v="2"/>
    <x v="260"/>
    <d v="2011-07-08T00:00:00"/>
    <s v="First Class"/>
    <s v="MC-17845"/>
    <s v="Michael Chen"/>
    <x v="0"/>
    <s v="United States"/>
    <s v="Jackson"/>
    <x v="35"/>
    <n v="39212"/>
    <x v="0"/>
    <s v="TEC-AC-10003911"/>
    <x v="2"/>
    <x v="11"/>
    <s v="NETGEAR AC1750 Dual Band Gigabit Smart WiFi Router"/>
    <x v="651"/>
    <n v="3"/>
    <n v="0"/>
    <n v="163.18979999999999"/>
  </r>
  <r>
    <n v="687"/>
    <s v="CA-2011-157784"/>
    <x v="2"/>
    <x v="260"/>
    <d v="2011-07-08T00:00:00"/>
    <s v="First Class"/>
    <s v="MC-17845"/>
    <s v="Michael Chen"/>
    <x v="0"/>
    <s v="United States"/>
    <s v="Jackson"/>
    <x v="35"/>
    <n v="39212"/>
    <x v="0"/>
    <s v="OFF-LA-10001934"/>
    <x v="1"/>
    <x v="2"/>
    <s v="Avery 516"/>
    <x v="2"/>
    <n v="2"/>
    <n v="0"/>
    <n v="6.8713999999999995"/>
  </r>
  <r>
    <n v="688"/>
    <s v="CA-2011-157784"/>
    <x v="2"/>
    <x v="260"/>
    <d v="2011-07-08T00:00:00"/>
    <s v="First Class"/>
    <s v="MC-17845"/>
    <s v="Michael Chen"/>
    <x v="0"/>
    <s v="United States"/>
    <s v="Jackson"/>
    <x v="35"/>
    <n v="39212"/>
    <x v="0"/>
    <s v="OFF-PA-10000304"/>
    <x v="1"/>
    <x v="10"/>
    <s v="Xerox 1995"/>
    <x v="541"/>
    <n v="3"/>
    <n v="0"/>
    <n v="9.3312000000000008"/>
  </r>
  <r>
    <n v="689"/>
    <s v="CA-2014-161480"/>
    <x v="3"/>
    <x v="53"/>
    <d v="2014-12-30T00:00:00"/>
    <s v="Standard Class"/>
    <s v="RA-19285"/>
    <s v="Ralph Arnett"/>
    <x v="0"/>
    <s v="United States"/>
    <s v="New York City"/>
    <x v="15"/>
    <n v="10035"/>
    <x v="3"/>
    <s v="FUR-BO-10004015"/>
    <x v="0"/>
    <x v="0"/>
    <s v="Bush Andora Bookcase, Maple/Graphite Gray Finish"/>
    <x v="652"/>
    <n v="2"/>
    <n v="0.2"/>
    <n v="4.7995999999999768"/>
  </r>
  <r>
    <n v="690"/>
    <s v="US-2011-117135"/>
    <x v="2"/>
    <x v="261"/>
    <d v="2011-06-23T00:00:00"/>
    <s v="Second Class"/>
    <s v="NP-18325"/>
    <s v="Naresj Patel"/>
    <x v="0"/>
    <s v="United States"/>
    <s v="Waynesboro"/>
    <x v="17"/>
    <n v="22980"/>
    <x v="0"/>
    <s v="FUR-FU-10004071"/>
    <x v="0"/>
    <x v="5"/>
    <s v="Luxo Professional Magnifying Clamp-On Fluorescent Lamps"/>
    <x v="653"/>
    <n v="1"/>
    <n v="0"/>
    <n v="14.561400000000006"/>
  </r>
  <r>
    <n v="691"/>
    <s v="US-2011-117135"/>
    <x v="2"/>
    <x v="261"/>
    <d v="2011-06-23T00:00:00"/>
    <s v="Second Class"/>
    <s v="NP-18325"/>
    <s v="Naresj Patel"/>
    <x v="0"/>
    <s v="United States"/>
    <s v="Waynesboro"/>
    <x v="17"/>
    <n v="22980"/>
    <x v="0"/>
    <s v="TEC-PH-10002033"/>
    <x v="2"/>
    <x v="7"/>
    <s v="Konftel 250 Conference phone - Charcoal black"/>
    <x v="654"/>
    <n v="1"/>
    <n v="0"/>
    <n v="74.053200000000004"/>
  </r>
  <r>
    <n v="692"/>
    <s v="US-2011-117135"/>
    <x v="2"/>
    <x v="261"/>
    <d v="2011-06-23T00:00:00"/>
    <s v="Second Class"/>
    <s v="NP-18325"/>
    <s v="Naresj Patel"/>
    <x v="0"/>
    <s v="United States"/>
    <s v="Waynesboro"/>
    <x v="17"/>
    <n v="22980"/>
    <x v="0"/>
    <s v="OFF-ST-10002444"/>
    <x v="1"/>
    <x v="4"/>
    <s v="Recycled Eldon Regeneration Jumbo File"/>
    <x v="655"/>
    <n v="3"/>
    <n v="0"/>
    <n v="10.315199999999999"/>
  </r>
  <r>
    <n v="693"/>
    <s v="CA-2012-131534"/>
    <x v="1"/>
    <x v="262"/>
    <d v="2012-04-02T00:00:00"/>
    <s v="Standard Class"/>
    <s v="AB-10165"/>
    <s v="Alan Barnes"/>
    <x v="0"/>
    <s v="United States"/>
    <s v="Los Angeles"/>
    <x v="1"/>
    <n v="90036"/>
    <x v="1"/>
    <s v="TEC-AC-10002253"/>
    <x v="2"/>
    <x v="11"/>
    <s v="Imation Bio 8GB USB Flash Drive Imation Corp"/>
    <x v="656"/>
    <n v="1"/>
    <n v="0"/>
    <n v="24.936000000000007"/>
  </r>
  <r>
    <n v="694"/>
    <s v="CA-2012-131534"/>
    <x v="1"/>
    <x v="262"/>
    <d v="2012-04-02T00:00:00"/>
    <s v="Standard Class"/>
    <s v="AB-10165"/>
    <s v="Alan Barnes"/>
    <x v="0"/>
    <s v="United States"/>
    <s v="Los Angeles"/>
    <x v="1"/>
    <n v="90036"/>
    <x v="1"/>
    <s v="OFF-PA-10000743"/>
    <x v="1"/>
    <x v="10"/>
    <s v="Xerox 1977"/>
    <x v="657"/>
    <n v="5"/>
    <n v="0"/>
    <n v="16.032"/>
  </r>
  <r>
    <n v="695"/>
    <s v="CA-2012-119291"/>
    <x v="1"/>
    <x v="263"/>
    <d v="2012-05-17T00:00:00"/>
    <s v="First Class"/>
    <s v="JO-15550"/>
    <s v="Jesus Ocampo"/>
    <x v="2"/>
    <s v="United States"/>
    <s v="Chester"/>
    <x v="9"/>
    <n v="19013"/>
    <x v="3"/>
    <s v="OFF-AR-10003373"/>
    <x v="1"/>
    <x v="6"/>
    <s v="Boston School Pro Electric Pencil Sharpener, 1670"/>
    <x v="658"/>
    <n v="8"/>
    <n v="0.2"/>
    <n v="17.34879999999999"/>
  </r>
  <r>
    <n v="696"/>
    <s v="CA-2012-119291"/>
    <x v="1"/>
    <x v="263"/>
    <d v="2012-05-17T00:00:00"/>
    <s v="First Class"/>
    <s v="JO-15550"/>
    <s v="Jesus Ocampo"/>
    <x v="2"/>
    <s v="United States"/>
    <s v="Chester"/>
    <x v="9"/>
    <n v="19013"/>
    <x v="3"/>
    <s v="OFF-LA-10002312"/>
    <x v="1"/>
    <x v="2"/>
    <s v="Avery 490"/>
    <x v="659"/>
    <n v="4"/>
    <n v="0.2"/>
    <n v="17.759999999999998"/>
  </r>
  <r>
    <n v="697"/>
    <s v="CA-2012-119291"/>
    <x v="1"/>
    <x v="263"/>
    <d v="2012-05-17T00:00:00"/>
    <s v="First Class"/>
    <s v="JO-15550"/>
    <s v="Jesus Ocampo"/>
    <x v="2"/>
    <s v="United States"/>
    <s v="Chester"/>
    <x v="9"/>
    <n v="19013"/>
    <x v="3"/>
    <s v="OFF-EN-10000927"/>
    <x v="1"/>
    <x v="12"/>
    <s v="Jet-Pak Recycled Peel 'N' Seal Padded Mailers"/>
    <x v="83"/>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x v="660"/>
    <n v="4"/>
    <n v="0.2"/>
    <n v="31.751200000000001"/>
  </r>
  <r>
    <n v="699"/>
    <s v="CA-2012-119291"/>
    <x v="1"/>
    <x v="263"/>
    <d v="2012-05-17T00:00:00"/>
    <s v="First Class"/>
    <s v="JO-15550"/>
    <s v="Jesus Ocampo"/>
    <x v="2"/>
    <s v="United States"/>
    <s v="Chester"/>
    <x v="9"/>
    <n v="19013"/>
    <x v="3"/>
    <s v="OFF-AR-10001118"/>
    <x v="1"/>
    <x v="6"/>
    <s v="Binney &amp; Smith Crayola Metallic Crayons, 16-Color Pack"/>
    <x v="661"/>
    <n v="1"/>
    <n v="0.2"/>
    <n v="0.8088000000000003"/>
  </r>
  <r>
    <n v="700"/>
    <s v="CA-2012-119291"/>
    <x v="1"/>
    <x v="263"/>
    <d v="2012-05-17T00:00:00"/>
    <s v="First Class"/>
    <s v="JO-15550"/>
    <s v="Jesus Ocampo"/>
    <x v="2"/>
    <s v="United States"/>
    <s v="Chester"/>
    <x v="9"/>
    <n v="19013"/>
    <x v="3"/>
    <s v="OFF-BI-10001575"/>
    <x v="1"/>
    <x v="8"/>
    <s v="GBC Linen Binding Covers"/>
    <x v="662"/>
    <n v="2"/>
    <n v="0.7"/>
    <n v="-13.6312"/>
  </r>
  <r>
    <n v="701"/>
    <s v="CA-2012-119291"/>
    <x v="1"/>
    <x v="263"/>
    <d v="2012-05-17T00:00:00"/>
    <s v="First Class"/>
    <s v="JO-15550"/>
    <s v="Jesus Ocampo"/>
    <x v="2"/>
    <s v="United States"/>
    <s v="Chester"/>
    <x v="9"/>
    <n v="19013"/>
    <x v="3"/>
    <s v="OFF-BI-10001982"/>
    <x v="1"/>
    <x v="8"/>
    <s v="Wilson Jones Custom Binder Spines &amp; Labels"/>
    <x v="322"/>
    <n v="3"/>
    <n v="0.7"/>
    <n v="-3.4271999999999991"/>
  </r>
  <r>
    <n v="702"/>
    <s v="CA-2014-114552"/>
    <x v="3"/>
    <x v="264"/>
    <d v="2014-09-09T00:00:00"/>
    <s v="Standard Class"/>
    <s v="Dl-13600"/>
    <s v="Dorris liebe"/>
    <x v="1"/>
    <s v="United States"/>
    <s v="Cleveland"/>
    <x v="24"/>
    <n v="44105"/>
    <x v="3"/>
    <s v="FUR-FU-10002960"/>
    <x v="0"/>
    <x v="5"/>
    <s v="Eldon 200 Class Desk Accessories, Burgundy"/>
    <x v="663"/>
    <n v="3"/>
    <n v="0.2"/>
    <n v="4.1448"/>
  </r>
  <r>
    <n v="703"/>
    <s v="CA-2013-163755"/>
    <x v="0"/>
    <x v="254"/>
    <d v="2013-11-09T00:00:00"/>
    <s v="Second Class"/>
    <s v="AS-10285"/>
    <s v="Alejandro Savely"/>
    <x v="1"/>
    <s v="United States"/>
    <s v="Seattle"/>
    <x v="4"/>
    <n v="98103"/>
    <x v="1"/>
    <s v="FUR-FU-10003394"/>
    <x v="0"/>
    <x v="5"/>
    <s v="Tenex &quot;The Solids&quot; Textured Chair Mats"/>
    <x v="664"/>
    <n v="3"/>
    <n v="0"/>
    <n v="35.679599999999979"/>
  </r>
  <r>
    <n v="704"/>
    <s v="CA-2012-142027"/>
    <x v="1"/>
    <x v="265"/>
    <d v="2012-04-14T00:00:00"/>
    <s v="Standard Class"/>
    <s v="JK-15370"/>
    <s v="Jay Kimmel"/>
    <x v="0"/>
    <s v="United States"/>
    <s v="Long Beach"/>
    <x v="1"/>
    <n v="90805"/>
    <x v="1"/>
    <s v="FUR-TA-10002774"/>
    <x v="0"/>
    <x v="3"/>
    <s v="Laminate Occasional Tables"/>
    <x v="665"/>
    <n v="3"/>
    <n v="0.2"/>
    <n v="-13.871700000000047"/>
  </r>
  <r>
    <n v="705"/>
    <s v="CA-2011-138527"/>
    <x v="2"/>
    <x v="171"/>
    <d v="2011-09-17T00:00:00"/>
    <s v="Standard Class"/>
    <s v="BN-11470"/>
    <s v="Brad Norvell"/>
    <x v="1"/>
    <s v="United States"/>
    <s v="Cary"/>
    <x v="3"/>
    <n v="27511"/>
    <x v="0"/>
    <s v="OFF-PA-10001800"/>
    <x v="1"/>
    <x v="10"/>
    <s v="Xerox 220"/>
    <x v="563"/>
    <n v="2"/>
    <n v="0.2"/>
    <n v="3.6288"/>
  </r>
  <r>
    <n v="706"/>
    <s v="CA-2011-138527"/>
    <x v="2"/>
    <x v="171"/>
    <d v="2011-09-17T00:00:00"/>
    <s v="Standard Class"/>
    <s v="BN-11470"/>
    <s v="Brad Norvell"/>
    <x v="1"/>
    <s v="United States"/>
    <s v="Cary"/>
    <x v="3"/>
    <n v="27511"/>
    <x v="0"/>
    <s v="OFF-AP-10001469"/>
    <x v="1"/>
    <x v="9"/>
    <s v="Fellowes 8 Outlet Superior Workstation Surge Protector"/>
    <x v="666"/>
    <n v="5"/>
    <n v="0.2"/>
    <n v="18.769499999999987"/>
  </r>
  <r>
    <n v="707"/>
    <s v="CA-2011-138527"/>
    <x v="2"/>
    <x v="171"/>
    <d v="2011-09-17T00:00:00"/>
    <s v="Standard Class"/>
    <s v="BN-11470"/>
    <s v="Brad Norvell"/>
    <x v="1"/>
    <s v="United States"/>
    <s v="Cary"/>
    <x v="3"/>
    <n v="27511"/>
    <x v="0"/>
    <s v="TEC-AC-10002399"/>
    <x v="2"/>
    <x v="11"/>
    <s v="SanDisk Cruzer 32 GB USB Flash Drive"/>
    <x v="667"/>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x v="668"/>
    <n v="4"/>
    <n v="0"/>
    <n v="52.78240000000001"/>
  </r>
  <r>
    <n v="709"/>
    <s v="CA-2011-112158"/>
    <x v="2"/>
    <x v="266"/>
    <d v="2011-12-04T00:00:00"/>
    <s v="First Class"/>
    <s v="DP-13165"/>
    <s v="David Philippe"/>
    <x v="0"/>
    <s v="United States"/>
    <s v="New York City"/>
    <x v="15"/>
    <n v="10035"/>
    <x v="3"/>
    <s v="FUR-BO-10003272"/>
    <x v="0"/>
    <x v="0"/>
    <s v="O'Sullivan Living Dimensions 5-Shelf Bookcases"/>
    <x v="669"/>
    <n v="5"/>
    <n v="0.2"/>
    <n v="-110.49000000000007"/>
  </r>
  <r>
    <n v="710"/>
    <s v="CA-2011-112158"/>
    <x v="2"/>
    <x v="266"/>
    <d v="2011-12-04T00:00:00"/>
    <s v="First Class"/>
    <s v="DP-13165"/>
    <s v="David Philippe"/>
    <x v="0"/>
    <s v="United States"/>
    <s v="New York City"/>
    <x v="15"/>
    <n v="10035"/>
    <x v="3"/>
    <s v="OFF-BI-10000050"/>
    <x v="1"/>
    <x v="8"/>
    <s v="Angle-D Binders with Locking Rings, Label Holders"/>
    <x v="670"/>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x v="447"/>
    <n v="1"/>
    <n v="0"/>
    <n v="26.630399999999998"/>
  </r>
  <r>
    <n v="712"/>
    <s v="CA-2014-146136"/>
    <x v="3"/>
    <x v="213"/>
    <d v="2014-09-08T00:00:00"/>
    <s v="Standard Class"/>
    <s v="AP-10915"/>
    <s v="Arthur Prichep"/>
    <x v="0"/>
    <s v="United States"/>
    <s v="Palm Coast"/>
    <x v="2"/>
    <n v="32137"/>
    <x v="0"/>
    <s v="OFF-EN-10001219"/>
    <x v="1"/>
    <x v="12"/>
    <s v="#10- 4 1/8&quot; x 9 1/2&quot; Security-Tint Envelopes"/>
    <x v="671"/>
    <n v="4"/>
    <n v="0.2"/>
    <n v="8.8623999999999992"/>
  </r>
  <r>
    <n v="713"/>
    <s v="US-2014-100048"/>
    <x v="3"/>
    <x v="240"/>
    <d v="2014-05-25T00:00:00"/>
    <s v="Standard Class"/>
    <s v="RS-19765"/>
    <s v="Roland Schwarz"/>
    <x v="1"/>
    <s v="United States"/>
    <s v="Mount Vernon"/>
    <x v="15"/>
    <n v="10550"/>
    <x v="3"/>
    <s v="OFF-AP-10001154"/>
    <x v="1"/>
    <x v="9"/>
    <s v="Bionaire Personal Warm Mist Humidifier/Vaporizer"/>
    <x v="672"/>
    <n v="6"/>
    <n v="0"/>
    <n v="109.72260000000001"/>
  </r>
  <r>
    <n v="714"/>
    <s v="US-2014-100048"/>
    <x v="3"/>
    <x v="240"/>
    <d v="2014-05-25T00:00:00"/>
    <s v="Standard Class"/>
    <s v="RS-19765"/>
    <s v="Roland Schwarz"/>
    <x v="1"/>
    <s v="United States"/>
    <s v="Mount Vernon"/>
    <x v="15"/>
    <n v="10550"/>
    <x v="3"/>
    <s v="TEC-PH-10003012"/>
    <x v="2"/>
    <x v="7"/>
    <s v="Nortel Meridian M3904 Professional Digital phone"/>
    <x v="673"/>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x v="674"/>
    <n v="3"/>
    <n v="0"/>
    <n v="113.98860000000001"/>
  </r>
  <r>
    <n v="716"/>
    <s v="CA-2011-153150"/>
    <x v="2"/>
    <x v="268"/>
    <d v="2011-07-06T00:00:00"/>
    <s v="Second Class"/>
    <s v="Dl-13600"/>
    <s v="Dorris liebe"/>
    <x v="1"/>
    <s v="United States"/>
    <s v="Seattle"/>
    <x v="4"/>
    <n v="98105"/>
    <x v="1"/>
    <s v="OFF-BI-10003355"/>
    <x v="1"/>
    <x v="8"/>
    <s v="Cardinal Holdit Business Card Pockets"/>
    <x v="548"/>
    <n v="5"/>
    <n v="0.2"/>
    <n v="6.9719999999999995"/>
  </r>
  <r>
    <n v="717"/>
    <s v="CA-2011-130092"/>
    <x v="2"/>
    <x v="269"/>
    <d v="2011-01-15T00:00:00"/>
    <s v="First Class"/>
    <s v="SV-20365"/>
    <s v="Seth Vernon"/>
    <x v="0"/>
    <s v="United States"/>
    <s v="Dover"/>
    <x v="13"/>
    <n v="19901"/>
    <x v="3"/>
    <s v="FUR-FU-10000010"/>
    <x v="0"/>
    <x v="5"/>
    <s v="DAX Value U-Channel Document Frames, Easel Back"/>
    <x v="587"/>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x v="675"/>
    <n v="3"/>
    <n v="0.2"/>
    <n v="24.475800000000007"/>
  </r>
  <r>
    <n v="719"/>
    <s v="CA-2011-104472"/>
    <x v="2"/>
    <x v="270"/>
    <d v="2011-06-07T00:00:00"/>
    <s v="Standard Class"/>
    <s v="CK-12325"/>
    <s v="Christine Kargatis"/>
    <x v="2"/>
    <s v="United States"/>
    <s v="Orem"/>
    <x v="7"/>
    <n v="84057"/>
    <x v="1"/>
    <s v="OFF-BI-10001658"/>
    <x v="1"/>
    <x v="8"/>
    <s v="GBC Standard Therm-A-Bind Covers"/>
    <x v="676"/>
    <n v="3"/>
    <n v="0.2"/>
    <n v="19.4376"/>
  </r>
  <r>
    <n v="720"/>
    <s v="CA-2011-104472"/>
    <x v="2"/>
    <x v="270"/>
    <d v="2011-06-07T00:00:00"/>
    <s v="Standard Class"/>
    <s v="CK-12325"/>
    <s v="Christine Kargatis"/>
    <x v="2"/>
    <s v="United States"/>
    <s v="Orem"/>
    <x v="7"/>
    <n v="84057"/>
    <x v="1"/>
    <s v="FUR-FU-10000246"/>
    <x v="0"/>
    <x v="5"/>
    <s v="Aluminum Document Frame"/>
    <x v="677"/>
    <n v="6"/>
    <n v="0"/>
    <n v="21.995999999999992"/>
  </r>
  <r>
    <n v="721"/>
    <s v="CA-2013-112942"/>
    <x v="0"/>
    <x v="271"/>
    <d v="2013-02-18T00:00:00"/>
    <s v="Standard Class"/>
    <s v="RD-19810"/>
    <s v="Ross DeVincentis"/>
    <x v="2"/>
    <s v="United States"/>
    <s v="Los Angeles"/>
    <x v="1"/>
    <n v="90045"/>
    <x v="1"/>
    <s v="OFF-PA-10004092"/>
    <x v="1"/>
    <x v="10"/>
    <s v="Tops Green Bar Computer Printout Paper"/>
    <x v="678"/>
    <n v="3"/>
    <n v="0"/>
    <n v="73.41"/>
  </r>
  <r>
    <n v="722"/>
    <s v="CA-2013-142335"/>
    <x v="0"/>
    <x v="272"/>
    <d v="2013-12-20T00:00:00"/>
    <s v="Standard Class"/>
    <s v="MP-17965"/>
    <s v="Michael Paige"/>
    <x v="1"/>
    <s v="United States"/>
    <s v="Detroit"/>
    <x v="12"/>
    <n v="48205"/>
    <x v="2"/>
    <s v="FUR-TA-10000198"/>
    <x v="0"/>
    <x v="3"/>
    <s v="Chromcraft Bull-Nose Wood Oval Conference Tables &amp; Bases"/>
    <x v="679"/>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x v="680"/>
    <n v="3"/>
    <n v="0"/>
    <n v="80.019899999999993"/>
  </r>
  <r>
    <n v="724"/>
    <s v="CA-2011-117429"/>
    <x v="2"/>
    <x v="273"/>
    <d v="2011-10-13T00:00:00"/>
    <s v="Standard Class"/>
    <s v="MR-17545"/>
    <s v="Mathew Reese"/>
    <x v="2"/>
    <s v="United States"/>
    <s v="Philadelphia"/>
    <x v="9"/>
    <n v="19140"/>
    <x v="3"/>
    <s v="FUR-FU-10000222"/>
    <x v="0"/>
    <x v="5"/>
    <s v="Seth Thomas 16&quot; Steel Case Clock"/>
    <x v="681"/>
    <n v="5"/>
    <n v="0.2"/>
    <n v="21.112000000000002"/>
  </r>
  <r>
    <n v="725"/>
    <s v="CA-2013-114713"/>
    <x v="0"/>
    <x v="274"/>
    <d v="2013-07-13T00:00:00"/>
    <s v="Standard Class"/>
    <s v="SC-20695"/>
    <s v="Steve Chapman"/>
    <x v="1"/>
    <s v="United States"/>
    <s v="Hialeah"/>
    <x v="2"/>
    <n v="33012"/>
    <x v="0"/>
    <s v="OFF-SU-10004664"/>
    <x v="1"/>
    <x v="14"/>
    <s v="Acme Softgrip Scissors"/>
    <x v="682"/>
    <n v="7"/>
    <n v="0.2"/>
    <n v="5.1281999999999996"/>
  </r>
  <r>
    <n v="726"/>
    <s v="CA-2014-144113"/>
    <x v="3"/>
    <x v="118"/>
    <d v="2014-09-21T00:00:00"/>
    <s v="Standard Class"/>
    <s v="JF-15355"/>
    <s v="Jay Fein"/>
    <x v="0"/>
    <s v="United States"/>
    <s v="Austin"/>
    <x v="5"/>
    <n v="78745"/>
    <x v="2"/>
    <s v="OFF-EN-10001141"/>
    <x v="1"/>
    <x v="12"/>
    <s v="Manila Recycled Extra-Heavyweight Clasp Envelopes, 6&quot; x 9&quot;"/>
    <x v="683"/>
    <n v="2"/>
    <n v="0.2"/>
    <n v="6.3684000000000003"/>
  </r>
  <r>
    <n v="727"/>
    <s v="CA-2014-144113"/>
    <x v="3"/>
    <x v="118"/>
    <d v="2014-09-21T00:00:00"/>
    <s v="Standard Class"/>
    <s v="JF-15355"/>
    <s v="Jay Fein"/>
    <x v="0"/>
    <s v="United States"/>
    <s v="Austin"/>
    <x v="5"/>
    <n v="78745"/>
    <x v="2"/>
    <s v="TEC-PH-10002170"/>
    <x v="2"/>
    <x v="7"/>
    <s v="ClearSounds CSC500 Amplified Spirit Phone Corded phone"/>
    <x v="684"/>
    <n v="1"/>
    <n v="0.2"/>
    <n v="5.5992000000000015"/>
  </r>
  <r>
    <n v="728"/>
    <s v="US-2013-150861"/>
    <x v="0"/>
    <x v="275"/>
    <d v="2013-12-07T00:00:00"/>
    <s v="First Class"/>
    <s v="EG-13900"/>
    <s v="Emily Grady"/>
    <x v="0"/>
    <s v="United States"/>
    <s v="Oceanside"/>
    <x v="15"/>
    <n v="11572"/>
    <x v="3"/>
    <s v="OFF-PA-10001954"/>
    <x v="1"/>
    <x v="10"/>
    <s v="Xerox 1964"/>
    <x v="685"/>
    <n v="8"/>
    <n v="0"/>
    <n v="84.051199999999994"/>
  </r>
  <r>
    <n v="729"/>
    <s v="US-2013-150861"/>
    <x v="0"/>
    <x v="275"/>
    <d v="2013-12-07T00:00:00"/>
    <s v="First Class"/>
    <s v="EG-13900"/>
    <s v="Emily Grady"/>
    <x v="0"/>
    <s v="United States"/>
    <s v="Oceanside"/>
    <x v="15"/>
    <n v="11572"/>
    <x v="3"/>
    <s v="FUR-TA-10002228"/>
    <x v="0"/>
    <x v="3"/>
    <s v="Bevis Traditional Conference Table Top, Plinth Base"/>
    <x v="686"/>
    <n v="2"/>
    <n v="0.4"/>
    <n v="-153.34560000000005"/>
  </r>
  <r>
    <n v="730"/>
    <s v="US-2013-150861"/>
    <x v="0"/>
    <x v="275"/>
    <d v="2013-12-07T00:00:00"/>
    <s v="First Class"/>
    <s v="EG-13900"/>
    <s v="Emily Grady"/>
    <x v="0"/>
    <s v="United States"/>
    <s v="Oceanside"/>
    <x v="15"/>
    <n v="11572"/>
    <x v="3"/>
    <s v="OFF-ST-10004634"/>
    <x v="1"/>
    <x v="4"/>
    <s v="Personal Folder Holder, Ebony"/>
    <x v="687"/>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x v="688"/>
    <n v="3"/>
    <n v="0.1"/>
    <n v="102.49980000000001"/>
  </r>
  <r>
    <n v="732"/>
    <s v="US-2013-150861"/>
    <x v="0"/>
    <x v="275"/>
    <d v="2013-12-07T00:00:00"/>
    <s v="First Class"/>
    <s v="EG-13900"/>
    <s v="Emily Grady"/>
    <x v="0"/>
    <s v="United States"/>
    <s v="Oceanside"/>
    <x v="15"/>
    <n v="11572"/>
    <x v="3"/>
    <s v="OFF-LA-10001317"/>
    <x v="1"/>
    <x v="2"/>
    <s v="Avery 520"/>
    <x v="689"/>
    <n v="2"/>
    <n v="0"/>
    <n v="3.024"/>
  </r>
  <r>
    <n v="733"/>
    <s v="CA-2014-131954"/>
    <x v="3"/>
    <x v="276"/>
    <d v="2014-01-26T00:00:00"/>
    <s v="Standard Class"/>
    <s v="DS-13030"/>
    <s v="Darrin Sayre"/>
    <x v="2"/>
    <s v="United States"/>
    <s v="Seattle"/>
    <x v="4"/>
    <n v="98115"/>
    <x v="1"/>
    <s v="OFF-ST-10000736"/>
    <x v="1"/>
    <x v="4"/>
    <s v="Carina Double Wide Media Storage Towers in Natural &amp; Black"/>
    <x v="423"/>
    <n v="3"/>
    <n v="0"/>
    <n v="9.7175999999999902"/>
  </r>
  <r>
    <n v="734"/>
    <s v="CA-2014-131954"/>
    <x v="3"/>
    <x v="276"/>
    <d v="2014-01-26T00:00:00"/>
    <s v="Standard Class"/>
    <s v="DS-13030"/>
    <s v="Darrin Sayre"/>
    <x v="2"/>
    <s v="United States"/>
    <s v="Seattle"/>
    <x v="4"/>
    <n v="98115"/>
    <x v="1"/>
    <s v="TEC-AC-10003610"/>
    <x v="2"/>
    <x v="11"/>
    <s v="Logitech Illuminated - Keyboard"/>
    <x v="690"/>
    <n v="3"/>
    <n v="0"/>
    <n v="86.385600000000011"/>
  </r>
  <r>
    <n v="735"/>
    <s v="CA-2014-131954"/>
    <x v="3"/>
    <x v="276"/>
    <d v="2014-01-26T00:00:00"/>
    <s v="Standard Class"/>
    <s v="DS-13030"/>
    <s v="Darrin Sayre"/>
    <x v="2"/>
    <s v="United States"/>
    <s v="Seattle"/>
    <x v="4"/>
    <n v="98115"/>
    <x v="1"/>
    <s v="OFF-BI-10003982"/>
    <x v="1"/>
    <x v="8"/>
    <s v="Wilson Jones Century Plastic Molded Ring Binders"/>
    <x v="691"/>
    <n v="6"/>
    <n v="0.2"/>
    <n v="33.647399999999998"/>
  </r>
  <r>
    <n v="736"/>
    <s v="CA-2014-131954"/>
    <x v="3"/>
    <x v="276"/>
    <d v="2014-01-26T00:00:00"/>
    <s v="Standard Class"/>
    <s v="DS-13030"/>
    <s v="Darrin Sayre"/>
    <x v="2"/>
    <s v="United States"/>
    <s v="Seattle"/>
    <x v="4"/>
    <n v="98115"/>
    <x v="1"/>
    <s v="OFF-BI-10003291"/>
    <x v="1"/>
    <x v="8"/>
    <s v="Wilson Jones Leather-Like Binders with DublLock Round Rings"/>
    <x v="692"/>
    <n v="4"/>
    <n v="0.2"/>
    <n v="9.4283999999999963"/>
  </r>
  <r>
    <n v="737"/>
    <s v="CA-2014-131954"/>
    <x v="3"/>
    <x v="276"/>
    <d v="2014-01-26T00:00:00"/>
    <s v="Standard Class"/>
    <s v="DS-13030"/>
    <s v="Darrin Sayre"/>
    <x v="2"/>
    <s v="United States"/>
    <s v="Seattle"/>
    <x v="4"/>
    <n v="98115"/>
    <x v="1"/>
    <s v="FUR-BO-10001619"/>
    <x v="0"/>
    <x v="0"/>
    <s v="O'Sullivan Cherrywood Estates Traditional Bookcase"/>
    <x v="693"/>
    <n v="1"/>
    <n v="0"/>
    <n v="18.695599999999999"/>
  </r>
  <r>
    <n v="738"/>
    <s v="CA-2014-131954"/>
    <x v="3"/>
    <x v="276"/>
    <d v="2014-01-26T00:00:00"/>
    <s v="Standard Class"/>
    <s v="DS-13030"/>
    <s v="Darrin Sayre"/>
    <x v="2"/>
    <s v="United States"/>
    <s v="Seattle"/>
    <x v="4"/>
    <n v="98115"/>
    <x v="1"/>
    <s v="OFF-BI-10000138"/>
    <x v="1"/>
    <x v="8"/>
    <s v="Acco Translucent Poly Ring Binders"/>
    <x v="694"/>
    <n v="5"/>
    <n v="0.2"/>
    <n v="6.5519999999999996"/>
  </r>
  <r>
    <n v="739"/>
    <s v="CA-2011-132500"/>
    <x v="2"/>
    <x v="78"/>
    <d v="2011-09-12T00:00:00"/>
    <s v="Standard Class"/>
    <s v="GZ-14470"/>
    <s v="Gary Zandusky"/>
    <x v="0"/>
    <s v="United States"/>
    <s v="San Francisco"/>
    <x v="1"/>
    <n v="94110"/>
    <x v="1"/>
    <s v="TEC-AC-10001383"/>
    <x v="2"/>
    <x v="11"/>
    <s v="Logitech Wireless Touch Keyboard K400"/>
    <x v="695"/>
    <n v="2"/>
    <n v="0"/>
    <n v="8.4965999999999937"/>
  </r>
  <r>
    <n v="740"/>
    <s v="CA-2011-112326"/>
    <x v="2"/>
    <x v="277"/>
    <d v="2011-01-09T00:00:00"/>
    <s v="Standard Class"/>
    <s v="PO-19195"/>
    <s v="Phillina Ober"/>
    <x v="2"/>
    <s v="United States"/>
    <s v="Naperville"/>
    <x v="10"/>
    <n v="60540"/>
    <x v="2"/>
    <s v="OFF-LA-10003223"/>
    <x v="1"/>
    <x v="2"/>
    <s v="Avery 508"/>
    <x v="696"/>
    <n v="3"/>
    <n v="0.2"/>
    <n v="4.2716999999999992"/>
  </r>
  <r>
    <n v="741"/>
    <s v="CA-2011-112326"/>
    <x v="2"/>
    <x v="277"/>
    <d v="2011-01-09T00:00:00"/>
    <s v="Standard Class"/>
    <s v="PO-19195"/>
    <s v="Phillina Ober"/>
    <x v="2"/>
    <s v="United States"/>
    <s v="Naperville"/>
    <x v="10"/>
    <n v="60540"/>
    <x v="2"/>
    <s v="OFF-ST-10002743"/>
    <x v="1"/>
    <x v="4"/>
    <s v="SAFCO Boltless Steel Shelving"/>
    <x v="697"/>
    <n v="3"/>
    <n v="0.2"/>
    <n v="-64.774800000000013"/>
  </r>
  <r>
    <n v="742"/>
    <s v="CA-2011-112326"/>
    <x v="2"/>
    <x v="277"/>
    <d v="2011-01-09T00:00:00"/>
    <s v="Standard Class"/>
    <s v="PO-19195"/>
    <s v="Phillina Ober"/>
    <x v="2"/>
    <s v="United States"/>
    <s v="Naperville"/>
    <x v="10"/>
    <n v="60540"/>
    <x v="2"/>
    <s v="OFF-BI-10004094"/>
    <x v="1"/>
    <x v="8"/>
    <s v="GBC Standard Plastic Binding Systems Combs"/>
    <x v="698"/>
    <n v="2"/>
    <n v="0.8"/>
    <n v="-5.4870000000000001"/>
  </r>
  <r>
    <n v="743"/>
    <s v="US-2013-146710"/>
    <x v="0"/>
    <x v="278"/>
    <d v="2013-09-02T00:00:00"/>
    <s v="Standard Class"/>
    <s v="SS-20875"/>
    <s v="Sung Shariari"/>
    <x v="0"/>
    <s v="United States"/>
    <s v="Dallas"/>
    <x v="5"/>
    <n v="75220"/>
    <x v="2"/>
    <s v="OFF-SU-10004498"/>
    <x v="1"/>
    <x v="14"/>
    <s v="Martin-Yale Premier Letter Opener"/>
    <x v="699"/>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x v="700"/>
    <n v="1"/>
    <n v="0.2"/>
    <n v="1.1465999999999998"/>
  </r>
  <r>
    <n v="745"/>
    <s v="US-2013-146710"/>
    <x v="0"/>
    <x v="278"/>
    <d v="2013-09-02T00:00:00"/>
    <s v="Standard Class"/>
    <s v="SS-20875"/>
    <s v="Sung Shariari"/>
    <x v="0"/>
    <s v="United States"/>
    <s v="Dallas"/>
    <x v="5"/>
    <n v="75220"/>
    <x v="2"/>
    <s v="OFF-PA-10004971"/>
    <x v="1"/>
    <x v="10"/>
    <s v="Xerox 196"/>
    <x v="701"/>
    <n v="1"/>
    <n v="0.2"/>
    <n v="1.6762000000000001"/>
  </r>
  <r>
    <n v="746"/>
    <s v="US-2013-146710"/>
    <x v="0"/>
    <x v="278"/>
    <d v="2013-09-02T00:00:00"/>
    <s v="Standard Class"/>
    <s v="SS-20875"/>
    <s v="Sung Shariari"/>
    <x v="0"/>
    <s v="United States"/>
    <s v="Dallas"/>
    <x v="5"/>
    <n v="75220"/>
    <x v="2"/>
    <s v="OFF-SU-10004261"/>
    <x v="1"/>
    <x v="14"/>
    <s v="Fiskars 8&quot; Scissors, 2/Pack"/>
    <x v="702"/>
    <n v="4"/>
    <n v="0.2"/>
    <n v="6.2063999999999897"/>
  </r>
  <r>
    <n v="747"/>
    <s v="CA-2011-124429"/>
    <x v="2"/>
    <x v="279"/>
    <d v="2011-05-27T00:00:00"/>
    <s v="Same Day"/>
    <s v="MH-17785"/>
    <s v="Maya Herman"/>
    <x v="1"/>
    <s v="United States"/>
    <s v="San Diego"/>
    <x v="1"/>
    <n v="92105"/>
    <x v="1"/>
    <s v="FUR-TA-10002607"/>
    <x v="0"/>
    <x v="3"/>
    <s v="KI Conference Tables"/>
    <x v="703"/>
    <n v="10"/>
    <n v="0.2"/>
    <n v="-28.355999999999952"/>
  </r>
  <r>
    <n v="748"/>
    <s v="CA-2011-124429"/>
    <x v="2"/>
    <x v="279"/>
    <d v="2011-05-27T00:00:00"/>
    <s v="Same Day"/>
    <s v="MH-17785"/>
    <s v="Maya Herman"/>
    <x v="1"/>
    <s v="United States"/>
    <s v="San Diego"/>
    <x v="1"/>
    <n v="92105"/>
    <x v="1"/>
    <s v="OFF-ST-10001809"/>
    <x v="1"/>
    <x v="4"/>
    <s v="Fellowes Officeware Wire Shelving"/>
    <x v="704"/>
    <n v="4"/>
    <n v="0"/>
    <n v="7.1863999999999919"/>
  </r>
  <r>
    <n v="749"/>
    <s v="CA-2013-150889"/>
    <x v="0"/>
    <x v="231"/>
    <d v="2013-03-23T00:00:00"/>
    <s v="Second Class"/>
    <s v="PB-19105"/>
    <s v="Peter Bühler"/>
    <x v="0"/>
    <s v="United States"/>
    <s v="Evanston"/>
    <x v="10"/>
    <n v="60201"/>
    <x v="2"/>
    <s v="TEC-PH-10000004"/>
    <x v="2"/>
    <x v="7"/>
    <s v="Belkin iPhone and iPad Lightning Cable"/>
    <x v="705"/>
    <n v="1"/>
    <n v="0.2"/>
    <n v="0.89939999999999909"/>
  </r>
  <r>
    <n v="750"/>
    <s v="CA-2014-126074"/>
    <x v="3"/>
    <x v="280"/>
    <d v="2014-10-07T00:00:00"/>
    <s v="Standard Class"/>
    <s v="RF-19735"/>
    <s v="Roland Fjeld"/>
    <x v="0"/>
    <s v="United States"/>
    <s v="Trenton"/>
    <x v="12"/>
    <n v="48183"/>
    <x v="2"/>
    <s v="OFF-BI-10003638"/>
    <x v="1"/>
    <x v="8"/>
    <s v="GBC Durable Plastic Covers"/>
    <x v="706"/>
    <n v="3"/>
    <n v="0"/>
    <n v="26.702999999999999"/>
  </r>
  <r>
    <n v="751"/>
    <s v="CA-2014-126074"/>
    <x v="3"/>
    <x v="280"/>
    <d v="2014-10-07T00:00:00"/>
    <s v="Standard Class"/>
    <s v="RF-19735"/>
    <s v="Roland Fjeld"/>
    <x v="0"/>
    <s v="United States"/>
    <s v="Trenton"/>
    <x v="12"/>
    <n v="48183"/>
    <x v="2"/>
    <s v="FUR-FU-10003577"/>
    <x v="0"/>
    <x v="5"/>
    <s v="Nu-Dell Leatherette Frames"/>
    <x v="707"/>
    <n v="11"/>
    <n v="0"/>
    <n v="56.7864"/>
  </r>
  <r>
    <n v="752"/>
    <s v="CA-2014-126074"/>
    <x v="3"/>
    <x v="280"/>
    <d v="2014-10-07T00:00:00"/>
    <s v="Standard Class"/>
    <s v="RF-19735"/>
    <s v="Roland Fjeld"/>
    <x v="0"/>
    <s v="United States"/>
    <s v="Trenton"/>
    <x v="12"/>
    <n v="48183"/>
    <x v="2"/>
    <s v="OFF-AR-10003478"/>
    <x v="1"/>
    <x v="6"/>
    <s v="Avery Hi-Liter EverBold Pen Style Fluorescent Highlighters, 4/Pack"/>
    <x v="708"/>
    <n v="7"/>
    <n v="0"/>
    <n v="22.792000000000002"/>
  </r>
  <r>
    <n v="753"/>
    <s v="CA-2014-126074"/>
    <x v="3"/>
    <x v="280"/>
    <d v="2014-10-07T00:00:00"/>
    <s v="Standard Class"/>
    <s v="RF-19735"/>
    <s v="Roland Fjeld"/>
    <x v="0"/>
    <s v="United States"/>
    <s v="Trenton"/>
    <x v="12"/>
    <n v="48183"/>
    <x v="2"/>
    <s v="OFF-BI-10000546"/>
    <x v="1"/>
    <x v="8"/>
    <s v="Avery Durable Binders"/>
    <x v="709"/>
    <n v="1"/>
    <n v="0"/>
    <n v="1.4112"/>
  </r>
  <r>
    <n v="754"/>
    <s v="CA-2013-110499"/>
    <x v="0"/>
    <x v="281"/>
    <d v="2013-04-10T00:00:00"/>
    <s v="First Class"/>
    <s v="YC-21895"/>
    <s v="Yoseph Carroll"/>
    <x v="1"/>
    <s v="United States"/>
    <s v="San Francisco"/>
    <x v="1"/>
    <n v="94110"/>
    <x v="1"/>
    <s v="TEC-CO-10002095"/>
    <x v="2"/>
    <x v="16"/>
    <s v="Hewlett Packard 610 Color Digital Copier / Printer"/>
    <x v="387"/>
    <n v="3"/>
    <n v="0.2"/>
    <n v="374.99249999999995"/>
  </r>
  <r>
    <n v="755"/>
    <s v="CA-2012-135272"/>
    <x v="1"/>
    <x v="214"/>
    <d v="2012-12-12T00:00:00"/>
    <s v="Standard Class"/>
    <s v="MS-17830"/>
    <s v="Melanie Seite"/>
    <x v="0"/>
    <s v="United States"/>
    <s v="Los Angeles"/>
    <x v="1"/>
    <n v="90036"/>
    <x v="1"/>
    <s v="FUR-FU-10002759"/>
    <x v="0"/>
    <x v="5"/>
    <s v="12-1/2 Diameter Round Wall Clock"/>
    <x v="710"/>
    <n v="4"/>
    <n v="0"/>
    <n v="28.7712"/>
  </r>
  <r>
    <n v="756"/>
    <s v="CA-2013-140928"/>
    <x v="0"/>
    <x v="31"/>
    <d v="2013-09-23T00:00:00"/>
    <s v="Standard Class"/>
    <s v="NB-18655"/>
    <s v="Nona Balk"/>
    <x v="1"/>
    <s v="United States"/>
    <s v="Jacksonville"/>
    <x v="2"/>
    <n v="32216"/>
    <x v="0"/>
    <s v="FUR-TA-10001095"/>
    <x v="0"/>
    <x v="3"/>
    <s v="Chromcraft Round Conference Tables"/>
    <x v="711"/>
    <n v="4"/>
    <n v="0.45"/>
    <n v="-167.3184"/>
  </r>
  <r>
    <n v="757"/>
    <s v="CA-2011-106803"/>
    <x v="2"/>
    <x v="282"/>
    <d v="2012-01-02T00:00:00"/>
    <s v="Standard Class"/>
    <s v="DC-13285"/>
    <s v="Debra Catini"/>
    <x v="0"/>
    <s v="United States"/>
    <s v="Cottage Grove"/>
    <x v="11"/>
    <n v="55016"/>
    <x v="2"/>
    <s v="OFF-ST-10002444"/>
    <x v="1"/>
    <x v="4"/>
    <s v="Recycled Eldon Regeneration Jumbo File"/>
    <x v="335"/>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x v="712"/>
    <n v="4"/>
    <n v="0"/>
    <n v="47.92"/>
  </r>
  <r>
    <n v="759"/>
    <s v="CA-2014-117240"/>
    <x v="3"/>
    <x v="283"/>
    <d v="2014-07-29T00:00:00"/>
    <s v="Standard Class"/>
    <s v="CP-12340"/>
    <s v="Christine Phan"/>
    <x v="1"/>
    <s v="United States"/>
    <s v="New York City"/>
    <x v="15"/>
    <n v="10009"/>
    <x v="3"/>
    <s v="OFF-BI-10000848"/>
    <x v="1"/>
    <x v="8"/>
    <s v="Angle-D Ring Binders"/>
    <x v="535"/>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x v="20"/>
    <n v="4"/>
    <n v="0"/>
    <n v="10.223999999999998"/>
  </r>
  <r>
    <n v="761"/>
    <s v="CA-2012-112319"/>
    <x v="1"/>
    <x v="284"/>
    <d v="2012-09-05T00:00:00"/>
    <s v="Standard Class"/>
    <s v="AR-10510"/>
    <s v="Andrew Roberts"/>
    <x v="0"/>
    <s v="United States"/>
    <s v="Los Angeles"/>
    <x v="1"/>
    <n v="90004"/>
    <x v="1"/>
    <s v="OFF-PA-10003441"/>
    <x v="1"/>
    <x v="10"/>
    <s v="Xerox 226"/>
    <x v="713"/>
    <n v="9"/>
    <n v="0"/>
    <n v="27.993600000000001"/>
  </r>
  <r>
    <n v="762"/>
    <s v="CA-2014-126046"/>
    <x v="3"/>
    <x v="132"/>
    <d v="2014-11-08T00:00:00"/>
    <s v="Standard Class"/>
    <s v="JC-16105"/>
    <s v="Julie Creighton"/>
    <x v="1"/>
    <s v="United States"/>
    <s v="Atlanta"/>
    <x v="32"/>
    <n v="30318"/>
    <x v="0"/>
    <s v="OFF-LA-10004484"/>
    <x v="1"/>
    <x v="2"/>
    <s v="Avery 476"/>
    <x v="714"/>
    <n v="3"/>
    <n v="0"/>
    <n v="5.6993999999999998"/>
  </r>
  <r>
    <n v="763"/>
    <s v="CA-2012-114923"/>
    <x v="1"/>
    <x v="285"/>
    <d v="2012-02-13T00:00:00"/>
    <s v="Standard Class"/>
    <s v="LH-17020"/>
    <s v="Lisa Hazard"/>
    <x v="0"/>
    <s v="United States"/>
    <s v="Columbus"/>
    <x v="24"/>
    <n v="43229"/>
    <x v="3"/>
    <s v="TEC-PH-10003931"/>
    <x v="2"/>
    <x v="7"/>
    <s v="JBL Micro Wireless Portable Bluetooth Speaker"/>
    <x v="715"/>
    <n v="3"/>
    <n v="0.4"/>
    <n v="-26.995499999999993"/>
  </r>
  <r>
    <n v="764"/>
    <s v="CA-2011-162775"/>
    <x v="2"/>
    <x v="286"/>
    <d v="2011-01-16T00:00:00"/>
    <s v="Second Class"/>
    <s v="CS-12250"/>
    <s v="Chris Selesnick"/>
    <x v="1"/>
    <s v="United States"/>
    <s v="Bossier City"/>
    <x v="28"/>
    <n v="71111"/>
    <x v="0"/>
    <s v="OFF-EN-10001990"/>
    <x v="1"/>
    <x v="12"/>
    <s v="Staples"/>
    <x v="716"/>
    <n v="2"/>
    <n v="0"/>
    <n v="5.3391999999999991"/>
  </r>
  <r>
    <n v="765"/>
    <s v="CA-2011-162775"/>
    <x v="2"/>
    <x v="286"/>
    <d v="2011-01-16T00:00:00"/>
    <s v="Second Class"/>
    <s v="CS-12250"/>
    <s v="Chris Selesnick"/>
    <x v="1"/>
    <s v="United States"/>
    <s v="Bossier City"/>
    <x v="28"/>
    <n v="71111"/>
    <x v="0"/>
    <s v="OFF-EN-10001532"/>
    <x v="1"/>
    <x v="12"/>
    <s v="Brown Kraft Recycled Envelopes"/>
    <x v="717"/>
    <n v="3"/>
    <n v="0"/>
    <n v="25.47"/>
  </r>
  <r>
    <n v="766"/>
    <s v="CA-2011-162775"/>
    <x v="2"/>
    <x v="286"/>
    <d v="2011-01-16T00:00:00"/>
    <s v="Second Class"/>
    <s v="CS-12250"/>
    <s v="Chris Selesnick"/>
    <x v="1"/>
    <s v="United States"/>
    <s v="Bossier City"/>
    <x v="28"/>
    <n v="71111"/>
    <x v="0"/>
    <s v="TEC-AC-10003174"/>
    <x v="2"/>
    <x v="11"/>
    <s v="Plantronics S12 Corded Telephone Headset System"/>
    <x v="718"/>
    <n v="6"/>
    <n v="0"/>
    <n v="258.69600000000003"/>
  </r>
  <r>
    <n v="767"/>
    <s v="CA-2011-162775"/>
    <x v="2"/>
    <x v="286"/>
    <d v="2011-01-16T00:00:00"/>
    <s v="Second Class"/>
    <s v="CS-12250"/>
    <s v="Chris Selesnick"/>
    <x v="1"/>
    <s v="United States"/>
    <s v="Bossier City"/>
    <x v="28"/>
    <n v="71111"/>
    <x v="0"/>
    <s v="OFF-BI-10004187"/>
    <x v="1"/>
    <x v="8"/>
    <s v="Staples"/>
    <x v="719"/>
    <n v="3"/>
    <n v="0"/>
    <n v="2.7071999999999994"/>
  </r>
  <r>
    <n v="768"/>
    <s v="CA-2011-162775"/>
    <x v="2"/>
    <x v="286"/>
    <d v="2011-01-16T00:00:00"/>
    <s v="Second Class"/>
    <s v="CS-12250"/>
    <s v="Chris Selesnick"/>
    <x v="1"/>
    <s v="United States"/>
    <s v="Bossier City"/>
    <x v="28"/>
    <n v="71111"/>
    <x v="0"/>
    <s v="OFF-ST-10000025"/>
    <x v="1"/>
    <x v="4"/>
    <s v="Fellowes Stor/Drawer Steel Plus Storage Drawers"/>
    <x v="720"/>
    <n v="6"/>
    <n v="0"/>
    <n v="34.354799999999955"/>
  </r>
  <r>
    <n v="769"/>
    <s v="CA-2011-106810"/>
    <x v="2"/>
    <x v="287"/>
    <d v="2011-05-20T00:00:00"/>
    <s v="Standard Class"/>
    <s v="AJ-10795"/>
    <s v="Anthony Johnson"/>
    <x v="1"/>
    <s v="United States"/>
    <s v="Saint Petersburg"/>
    <x v="2"/>
    <n v="33710"/>
    <x v="0"/>
    <s v="FUR-FU-10004306"/>
    <x v="0"/>
    <x v="5"/>
    <s v="Electrix Halogen Magnifier Lamp"/>
    <x v="721"/>
    <n v="2"/>
    <n v="0.2"/>
    <n v="23.315999999999988"/>
  </r>
  <r>
    <n v="770"/>
    <s v="CA-2013-157245"/>
    <x v="0"/>
    <x v="288"/>
    <d v="2013-05-25T00:00:00"/>
    <s v="Standard Class"/>
    <s v="LE-16810"/>
    <s v="Laurel Elliston"/>
    <x v="0"/>
    <s v="United States"/>
    <s v="Arlington"/>
    <x v="17"/>
    <n v="22204"/>
    <x v="0"/>
    <s v="FUR-CH-10003746"/>
    <x v="0"/>
    <x v="1"/>
    <s v="Hon 4070 Series Pagoda Round Back Stacking Chairs"/>
    <x v="722"/>
    <n v="2"/>
    <n v="0"/>
    <n v="179.74880000000002"/>
  </r>
  <r>
    <n v="771"/>
    <s v="CA-2014-104220"/>
    <x v="3"/>
    <x v="289"/>
    <d v="2014-02-06T00:00:00"/>
    <s v="Standard Class"/>
    <s v="BV-11245"/>
    <s v="Benjamin Venier"/>
    <x v="1"/>
    <s v="United States"/>
    <s v="Des Moines"/>
    <x v="23"/>
    <n v="50315"/>
    <x v="2"/>
    <s v="OFF-BI-10001036"/>
    <x v="1"/>
    <x v="8"/>
    <s v="Cardinal EasyOpen D-Ring Binders"/>
    <x v="723"/>
    <n v="2"/>
    <n v="0"/>
    <n v="9.14"/>
  </r>
  <r>
    <n v="772"/>
    <s v="CA-2014-104220"/>
    <x v="3"/>
    <x v="289"/>
    <d v="2014-02-06T00:00:00"/>
    <s v="Standard Class"/>
    <s v="BV-11245"/>
    <s v="Benjamin Venier"/>
    <x v="1"/>
    <s v="United States"/>
    <s v="Des Moines"/>
    <x v="23"/>
    <n v="50315"/>
    <x v="2"/>
    <s v="TEC-PH-10004614"/>
    <x v="2"/>
    <x v="7"/>
    <s v="AT&amp;T 841000 Phone"/>
    <x v="724"/>
    <n v="3"/>
    <n v="0"/>
    <n v="51.75"/>
  </r>
  <r>
    <n v="773"/>
    <s v="CA-2014-104220"/>
    <x v="3"/>
    <x v="289"/>
    <d v="2014-02-06T00:00:00"/>
    <s v="Standard Class"/>
    <s v="BV-11245"/>
    <s v="Benjamin Venier"/>
    <x v="1"/>
    <s v="United States"/>
    <s v="Des Moines"/>
    <x v="23"/>
    <n v="50315"/>
    <x v="2"/>
    <s v="OFF-BI-10000301"/>
    <x v="1"/>
    <x v="8"/>
    <s v="GBC Instant Report Kit"/>
    <x v="725"/>
    <n v="5"/>
    <n v="0"/>
    <n v="16.175000000000001"/>
  </r>
  <r>
    <n v="774"/>
    <s v="CA-2014-104220"/>
    <x v="3"/>
    <x v="289"/>
    <d v="2014-02-06T00:00:00"/>
    <s v="Standard Class"/>
    <s v="BV-11245"/>
    <s v="Benjamin Venier"/>
    <x v="1"/>
    <s v="United States"/>
    <s v="Des Moines"/>
    <x v="23"/>
    <n v="50315"/>
    <x v="2"/>
    <s v="OFF-BI-10003910"/>
    <x v="1"/>
    <x v="8"/>
    <s v="DXL Angle-View Binders with Locking Rings by Samsill"/>
    <x v="726"/>
    <n v="1"/>
    <n v="0"/>
    <n v="3.4695"/>
  </r>
  <r>
    <n v="775"/>
    <s v="CA-2014-104220"/>
    <x v="3"/>
    <x v="289"/>
    <d v="2014-02-06T00:00:00"/>
    <s v="Standard Class"/>
    <s v="BV-11245"/>
    <s v="Benjamin Venier"/>
    <x v="1"/>
    <s v="United States"/>
    <s v="Des Moines"/>
    <x v="23"/>
    <n v="50315"/>
    <x v="2"/>
    <s v="OFF-AR-10004648"/>
    <x v="1"/>
    <x v="6"/>
    <s v="Boston 19500 Mighty Mite Electric Pencil Sharpener"/>
    <x v="727"/>
    <n v="2"/>
    <n v="0"/>
    <n v="10.881"/>
  </r>
  <r>
    <n v="776"/>
    <s v="CA-2014-104220"/>
    <x v="3"/>
    <x v="289"/>
    <d v="2014-02-06T00:00:00"/>
    <s v="Standard Class"/>
    <s v="BV-11245"/>
    <s v="Benjamin Venier"/>
    <x v="1"/>
    <s v="United States"/>
    <s v="Des Moines"/>
    <x v="23"/>
    <n v="50315"/>
    <x v="2"/>
    <s v="FUR-FU-10002597"/>
    <x v="0"/>
    <x v="5"/>
    <s v="C-Line Magnetic Cubicle Keepers, Clear Polypropylene"/>
    <x v="728"/>
    <n v="7"/>
    <n v="0"/>
    <n v="14.523600000000002"/>
  </r>
  <r>
    <n v="777"/>
    <s v="CA-2011-165974"/>
    <x v="2"/>
    <x v="290"/>
    <d v="2011-07-06T00:00:00"/>
    <s v="Standard Class"/>
    <s v="DL-12865"/>
    <s v="Dan Lawera"/>
    <x v="0"/>
    <s v="United States"/>
    <s v="Cincinnati"/>
    <x v="24"/>
    <n v="45231"/>
    <x v="3"/>
    <s v="OFF-AR-10003405"/>
    <x v="1"/>
    <x v="6"/>
    <s v="Dixon My First Ticonderoga Pencil, #2"/>
    <x v="729"/>
    <n v="7"/>
    <n v="0.2"/>
    <n v="3.6854999999999958"/>
  </r>
  <r>
    <n v="778"/>
    <s v="CA-2012-144267"/>
    <x v="1"/>
    <x v="291"/>
    <d v="2012-08-23T00:00:00"/>
    <s v="First Class"/>
    <s v="NZ-18565"/>
    <s v="Nick Zandusky"/>
    <x v="2"/>
    <s v="United States"/>
    <s v="San Francisco"/>
    <x v="1"/>
    <n v="94110"/>
    <x v="1"/>
    <s v="FUR-CH-10002335"/>
    <x v="0"/>
    <x v="1"/>
    <s v="Hon GuestStacker Chair"/>
    <x v="730"/>
    <n v="3"/>
    <n v="0.2"/>
    <n v="40.800600000000003"/>
  </r>
  <r>
    <n v="779"/>
    <s v="CA-2012-144267"/>
    <x v="1"/>
    <x v="291"/>
    <d v="2012-08-23T00:00:00"/>
    <s v="First Class"/>
    <s v="NZ-18565"/>
    <s v="Nick Zandusky"/>
    <x v="2"/>
    <s v="United States"/>
    <s v="San Francisco"/>
    <x v="1"/>
    <n v="94110"/>
    <x v="1"/>
    <s v="OFF-PA-10000157"/>
    <x v="1"/>
    <x v="10"/>
    <s v="Xerox 191"/>
    <x v="731"/>
    <n v="3"/>
    <n v="0"/>
    <n v="28.171799999999998"/>
  </r>
  <r>
    <n v="780"/>
    <s v="CA-2012-144267"/>
    <x v="1"/>
    <x v="291"/>
    <d v="2012-08-23T00:00:00"/>
    <s v="First Class"/>
    <s v="NZ-18565"/>
    <s v="Nick Zandusky"/>
    <x v="2"/>
    <s v="United States"/>
    <s v="San Francisco"/>
    <x v="1"/>
    <n v="94110"/>
    <x v="1"/>
    <s v="OFF-PA-10001947"/>
    <x v="1"/>
    <x v="10"/>
    <s v="Xerox 1974"/>
    <x v="100"/>
    <n v="4"/>
    <n v="0"/>
    <n v="11.720800000000001"/>
  </r>
  <r>
    <n v="781"/>
    <s v="CA-2012-144267"/>
    <x v="1"/>
    <x v="291"/>
    <d v="2012-08-23T00:00:00"/>
    <s v="First Class"/>
    <s v="NZ-18565"/>
    <s v="Nick Zandusky"/>
    <x v="2"/>
    <s v="United States"/>
    <s v="San Francisco"/>
    <x v="1"/>
    <n v="94110"/>
    <x v="1"/>
    <s v="OFF-PA-10003657"/>
    <x v="1"/>
    <x v="10"/>
    <s v="Xerox 1927"/>
    <x v="732"/>
    <n v="1"/>
    <n v="0"/>
    <n v="1.9259999999999997"/>
  </r>
  <r>
    <n v="782"/>
    <s v="US-2012-157014"/>
    <x v="1"/>
    <x v="292"/>
    <d v="2012-10-06T00:00:00"/>
    <s v="Second Class"/>
    <s v="BM-11785"/>
    <s v="Bryan Mills"/>
    <x v="0"/>
    <s v="United States"/>
    <s v="Columbus"/>
    <x v="24"/>
    <n v="43229"/>
    <x v="3"/>
    <s v="OFF-BI-10001098"/>
    <x v="1"/>
    <x v="8"/>
    <s v="Acco D-Ring Binder w/DublLock"/>
    <x v="733"/>
    <n v="5"/>
    <n v="0.7"/>
    <n v="-22.448999999999991"/>
  </r>
  <r>
    <n v="783"/>
    <s v="US-2012-157014"/>
    <x v="1"/>
    <x v="292"/>
    <d v="2012-10-06T00:00:00"/>
    <s v="Second Class"/>
    <s v="BM-11785"/>
    <s v="Bryan Mills"/>
    <x v="0"/>
    <s v="United States"/>
    <s v="Columbus"/>
    <x v="24"/>
    <n v="43229"/>
    <x v="3"/>
    <s v="TEC-AC-10002167"/>
    <x v="2"/>
    <x v="11"/>
    <s v="Imation 8gb Micro Traveldrive Usb 2.0 Flash Drive"/>
    <x v="73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x v="735"/>
    <n v="1"/>
    <n v="0.5"/>
    <n v="-15.615600000000001"/>
  </r>
  <r>
    <n v="785"/>
    <s v="US-2012-157014"/>
    <x v="1"/>
    <x v="292"/>
    <d v="2012-10-06T00:00:00"/>
    <s v="Second Class"/>
    <s v="BM-11785"/>
    <s v="Bryan Mills"/>
    <x v="0"/>
    <s v="United States"/>
    <s v="Columbus"/>
    <x v="24"/>
    <n v="43229"/>
    <x v="3"/>
    <s v="TEC-AC-10000057"/>
    <x v="2"/>
    <x v="11"/>
    <s v="Microsoft Natural Ergonomic Keyboard 4000"/>
    <x v="736"/>
    <n v="2"/>
    <n v="0.2"/>
    <n v="0.59979999999999656"/>
  </r>
  <r>
    <n v="786"/>
    <s v="CA-2012-154921"/>
    <x v="1"/>
    <x v="293"/>
    <d v="2012-05-28T00:00:00"/>
    <s v="Standard Class"/>
    <s v="EA-14035"/>
    <s v="Erin Ashbrook"/>
    <x v="1"/>
    <s v="United States"/>
    <s v="Columbia"/>
    <x v="20"/>
    <n v="29203"/>
    <x v="0"/>
    <s v="OFF-EN-10000056"/>
    <x v="1"/>
    <x v="12"/>
    <s v="Cameo Buff Policy Envelopes"/>
    <x v="737"/>
    <n v="3"/>
    <n v="0"/>
    <n v="87.744299999999981"/>
  </r>
  <r>
    <n v="787"/>
    <s v="CA-2014-129567"/>
    <x v="3"/>
    <x v="294"/>
    <d v="2014-03-22T00:00:00"/>
    <s v="Second Class"/>
    <s v="CL-12565"/>
    <s v="Clay Ludtke"/>
    <x v="0"/>
    <s v="United States"/>
    <s v="Lancaster"/>
    <x v="1"/>
    <n v="93534"/>
    <x v="1"/>
    <s v="OFF-BI-10000014"/>
    <x v="1"/>
    <x v="8"/>
    <s v="Heavy-Duty E-Z-D Binders"/>
    <x v="738"/>
    <n v="2"/>
    <n v="0.2"/>
    <n v="5.8914"/>
  </r>
  <r>
    <n v="788"/>
    <s v="CA-2012-154620"/>
    <x v="1"/>
    <x v="295"/>
    <d v="2012-12-16T00:00:00"/>
    <s v="Standard Class"/>
    <s v="LT-17110"/>
    <s v="Liz Thompson"/>
    <x v="0"/>
    <s v="United States"/>
    <s v="Lancaster"/>
    <x v="1"/>
    <n v="93534"/>
    <x v="1"/>
    <s v="FUR-CH-10004675"/>
    <x v="0"/>
    <x v="1"/>
    <s v="Lifetime Advantage Folding Chairs, 4/Carton"/>
    <x v="739"/>
    <n v="2"/>
    <n v="0.2"/>
    <n v="34.89279999999998"/>
  </r>
  <r>
    <n v="789"/>
    <s v="CA-2012-115938"/>
    <x v="1"/>
    <x v="153"/>
    <d v="2012-06-30T00:00:00"/>
    <s v="Standard Class"/>
    <s v="SA-20830"/>
    <s v="Sue Ann Reed"/>
    <x v="0"/>
    <s v="United States"/>
    <s v="Richmond"/>
    <x v="17"/>
    <n v="23223"/>
    <x v="0"/>
    <s v="OFF-BI-10001543"/>
    <x v="1"/>
    <x v="8"/>
    <s v="GBC VeloBinder Manual Binding System"/>
    <x v="740"/>
    <n v="4"/>
    <n v="0"/>
    <n v="69.100800000000007"/>
  </r>
  <r>
    <n v="790"/>
    <s v="CA-2012-115938"/>
    <x v="1"/>
    <x v="153"/>
    <d v="2012-06-30T00:00:00"/>
    <s v="Standard Class"/>
    <s v="SA-20830"/>
    <s v="Sue Ann Reed"/>
    <x v="0"/>
    <s v="United States"/>
    <s v="Richmond"/>
    <x v="17"/>
    <n v="23223"/>
    <x v="0"/>
    <s v="OFF-ST-10001321"/>
    <x v="1"/>
    <x v="4"/>
    <s v="Decoflex Hanging Personal Folder File, Blue"/>
    <x v="741"/>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x v="742"/>
    <n v="8"/>
    <n v="0"/>
    <n v="21.089600000000001"/>
  </r>
  <r>
    <n v="792"/>
    <s v="CA-2012-115938"/>
    <x v="1"/>
    <x v="153"/>
    <d v="2012-06-30T00:00:00"/>
    <s v="Standard Class"/>
    <s v="SA-20830"/>
    <s v="Sue Ann Reed"/>
    <x v="0"/>
    <s v="United States"/>
    <s v="Richmond"/>
    <x v="17"/>
    <n v="23223"/>
    <x v="0"/>
    <s v="FUR-CH-10003199"/>
    <x v="0"/>
    <x v="1"/>
    <s v="Office Star - Contemporary Task Swivel Chair"/>
    <x v="743"/>
    <n v="3"/>
    <n v="0"/>
    <n v="79.905599999999993"/>
  </r>
  <r>
    <n v="793"/>
    <s v="CA-2013-105256"/>
    <x v="0"/>
    <x v="244"/>
    <d v="2013-05-21T00:00:00"/>
    <s v="Same Day"/>
    <s v="JK-15730"/>
    <s v="Joe Kamberova"/>
    <x v="0"/>
    <s v="United States"/>
    <s v="Asheville"/>
    <x v="3"/>
    <n v="28806"/>
    <x v="0"/>
    <s v="TEC-PH-10001530"/>
    <x v="2"/>
    <x v="7"/>
    <s v="Cisco Unified IP Phone 7945G VoIP phone"/>
    <x v="744"/>
    <n v="5"/>
    <n v="0.2"/>
    <n v="85.247500000000002"/>
  </r>
  <r>
    <n v="794"/>
    <s v="CA-2011-156433"/>
    <x v="2"/>
    <x v="59"/>
    <d v="2011-09-26T00:00:00"/>
    <s v="Standard Class"/>
    <s v="ES-14020"/>
    <s v="Erica Smith"/>
    <x v="0"/>
    <s v="United States"/>
    <s v="San Francisco"/>
    <x v="1"/>
    <n v="94110"/>
    <x v="1"/>
    <s v="OFF-LA-10001569"/>
    <x v="1"/>
    <x v="2"/>
    <s v="Avery 499"/>
    <x v="745"/>
    <n v="2"/>
    <n v="0"/>
    <n v="4.5815999999999999"/>
  </r>
  <r>
    <n v="795"/>
    <s v="CA-2011-156433"/>
    <x v="2"/>
    <x v="59"/>
    <d v="2011-09-26T00:00:00"/>
    <s v="Standard Class"/>
    <s v="ES-14020"/>
    <s v="Erica Smith"/>
    <x v="0"/>
    <s v="United States"/>
    <s v="San Francisco"/>
    <x v="1"/>
    <n v="94110"/>
    <x v="1"/>
    <s v="OFF-PA-10003724"/>
    <x v="1"/>
    <x v="10"/>
    <s v="Wirebound Message Book, 4 per Page"/>
    <x v="746"/>
    <n v="4"/>
    <n v="0"/>
    <n v="10.642799999999999"/>
  </r>
  <r>
    <n v="796"/>
    <s v="CA-2014-151428"/>
    <x v="3"/>
    <x v="296"/>
    <d v="2014-09-27T00:00:00"/>
    <s v="Standard Class"/>
    <s v="RH-19495"/>
    <s v="Rick Hansen"/>
    <x v="0"/>
    <s v="United States"/>
    <s v="Rochester"/>
    <x v="11"/>
    <n v="55901"/>
    <x v="2"/>
    <s v="OFF-BI-10000546"/>
    <x v="1"/>
    <x v="8"/>
    <s v="Avery Durable Binders"/>
    <x v="171"/>
    <n v="7"/>
    <n v="0"/>
    <n v="9.8783999999999992"/>
  </r>
  <r>
    <n v="797"/>
    <s v="CA-2012-124653"/>
    <x v="1"/>
    <x v="100"/>
    <d v="2012-12-26T00:00:00"/>
    <s v="First Class"/>
    <s v="DB-13120"/>
    <s v="David Bremer"/>
    <x v="1"/>
    <s v="United States"/>
    <s v="Rochester"/>
    <x v="15"/>
    <n v="14609"/>
    <x v="3"/>
    <s v="OFF-PA-10000176"/>
    <x v="1"/>
    <x v="10"/>
    <s v="Xerox 1887"/>
    <x v="747"/>
    <n v="7"/>
    <n v="0"/>
    <n v="63.739199999999997"/>
  </r>
  <r>
    <n v="798"/>
    <s v="CA-2012-124653"/>
    <x v="1"/>
    <x v="100"/>
    <d v="2012-12-26T00:00:00"/>
    <s v="First Class"/>
    <s v="DB-13120"/>
    <s v="David Bremer"/>
    <x v="1"/>
    <s v="United States"/>
    <s v="Rochester"/>
    <x v="15"/>
    <n v="14609"/>
    <x v="3"/>
    <s v="OFF-PA-10002365"/>
    <x v="1"/>
    <x v="10"/>
    <s v="Xerox 1967"/>
    <x v="91"/>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x v="748"/>
    <n v="7"/>
    <n v="0"/>
    <n v="10.348799999999999"/>
  </r>
  <r>
    <n v="800"/>
    <s v="CA-2012-101910"/>
    <x v="1"/>
    <x v="154"/>
    <d v="2012-12-03T00:00:00"/>
    <s v="Standard Class"/>
    <s v="CD-11920"/>
    <s v="Carlos Daly"/>
    <x v="0"/>
    <s v="United States"/>
    <s v="Lake Elsinore"/>
    <x v="1"/>
    <n v="92530"/>
    <x v="1"/>
    <s v="FUR-CH-10002647"/>
    <x v="0"/>
    <x v="1"/>
    <s v="Situations Contoured Folding Chairs, 4/Set"/>
    <x v="514"/>
    <n v="5"/>
    <n v="0.2"/>
    <n v="17.745000000000019"/>
  </r>
  <r>
    <n v="801"/>
    <s v="CA-2014-105809"/>
    <x v="3"/>
    <x v="297"/>
    <d v="2014-02-24T00:00:00"/>
    <s v="First Class"/>
    <s v="HW-14935"/>
    <s v="Helen Wasserman"/>
    <x v="1"/>
    <s v="United States"/>
    <s v="San Diego"/>
    <x v="1"/>
    <n v="92105"/>
    <x v="1"/>
    <s v="FUR-FU-10004090"/>
    <x v="0"/>
    <x v="5"/>
    <s v="Executive Impressions 14&quot; Contract Wall Clock"/>
    <x v="749"/>
    <n v="1"/>
    <n v="0"/>
    <n v="7.3358999999999988"/>
  </r>
  <r>
    <n v="802"/>
    <s v="CA-2014-105809"/>
    <x v="3"/>
    <x v="297"/>
    <d v="2014-02-24T00:00:00"/>
    <s v="First Class"/>
    <s v="HW-14935"/>
    <s v="Helen Wasserman"/>
    <x v="1"/>
    <s v="United States"/>
    <s v="San Diego"/>
    <x v="1"/>
    <n v="92105"/>
    <x v="1"/>
    <s v="TEC-PH-10001580"/>
    <x v="2"/>
    <x v="7"/>
    <s v="Logitech Mobile Speakerphone P710e - speaker phone"/>
    <x v="750"/>
    <n v="2"/>
    <n v="0.2"/>
    <n v="18.897199999999991"/>
  </r>
  <r>
    <n v="803"/>
    <s v="CA-2013-136133"/>
    <x v="0"/>
    <x v="298"/>
    <d v="2013-08-24T00:00:00"/>
    <s v="Second Class"/>
    <s v="HW-14935"/>
    <s v="Helen Wasserman"/>
    <x v="1"/>
    <s v="United States"/>
    <s v="New York City"/>
    <x v="15"/>
    <n v="10024"/>
    <x v="3"/>
    <s v="OFF-AP-10000576"/>
    <x v="1"/>
    <x v="9"/>
    <s v="Belkin 7 Outlet SurgeMaster II"/>
    <x v="751"/>
    <n v="9"/>
    <n v="0"/>
    <n v="99.48960000000001"/>
  </r>
  <r>
    <n v="804"/>
    <s v="CA-2013-115504"/>
    <x v="0"/>
    <x v="299"/>
    <d v="2013-03-18T00:00:00"/>
    <s v="Standard Class"/>
    <s v="MC-18130"/>
    <s v="Mike Caudle"/>
    <x v="1"/>
    <s v="United States"/>
    <s v="Monroe"/>
    <x v="28"/>
    <n v="71203"/>
    <x v="0"/>
    <s v="OFF-PA-10003953"/>
    <x v="1"/>
    <x v="10"/>
    <s v="Xerox 218"/>
    <x v="91"/>
    <n v="2"/>
    <n v="0"/>
    <n v="6.2208000000000006"/>
  </r>
  <r>
    <n v="805"/>
    <s v="CA-2014-135783"/>
    <x v="3"/>
    <x v="300"/>
    <d v="2014-04-25T00:00:00"/>
    <s v="First Class"/>
    <s v="GM-14440"/>
    <s v="Gary McGarr"/>
    <x v="0"/>
    <s v="United States"/>
    <s v="San Francisco"/>
    <x v="1"/>
    <n v="94122"/>
    <x v="1"/>
    <s v="FUR-FU-10000794"/>
    <x v="0"/>
    <x v="5"/>
    <s v="Eldon Stackable Tray, Side-Load, Legal, Smoke"/>
    <x v="723"/>
    <n v="2"/>
    <n v="0"/>
    <n v="6.2151999999999994"/>
  </r>
  <r>
    <n v="806"/>
    <s v="CA-2011-134313"/>
    <x v="2"/>
    <x v="301"/>
    <d v="2011-11-07T00:00:00"/>
    <s v="Standard Class"/>
    <s v="RA-19915"/>
    <s v="Russell Applegate"/>
    <x v="0"/>
    <s v="United States"/>
    <s v="Denver"/>
    <x v="22"/>
    <n v="80219"/>
    <x v="1"/>
    <s v="OFF-AR-10001897"/>
    <x v="1"/>
    <x v="6"/>
    <s v="Model L Table or Wall-Mount Pencil Sharpener"/>
    <x v="752"/>
    <n v="3"/>
    <n v="0.2"/>
    <n v="4.3176000000000005"/>
  </r>
  <r>
    <n v="807"/>
    <s v="CA-2011-134313"/>
    <x v="2"/>
    <x v="301"/>
    <d v="2011-11-07T00:00:00"/>
    <s v="Standard Class"/>
    <s v="RA-19915"/>
    <s v="Russell Applegate"/>
    <x v="0"/>
    <s v="United States"/>
    <s v="Denver"/>
    <x v="22"/>
    <n v="80219"/>
    <x v="1"/>
    <s v="TEC-PH-10001795"/>
    <x v="2"/>
    <x v="7"/>
    <s v="ClearOne CHATAttach 160 - speaker phone"/>
    <x v="753"/>
    <n v="4"/>
    <n v="0.2"/>
    <n v="247.99599999999981"/>
  </r>
  <r>
    <n v="808"/>
    <s v="CA-2012-140921"/>
    <x v="1"/>
    <x v="302"/>
    <d v="2012-02-05T00:00:00"/>
    <s v="First Class"/>
    <s v="AA-10375"/>
    <s v="Allen Armold"/>
    <x v="0"/>
    <s v="United States"/>
    <s v="Omaha"/>
    <x v="8"/>
    <n v="68104"/>
    <x v="2"/>
    <s v="FUR-FU-10003347"/>
    <x v="0"/>
    <x v="5"/>
    <s v="Coloredge Poster Frame"/>
    <x v="158"/>
    <n v="2"/>
    <n v="0"/>
    <n v="11.076000000000001"/>
  </r>
  <r>
    <n v="809"/>
    <s v="CA-2012-140921"/>
    <x v="1"/>
    <x v="302"/>
    <d v="2012-02-05T00:00:00"/>
    <s v="First Class"/>
    <s v="AA-10375"/>
    <s v="Allen Armold"/>
    <x v="0"/>
    <s v="United States"/>
    <s v="Omaha"/>
    <x v="8"/>
    <n v="68104"/>
    <x v="2"/>
    <s v="TEC-AC-10004901"/>
    <x v="2"/>
    <x v="11"/>
    <s v="Kensington SlimBlade Notebook Wireless Mouse with Nano Receiver "/>
    <x v="145"/>
    <n v="3"/>
    <n v="0"/>
    <n v="50.989800000000002"/>
  </r>
  <r>
    <n v="810"/>
    <s v="CA-2011-151995"/>
    <x v="2"/>
    <x v="303"/>
    <d v="2011-10-15T00:00:00"/>
    <s v="First Class"/>
    <s v="ZC-21910"/>
    <s v="Zuschuss Carroll"/>
    <x v="0"/>
    <s v="United States"/>
    <s v="Edmonds"/>
    <x v="4"/>
    <n v="98026"/>
    <x v="1"/>
    <s v="OFF-AR-10003190"/>
    <x v="1"/>
    <x v="6"/>
    <s v="Newell 32"/>
    <x v="132"/>
    <n v="4"/>
    <n v="0"/>
    <n v="3.2256"/>
  </r>
  <r>
    <n v="811"/>
    <s v="CA-2011-151995"/>
    <x v="2"/>
    <x v="303"/>
    <d v="2011-10-15T00:00:00"/>
    <s v="First Class"/>
    <s v="ZC-21910"/>
    <s v="Zuschuss Carroll"/>
    <x v="0"/>
    <s v="United States"/>
    <s v="Edmonds"/>
    <x v="4"/>
    <n v="98026"/>
    <x v="1"/>
    <s v="FUR-TA-10002903"/>
    <x v="0"/>
    <x v="3"/>
    <s v="Bevis Round Bullnose 29&quot; High Table Top"/>
    <x v="754"/>
    <n v="5"/>
    <n v="0"/>
    <n v="311.65199999999999"/>
  </r>
  <r>
    <n v="812"/>
    <s v="CA-2011-151995"/>
    <x v="2"/>
    <x v="303"/>
    <d v="2011-10-15T00:00:00"/>
    <s v="First Class"/>
    <s v="ZC-21910"/>
    <s v="Zuschuss Carroll"/>
    <x v="0"/>
    <s v="United States"/>
    <s v="Edmonds"/>
    <x v="4"/>
    <n v="98026"/>
    <x v="1"/>
    <s v="OFF-AP-10000240"/>
    <x v="1"/>
    <x v="9"/>
    <s v="Belkin F9G930V10-GRY 9 Outlet Surge"/>
    <x v="755"/>
    <n v="4"/>
    <n v="0"/>
    <n v="62.036799999999971"/>
  </r>
  <r>
    <n v="813"/>
    <s v="CA-2011-151995"/>
    <x v="2"/>
    <x v="303"/>
    <d v="2011-10-15T00:00:00"/>
    <s v="First Class"/>
    <s v="ZC-21910"/>
    <s v="Zuschuss Carroll"/>
    <x v="0"/>
    <s v="United States"/>
    <s v="Edmonds"/>
    <x v="4"/>
    <n v="98026"/>
    <x v="1"/>
    <s v="TEC-AC-10001101"/>
    <x v="2"/>
    <x v="11"/>
    <s v="Sony 16GB Class 10 Micro SDHC R40 Memory Card"/>
    <x v="756"/>
    <n v="2"/>
    <n v="0"/>
    <n v="2.5779999999999994"/>
  </r>
  <r>
    <n v="814"/>
    <s v="CA-2014-143686"/>
    <x v="3"/>
    <x v="304"/>
    <d v="2014-05-15T00:00:00"/>
    <s v="Same Day"/>
    <s v="PJ-19015"/>
    <s v="Pauline Johnson"/>
    <x v="0"/>
    <s v="United States"/>
    <s v="Santa Ana"/>
    <x v="1"/>
    <n v="92704"/>
    <x v="1"/>
    <s v="FUR-FU-10000794"/>
    <x v="0"/>
    <x v="5"/>
    <s v="Eldon Stackable Tray, Side-Load, Legal, Smoke"/>
    <x v="723"/>
    <n v="2"/>
    <n v="0"/>
    <n v="6.2151999999999994"/>
  </r>
  <r>
    <n v="815"/>
    <s v="CA-2014-143686"/>
    <x v="3"/>
    <x v="304"/>
    <d v="2014-05-15T00:00:00"/>
    <s v="Same Day"/>
    <s v="PJ-19015"/>
    <s v="Pauline Johnson"/>
    <x v="0"/>
    <s v="United States"/>
    <s v="Santa Ana"/>
    <x v="1"/>
    <n v="92704"/>
    <x v="1"/>
    <s v="TEC-AC-10001838"/>
    <x v="2"/>
    <x v="11"/>
    <s v="Razer Tiamat Over Ear 7.1 Surround Sound PC Gaming Headset"/>
    <x v="757"/>
    <n v="7"/>
    <n v="0"/>
    <n v="601.96990000000005"/>
  </r>
  <r>
    <n v="816"/>
    <s v="CA-2012-106565"/>
    <x v="1"/>
    <x v="305"/>
    <d v="2012-03-23T00:00:00"/>
    <s v="First Class"/>
    <s v="BW-11110"/>
    <s v="Bart Watters"/>
    <x v="1"/>
    <s v="United States"/>
    <s v="Milwaukee"/>
    <x v="6"/>
    <n v="53209"/>
    <x v="2"/>
    <s v="OFF-PA-10000061"/>
    <x v="1"/>
    <x v="10"/>
    <s v="Xerox 205"/>
    <x v="187"/>
    <n v="8"/>
    <n v="0"/>
    <n v="24.883200000000002"/>
  </r>
  <r>
    <n v="817"/>
    <s v="CA-2013-149370"/>
    <x v="0"/>
    <x v="306"/>
    <d v="2013-09-20T00:00:00"/>
    <s v="Standard Class"/>
    <s v="DB-13210"/>
    <s v="Dean Braden"/>
    <x v="0"/>
    <s v="United States"/>
    <s v="Philadelphia"/>
    <x v="9"/>
    <n v="19140"/>
    <x v="3"/>
    <s v="OFF-PA-10003651"/>
    <x v="1"/>
    <x v="10"/>
    <s v="Xerox 1968"/>
    <x v="758"/>
    <n v="1"/>
    <n v="0.2"/>
    <n v="1.8703999999999998"/>
  </r>
  <r>
    <n v="818"/>
    <s v="CA-2011-140858"/>
    <x v="2"/>
    <x v="307"/>
    <d v="2011-07-02T00:00:00"/>
    <s v="Standard Class"/>
    <s v="CA-12775"/>
    <s v="Cynthia Arntzen"/>
    <x v="0"/>
    <s v="United States"/>
    <s v="Philadelphia"/>
    <x v="9"/>
    <n v="19140"/>
    <x v="3"/>
    <s v="OFF-PA-10000304"/>
    <x v="1"/>
    <x v="10"/>
    <s v="Xerox 1995"/>
    <x v="759"/>
    <n v="8"/>
    <n v="0.2"/>
    <n v="14.5152"/>
  </r>
  <r>
    <n v="819"/>
    <s v="CA-2011-140858"/>
    <x v="2"/>
    <x v="307"/>
    <d v="2011-07-02T00:00:00"/>
    <s v="Standard Class"/>
    <s v="CA-12775"/>
    <s v="Cynthia Arntzen"/>
    <x v="0"/>
    <s v="United States"/>
    <s v="Philadelphia"/>
    <x v="9"/>
    <n v="19140"/>
    <x v="3"/>
    <s v="OFF-BI-10003094"/>
    <x v="1"/>
    <x v="8"/>
    <s v="Self-Adhesive Ring Binder Labels"/>
    <x v="760"/>
    <n v="3"/>
    <n v="0.7"/>
    <n v="-2.4287999999999998"/>
  </r>
  <r>
    <n v="820"/>
    <s v="CA-2011-140858"/>
    <x v="2"/>
    <x v="307"/>
    <d v="2011-07-02T00:00:00"/>
    <s v="Standard Class"/>
    <s v="CA-12775"/>
    <s v="Cynthia Arntzen"/>
    <x v="0"/>
    <s v="United States"/>
    <s v="Philadelphia"/>
    <x v="9"/>
    <n v="19140"/>
    <x v="3"/>
    <s v="FUR-CH-10001394"/>
    <x v="0"/>
    <x v="1"/>
    <s v="Global Leather Executive Chair"/>
    <x v="761"/>
    <n v="5"/>
    <n v="0.3"/>
    <n v="0"/>
  </r>
  <r>
    <n v="821"/>
    <s v="CA-2011-140858"/>
    <x v="2"/>
    <x v="307"/>
    <d v="2011-07-02T00:00:00"/>
    <s v="Standard Class"/>
    <s v="CA-12775"/>
    <s v="Cynthia Arntzen"/>
    <x v="0"/>
    <s v="United States"/>
    <s v="Philadelphia"/>
    <x v="9"/>
    <n v="19140"/>
    <x v="3"/>
    <s v="OFF-BI-10004230"/>
    <x v="1"/>
    <x v="8"/>
    <s v="GBC Recycled Grain Textured Covers"/>
    <x v="762"/>
    <n v="3"/>
    <n v="0.7"/>
    <n v="-22.796399999999991"/>
  </r>
  <r>
    <n v="822"/>
    <s v="CA-2011-140858"/>
    <x v="2"/>
    <x v="307"/>
    <d v="2011-07-02T00:00:00"/>
    <s v="Standard Class"/>
    <s v="CA-12775"/>
    <s v="Cynthia Arntzen"/>
    <x v="0"/>
    <s v="United States"/>
    <s v="Philadelphia"/>
    <x v="9"/>
    <n v="19140"/>
    <x v="3"/>
    <s v="OFF-PA-10003395"/>
    <x v="1"/>
    <x v="10"/>
    <s v="Xerox 1941"/>
    <x v="763"/>
    <n v="4"/>
    <n v="0.2"/>
    <n v="117.43199999999999"/>
  </r>
  <r>
    <n v="823"/>
    <s v="CA-2014-101434"/>
    <x v="3"/>
    <x v="308"/>
    <d v="2014-06-28T00:00:00"/>
    <s v="Standard Class"/>
    <s v="TR-21325"/>
    <s v="Toby Ritter"/>
    <x v="0"/>
    <s v="United States"/>
    <s v="Belleville"/>
    <x v="30"/>
    <n v="7109"/>
    <x v="3"/>
    <s v="TEC-AC-10002402"/>
    <x v="2"/>
    <x v="11"/>
    <s v="Razer Kraken PRO Over Ear PC and Music Headset"/>
    <x v="764"/>
    <n v="3"/>
    <n v="0"/>
    <n v="71.990999999999985"/>
  </r>
  <r>
    <n v="824"/>
    <s v="CA-2014-101434"/>
    <x v="3"/>
    <x v="308"/>
    <d v="2014-06-28T00:00:00"/>
    <s v="Standard Class"/>
    <s v="TR-21325"/>
    <s v="Toby Ritter"/>
    <x v="0"/>
    <s v="United States"/>
    <s v="Belleville"/>
    <x v="30"/>
    <n v="7109"/>
    <x v="3"/>
    <s v="OFF-LA-10003223"/>
    <x v="1"/>
    <x v="2"/>
    <s v="Avery 508"/>
    <x v="765"/>
    <n v="2"/>
    <n v="0"/>
    <n v="4.8117999999999999"/>
  </r>
  <r>
    <n v="825"/>
    <s v="US-2011-102071"/>
    <x v="2"/>
    <x v="309"/>
    <d v="2011-05-15T00:00:00"/>
    <s v="Standard Class"/>
    <s v="PG-18820"/>
    <s v="Patrick Gardner"/>
    <x v="0"/>
    <s v="United States"/>
    <s v="San Francisco"/>
    <x v="1"/>
    <n v="94110"/>
    <x v="1"/>
    <s v="TEC-AC-10003441"/>
    <x v="2"/>
    <x v="11"/>
    <s v="Kingston Digital DataTraveler 32GB USB 2.0"/>
    <x v="766"/>
    <n v="4"/>
    <n v="0"/>
    <n v="4.0679999999999978"/>
  </r>
  <r>
    <n v="826"/>
    <s v="US-2011-102071"/>
    <x v="2"/>
    <x v="309"/>
    <d v="2011-05-15T00:00:00"/>
    <s v="Standard Class"/>
    <s v="PG-18820"/>
    <s v="Patrick Gardner"/>
    <x v="0"/>
    <s v="United States"/>
    <s v="San Francisco"/>
    <x v="1"/>
    <n v="94110"/>
    <x v="1"/>
    <s v="TEC-AC-10000109"/>
    <x v="2"/>
    <x v="11"/>
    <s v="Sony Micro Vault Click 16 GB USB 2.0 Flash Drive"/>
    <x v="767"/>
    <n v="3"/>
    <n v="0"/>
    <n v="40.31280000000001"/>
  </r>
  <r>
    <n v="827"/>
    <s v="CA-2014-126956"/>
    <x v="3"/>
    <x v="170"/>
    <d v="2014-08-29T00:00:00"/>
    <s v="Standard Class"/>
    <s v="GT-14710"/>
    <s v="Greg Tran"/>
    <x v="0"/>
    <s v="United States"/>
    <s v="Lakeville"/>
    <x v="11"/>
    <n v="55044"/>
    <x v="2"/>
    <s v="OFF-FA-10002280"/>
    <x v="1"/>
    <x v="13"/>
    <s v="Advantus Plastic Paper Clips"/>
    <x v="768"/>
    <n v="7"/>
    <n v="0"/>
    <n v="16.8"/>
  </r>
  <r>
    <n v="828"/>
    <s v="CA-2014-126956"/>
    <x v="3"/>
    <x v="170"/>
    <d v="2014-08-29T00:00:00"/>
    <s v="Standard Class"/>
    <s v="GT-14710"/>
    <s v="Greg Tran"/>
    <x v="0"/>
    <s v="United States"/>
    <s v="Lakeville"/>
    <x v="11"/>
    <n v="55044"/>
    <x v="2"/>
    <s v="OFF-SU-10000381"/>
    <x v="1"/>
    <x v="14"/>
    <s v="Acme Forged Steel Scissors with Black Enamel Handles"/>
    <x v="769"/>
    <n v="4"/>
    <n v="0"/>
    <n v="10.799599999999998"/>
  </r>
  <r>
    <n v="829"/>
    <s v="CA-2014-126956"/>
    <x v="3"/>
    <x v="170"/>
    <d v="2014-08-29T00:00:00"/>
    <s v="Standard Class"/>
    <s v="GT-14710"/>
    <s v="Greg Tran"/>
    <x v="0"/>
    <s v="United States"/>
    <s v="Lakeville"/>
    <x v="11"/>
    <n v="55044"/>
    <x v="2"/>
    <s v="OFF-EN-10004459"/>
    <x v="1"/>
    <x v="12"/>
    <s v="Security-Tint Envelopes"/>
    <x v="770"/>
    <n v="2"/>
    <n v="0"/>
    <n v="7.4871999999999996"/>
  </r>
  <r>
    <n v="830"/>
    <s v="CA-2014-129462"/>
    <x v="3"/>
    <x v="114"/>
    <d v="2014-06-22T00:00:00"/>
    <s v="Second Class"/>
    <s v="JE-15745"/>
    <s v="Joel Eaton"/>
    <x v="0"/>
    <s v="United States"/>
    <s v="Florence"/>
    <x v="0"/>
    <n v="41042"/>
    <x v="0"/>
    <s v="FUR-CH-10000665"/>
    <x v="0"/>
    <x v="1"/>
    <s v="Global Airflow Leather Mesh Back Chair, Black"/>
    <x v="85"/>
    <n v="2"/>
    <n v="0"/>
    <n v="90.587999999999965"/>
  </r>
  <r>
    <n v="831"/>
    <s v="CA-2014-129462"/>
    <x v="3"/>
    <x v="114"/>
    <d v="2014-06-22T00:00:00"/>
    <s v="Second Class"/>
    <s v="JE-15745"/>
    <s v="Joel Eaton"/>
    <x v="0"/>
    <s v="United States"/>
    <s v="Florence"/>
    <x v="0"/>
    <n v="41042"/>
    <x v="0"/>
    <s v="OFF-AP-10003884"/>
    <x v="1"/>
    <x v="9"/>
    <s v="Fellowes Smart Surge Ten-Outlet Protector, Platinum"/>
    <x v="771"/>
    <n v="3"/>
    <n v="0"/>
    <n v="50.584800000000008"/>
  </r>
  <r>
    <n v="832"/>
    <s v="CA-2014-129462"/>
    <x v="3"/>
    <x v="114"/>
    <d v="2014-06-22T00:00:00"/>
    <s v="Second Class"/>
    <s v="JE-15745"/>
    <s v="Joel Eaton"/>
    <x v="0"/>
    <s v="United States"/>
    <s v="Florence"/>
    <x v="0"/>
    <n v="41042"/>
    <x v="0"/>
    <s v="TEC-PH-10001557"/>
    <x v="2"/>
    <x v="7"/>
    <s v="Pyle PMP37LED"/>
    <x v="772"/>
    <n v="2"/>
    <n v="0"/>
    <n v="51.834599999999995"/>
  </r>
  <r>
    <n v="833"/>
    <s v="CA-2014-129462"/>
    <x v="3"/>
    <x v="114"/>
    <d v="2014-06-22T00:00:00"/>
    <s v="Second Class"/>
    <s v="JE-15745"/>
    <s v="Joel Eaton"/>
    <x v="0"/>
    <s v="United States"/>
    <s v="Florence"/>
    <x v="0"/>
    <n v="41042"/>
    <x v="0"/>
    <s v="TEC-PH-10002085"/>
    <x v="2"/>
    <x v="7"/>
    <s v="Clarity 53712"/>
    <x v="773"/>
    <n v="1"/>
    <n v="0"/>
    <n v="17.157400000000003"/>
  </r>
  <r>
    <n v="834"/>
    <s v="CA-2013-165316"/>
    <x v="0"/>
    <x v="310"/>
    <d v="2013-07-28T00:00:00"/>
    <s v="Standard Class"/>
    <s v="JB-15400"/>
    <s v="Jennifer Braxton"/>
    <x v="1"/>
    <s v="United States"/>
    <s v="Tampa"/>
    <x v="2"/>
    <n v="33614"/>
    <x v="0"/>
    <s v="OFF-AR-10002956"/>
    <x v="1"/>
    <x v="6"/>
    <s v="Boston 16801 Nautilus Battery Pencil Sharpener"/>
    <x v="774"/>
    <n v="2"/>
    <n v="0.2"/>
    <n v="2.6411999999999995"/>
  </r>
  <r>
    <n v="835"/>
    <s v="CA-2013-165316"/>
    <x v="0"/>
    <x v="310"/>
    <d v="2013-07-28T00:00:00"/>
    <s v="Standard Class"/>
    <s v="JB-15400"/>
    <s v="Jennifer Braxton"/>
    <x v="1"/>
    <s v="United States"/>
    <s v="Tampa"/>
    <x v="2"/>
    <n v="33614"/>
    <x v="0"/>
    <s v="OFF-AP-10003266"/>
    <x v="1"/>
    <x v="9"/>
    <s v="Holmes Replacement Filter for HEPA Air Cleaner, Large Room"/>
    <x v="775"/>
    <n v="2"/>
    <n v="0.2"/>
    <n v="6.5164"/>
  </r>
  <r>
    <n v="836"/>
    <s v="CA-2013-165316"/>
    <x v="0"/>
    <x v="310"/>
    <d v="2013-07-28T00:00:00"/>
    <s v="Standard Class"/>
    <s v="JB-15400"/>
    <s v="Jennifer Braxton"/>
    <x v="1"/>
    <s v="United States"/>
    <s v="Tampa"/>
    <x v="2"/>
    <n v="33614"/>
    <x v="0"/>
    <s v="TEC-MA-10004002"/>
    <x v="2"/>
    <x v="15"/>
    <s v="Zebra GX420t Direct Thermal/Thermal Transfer Printer"/>
    <x v="776"/>
    <n v="1"/>
    <n v="0.5"/>
    <n v="-111.49950000000007"/>
  </r>
  <r>
    <n v="837"/>
    <s v="US-2011-115987"/>
    <x v="2"/>
    <x v="78"/>
    <d v="2011-09-13T00:00:00"/>
    <s v="Second Class"/>
    <s v="LH-17020"/>
    <s v="Lisa Hazard"/>
    <x v="0"/>
    <s v="United States"/>
    <s v="Tyler"/>
    <x v="5"/>
    <n v="75701"/>
    <x v="2"/>
    <s v="OFF-BI-10001071"/>
    <x v="1"/>
    <x v="8"/>
    <s v="GBC ProClick Punch Binding System"/>
    <x v="777"/>
    <n v="4"/>
    <n v="0.8"/>
    <n v="-79.335199999999986"/>
  </r>
  <r>
    <n v="838"/>
    <s v="US-2014-156083"/>
    <x v="3"/>
    <x v="259"/>
    <d v="2014-11-12T00:00:00"/>
    <s v="Standard Class"/>
    <s v="JL-15175"/>
    <s v="James Lanier"/>
    <x v="2"/>
    <s v="United States"/>
    <s v="Columbia"/>
    <x v="18"/>
    <n v="38401"/>
    <x v="0"/>
    <s v="OFF-PA-10001560"/>
    <x v="1"/>
    <x v="10"/>
    <s v="Adams Telephone Message Books, 5 1/4” x 11”"/>
    <x v="778"/>
    <n v="2"/>
    <n v="0.2"/>
    <n v="3.2615999999999996"/>
  </r>
  <r>
    <n v="839"/>
    <s v="US-2013-137547"/>
    <x v="0"/>
    <x v="311"/>
    <d v="2013-03-13T00:00:00"/>
    <s v="Standard Class"/>
    <s v="EB-13705"/>
    <s v="Ed Braxton"/>
    <x v="1"/>
    <s v="United States"/>
    <s v="Fort Worth"/>
    <x v="5"/>
    <n v="76106"/>
    <x v="2"/>
    <s v="TEC-PH-10002365"/>
    <x v="2"/>
    <x v="7"/>
    <s v="Belkin Grip Candy Sheer Case / Cover for iPhone 5 and 5S"/>
    <x v="779"/>
    <n v="3"/>
    <n v="0.2"/>
    <n v="1.5804"/>
  </r>
  <r>
    <n v="840"/>
    <s v="CA-2012-100454"/>
    <x v="1"/>
    <x v="312"/>
    <d v="2012-11-25T00:00:00"/>
    <s v="Standard Class"/>
    <s v="BM-11650"/>
    <s v="Brian Moss"/>
    <x v="1"/>
    <s v="United States"/>
    <s v="New York City"/>
    <x v="15"/>
    <n v="10035"/>
    <x v="3"/>
    <s v="OFF-AR-10004648"/>
    <x v="1"/>
    <x v="6"/>
    <s v="Boston 19500 Mighty Mite Electric Pencil Sharpener"/>
    <x v="780"/>
    <n v="3"/>
    <n v="0"/>
    <n v="16.3215"/>
  </r>
  <r>
    <n v="841"/>
    <s v="CA-2012-100454"/>
    <x v="1"/>
    <x v="312"/>
    <d v="2012-11-25T00:00:00"/>
    <s v="Standard Class"/>
    <s v="BM-11650"/>
    <s v="Brian Moss"/>
    <x v="1"/>
    <s v="United States"/>
    <s v="New York City"/>
    <x v="15"/>
    <n v="10035"/>
    <x v="3"/>
    <s v="OFF-AR-10002578"/>
    <x v="1"/>
    <x v="6"/>
    <s v="Newell 335"/>
    <x v="132"/>
    <n v="4"/>
    <n v="0"/>
    <n v="3.3407999999999998"/>
  </r>
  <r>
    <n v="842"/>
    <s v="CA-2012-100454"/>
    <x v="1"/>
    <x v="312"/>
    <d v="2012-11-25T00:00:00"/>
    <s v="Standard Class"/>
    <s v="BM-11650"/>
    <s v="Brian Moss"/>
    <x v="1"/>
    <s v="United States"/>
    <s v="New York City"/>
    <x v="15"/>
    <n v="10035"/>
    <x v="3"/>
    <s v="FUR-BO-10001519"/>
    <x v="0"/>
    <x v="0"/>
    <s v="O'Sullivan 3-Shelf Heavy-Duty Bookcases"/>
    <x v="781"/>
    <n v="4"/>
    <n v="0.2"/>
    <n v="9.3024000000000058"/>
  </r>
  <r>
    <n v="843"/>
    <s v="CA-2013-161669"/>
    <x v="0"/>
    <x v="77"/>
    <d v="2013-11-10T00:00:00"/>
    <s v="First Class"/>
    <s v="EM-14095"/>
    <s v="Eudokia Martin"/>
    <x v="1"/>
    <s v="United States"/>
    <s v="Los Angeles"/>
    <x v="1"/>
    <n v="90036"/>
    <x v="1"/>
    <s v="OFF-BI-10001294"/>
    <x v="1"/>
    <x v="8"/>
    <s v="Fellowes Binding Cases"/>
    <x v="782"/>
    <n v="4"/>
    <n v="0.2"/>
    <n v="11.699999999999996"/>
  </r>
  <r>
    <n v="844"/>
    <s v="CA-2013-161669"/>
    <x v="0"/>
    <x v="77"/>
    <d v="2013-11-10T00:00:00"/>
    <s v="First Class"/>
    <s v="EM-14095"/>
    <s v="Eudokia Martin"/>
    <x v="1"/>
    <s v="United States"/>
    <s v="Los Angeles"/>
    <x v="1"/>
    <n v="90036"/>
    <x v="1"/>
    <s v="OFF-BI-10001636"/>
    <x v="1"/>
    <x v="8"/>
    <s v="Ibico Plastic and Wire Spiral Binding Combs"/>
    <x v="783"/>
    <n v="4"/>
    <n v="0.2"/>
    <n v="8.767199999999999"/>
  </r>
  <r>
    <n v="845"/>
    <s v="CA-2013-161669"/>
    <x v="0"/>
    <x v="77"/>
    <d v="2013-11-10T00:00:00"/>
    <s v="First Class"/>
    <s v="EM-14095"/>
    <s v="Eudokia Martin"/>
    <x v="1"/>
    <s v="United States"/>
    <s v="Los Angeles"/>
    <x v="1"/>
    <n v="90036"/>
    <x v="1"/>
    <s v="OFF-SU-10002503"/>
    <x v="1"/>
    <x v="14"/>
    <s v="Acme Preferred Stainless Steel Scissors"/>
    <x v="716"/>
    <n v="2"/>
    <n v="0"/>
    <n v="3.2943999999999996"/>
  </r>
  <r>
    <n v="846"/>
    <s v="CA-2013-161669"/>
    <x v="0"/>
    <x v="77"/>
    <d v="2013-11-10T00:00:00"/>
    <s v="First Class"/>
    <s v="EM-14095"/>
    <s v="Eudokia Martin"/>
    <x v="1"/>
    <s v="United States"/>
    <s v="Los Angeles"/>
    <x v="1"/>
    <n v="90036"/>
    <x v="1"/>
    <s v="OFF-LA-10004093"/>
    <x v="1"/>
    <x v="2"/>
    <s v="Avery 486"/>
    <x v="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x v="784"/>
    <n v="7"/>
    <n v="0"/>
    <n v="23.441600000000005"/>
  </r>
  <r>
    <n v="848"/>
    <s v="CA-2012-114300"/>
    <x v="1"/>
    <x v="313"/>
    <d v="2012-10-17T00:00:00"/>
    <s v="Standard Class"/>
    <s v="AF-10885"/>
    <s v="Art Foster"/>
    <x v="0"/>
    <s v="United States"/>
    <s v="Louisville"/>
    <x v="0"/>
    <n v="40214"/>
    <x v="0"/>
    <s v="FUR-CH-10001891"/>
    <x v="0"/>
    <x v="1"/>
    <s v="Global Deluxe Office Fabric Chairs"/>
    <x v="785"/>
    <n v="3"/>
    <n v="0"/>
    <n v="77.743800000000022"/>
  </r>
  <r>
    <n v="849"/>
    <s v="CA-2014-107503"/>
    <x v="3"/>
    <x v="314"/>
    <d v="2014-01-07T00:00:00"/>
    <s v="Standard Class"/>
    <s v="GA-14725"/>
    <s v="Guy Armstrong"/>
    <x v="0"/>
    <s v="United States"/>
    <s v="Lorain"/>
    <x v="24"/>
    <n v="44052"/>
    <x v="3"/>
    <s v="FUR-FU-10003878"/>
    <x v="0"/>
    <x v="5"/>
    <s v="Linden 10&quot; Round Wall Clock, Black"/>
    <x v="786"/>
    <n v="4"/>
    <n v="0.2"/>
    <n v="8.5567999999999991"/>
  </r>
  <r>
    <n v="850"/>
    <s v="CA-2011-107755"/>
    <x v="2"/>
    <x v="315"/>
    <d v="2011-02-13T00:00:00"/>
    <s v="Standard Class"/>
    <s v="CK-12760"/>
    <s v="Cyma Kinney"/>
    <x v="1"/>
    <s v="United States"/>
    <s v="Linden"/>
    <x v="30"/>
    <n v="7036"/>
    <x v="3"/>
    <s v="TEC-AC-10000710"/>
    <x v="2"/>
    <x v="11"/>
    <s v="Maxell DVD-RAM Discs"/>
    <x v="787"/>
    <n v="7"/>
    <n v="0"/>
    <n v="49.604800000000012"/>
  </r>
  <r>
    <n v="851"/>
    <s v="CA-2013-152534"/>
    <x v="0"/>
    <x v="23"/>
    <d v="2013-06-26T00:00:00"/>
    <s v="Second Class"/>
    <s v="DP-13105"/>
    <s v="Dave Poirier"/>
    <x v="1"/>
    <s v="United States"/>
    <s v="Salinas"/>
    <x v="1"/>
    <n v="93905"/>
    <x v="1"/>
    <s v="OFF-AR-10002335"/>
    <x v="1"/>
    <x v="6"/>
    <s v="DIXON Oriole Pencils"/>
    <x v="788"/>
    <n v="2"/>
    <n v="0"/>
    <n v="1.3416000000000001"/>
  </r>
  <r>
    <n v="852"/>
    <s v="CA-2013-152534"/>
    <x v="0"/>
    <x v="23"/>
    <d v="2013-06-26T00:00:00"/>
    <s v="Second Class"/>
    <s v="DP-13105"/>
    <s v="Dave Poirier"/>
    <x v="1"/>
    <s v="United States"/>
    <s v="Salinas"/>
    <x v="1"/>
    <n v="93905"/>
    <x v="1"/>
    <s v="OFF-PA-10001870"/>
    <x v="1"/>
    <x v="10"/>
    <s v="Xerox 202"/>
    <x v="789"/>
    <n v="6"/>
    <n v="0"/>
    <n v="18.662400000000002"/>
  </r>
  <r>
    <n v="853"/>
    <s v="CA-2013-113747"/>
    <x v="0"/>
    <x v="316"/>
    <d v="2013-06-05T00:00:00"/>
    <s v="Standard Class"/>
    <s v="VD-21670"/>
    <s v="Valerie Dominguez"/>
    <x v="0"/>
    <s v="United States"/>
    <s v="Jackson"/>
    <x v="35"/>
    <n v="39212"/>
    <x v="0"/>
    <s v="OFF-AR-10003373"/>
    <x v="1"/>
    <x v="6"/>
    <s v="Boston School Pro Electric Pencil Sharpener, 1670"/>
    <x v="790"/>
    <n v="6"/>
    <n v="0"/>
    <n v="50.187599999999996"/>
  </r>
  <r>
    <n v="854"/>
    <s v="CA-2013-123274"/>
    <x v="0"/>
    <x v="317"/>
    <d v="2013-02-24T00:00:00"/>
    <s v="Standard Class"/>
    <s v="GT-14710"/>
    <s v="Greg Tran"/>
    <x v="0"/>
    <s v="United States"/>
    <s v="New York City"/>
    <x v="15"/>
    <n v="10035"/>
    <x v="3"/>
    <s v="FUR-FU-10004090"/>
    <x v="0"/>
    <x v="5"/>
    <s v="Executive Impressions 14&quot; Contract Wall Clock"/>
    <x v="791"/>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x v="423"/>
    <n v="3"/>
    <n v="0"/>
    <n v="9.7175999999999902"/>
  </r>
  <r>
    <n v="856"/>
    <s v="CA-2011-125612"/>
    <x v="2"/>
    <x v="93"/>
    <d v="2011-08-08T00:00:00"/>
    <s v="Standard Class"/>
    <s v="BK-11260"/>
    <s v="Berenike Kampe"/>
    <x v="0"/>
    <s v="United States"/>
    <s v="New York City"/>
    <x v="15"/>
    <n v="10035"/>
    <x v="3"/>
    <s v="OFF-PA-10001019"/>
    <x v="1"/>
    <x v="10"/>
    <s v="Xerox 1884"/>
    <x v="792"/>
    <n v="2"/>
    <n v="0"/>
    <n v="18.781199999999998"/>
  </r>
  <r>
    <n v="857"/>
    <s v="CA-2011-125612"/>
    <x v="2"/>
    <x v="93"/>
    <d v="2011-08-08T00:00:00"/>
    <s v="Standard Class"/>
    <s v="BK-11260"/>
    <s v="Berenike Kampe"/>
    <x v="0"/>
    <s v="United States"/>
    <s v="New York City"/>
    <x v="15"/>
    <n v="10035"/>
    <x v="3"/>
    <s v="OFF-SU-10002537"/>
    <x v="1"/>
    <x v="14"/>
    <s v="Acme Box Cutter Scissors"/>
    <x v="793"/>
    <n v="10"/>
    <n v="0"/>
    <n v="26.598000000000006"/>
  </r>
  <r>
    <n v="858"/>
    <s v="CA-2011-125612"/>
    <x v="2"/>
    <x v="93"/>
    <d v="2011-08-08T00:00:00"/>
    <s v="Standard Class"/>
    <s v="BK-11260"/>
    <s v="Berenike Kampe"/>
    <x v="0"/>
    <s v="United States"/>
    <s v="New York City"/>
    <x v="15"/>
    <n v="10035"/>
    <x v="3"/>
    <s v="OFF-ST-10003221"/>
    <x v="1"/>
    <x v="4"/>
    <s v="Staples"/>
    <x v="794"/>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x v="245"/>
    <n v="1"/>
    <n v="0"/>
    <n v="3.5766999999999998"/>
  </r>
  <r>
    <n v="860"/>
    <s v="CA-2014-161984"/>
    <x v="3"/>
    <x v="318"/>
    <d v="2014-04-16T00:00:00"/>
    <s v="Standard Class"/>
    <s v="SJ-20125"/>
    <s v="Sanjit Jacobs"/>
    <x v="2"/>
    <s v="United States"/>
    <s v="New Brunswick"/>
    <x v="30"/>
    <n v="8901"/>
    <x v="3"/>
    <s v="OFF-FA-10000624"/>
    <x v="1"/>
    <x v="13"/>
    <s v="OIC Binder Clips"/>
    <x v="181"/>
    <n v="2"/>
    <n v="0"/>
    <n v="3.58"/>
  </r>
  <r>
    <n v="861"/>
    <s v="CA-2011-133851"/>
    <x v="2"/>
    <x v="3"/>
    <d v="2011-06-16T00:00:00"/>
    <s v="Standard Class"/>
    <s v="CM-12445"/>
    <s v="Chuck Magee"/>
    <x v="0"/>
    <s v="United States"/>
    <s v="San Francisco"/>
    <x v="1"/>
    <n v="94122"/>
    <x v="1"/>
    <s v="OFF-SU-10001225"/>
    <x v="1"/>
    <x v="14"/>
    <s v="Staples"/>
    <x v="351"/>
    <n v="2"/>
    <n v="0"/>
    <n v="0.14719999999999978"/>
  </r>
  <r>
    <n v="862"/>
    <s v="CA-2011-133851"/>
    <x v="2"/>
    <x v="3"/>
    <d v="2011-06-16T00:00:00"/>
    <s v="Standard Class"/>
    <s v="CM-12445"/>
    <s v="Chuck Magee"/>
    <x v="0"/>
    <s v="United States"/>
    <s v="San Francisco"/>
    <x v="1"/>
    <n v="94122"/>
    <x v="1"/>
    <s v="OFF-AR-10003752"/>
    <x v="1"/>
    <x v="6"/>
    <s v="Deluxe Chalkboard Eraser Cleaner"/>
    <x v="795"/>
    <n v="2"/>
    <n v="0"/>
    <n v="10.625999999999999"/>
  </r>
  <r>
    <n v="863"/>
    <s v="CA-2013-134474"/>
    <x v="0"/>
    <x v="319"/>
    <d v="2013-01-07T00:00:00"/>
    <s v="Second Class"/>
    <s v="AJ-10795"/>
    <s v="Anthony Johnson"/>
    <x v="1"/>
    <s v="United States"/>
    <s v="Jacksonville"/>
    <x v="2"/>
    <n v="32216"/>
    <x v="0"/>
    <s v="TEC-AC-10001714"/>
    <x v="2"/>
    <x v="11"/>
    <s v="Logitech MX Performance Wireless Mouse"/>
    <x v="796"/>
    <n v="6"/>
    <n v="0.2"/>
    <n v="40.687800000000003"/>
  </r>
  <r>
    <n v="864"/>
    <s v="CA-2013-134474"/>
    <x v="0"/>
    <x v="319"/>
    <d v="2013-01-07T00:00:00"/>
    <s v="Second Class"/>
    <s v="AJ-10795"/>
    <s v="Anthony Johnson"/>
    <x v="1"/>
    <s v="United States"/>
    <s v="Jacksonville"/>
    <x v="2"/>
    <n v="32216"/>
    <x v="0"/>
    <s v="OFF-AR-10003958"/>
    <x v="1"/>
    <x v="6"/>
    <s v="Newell 337"/>
    <x v="797"/>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x v="798"/>
    <n v="2"/>
    <n v="0.2"/>
    <n v="5.1786000000000012"/>
  </r>
  <r>
    <n v="866"/>
    <s v="CA-2011-149020"/>
    <x v="2"/>
    <x v="320"/>
    <d v="2011-01-16T00:00:00"/>
    <s v="Standard Class"/>
    <s v="AJ-10780"/>
    <s v="Anthony Jacobs"/>
    <x v="1"/>
    <s v="United States"/>
    <s v="Springfield"/>
    <x v="17"/>
    <n v="22153"/>
    <x v="0"/>
    <s v="OFF-LA-10004272"/>
    <x v="1"/>
    <x v="2"/>
    <s v="Avery 482"/>
    <x v="799"/>
    <n v="1"/>
    <n v="0"/>
    <n v="1.3583000000000001"/>
  </r>
  <r>
    <n v="867"/>
    <s v="CA-2011-149020"/>
    <x v="2"/>
    <x v="320"/>
    <d v="2011-01-16T00:00:00"/>
    <s v="Standard Class"/>
    <s v="AJ-10780"/>
    <s v="Anthony Jacobs"/>
    <x v="1"/>
    <s v="United States"/>
    <s v="Springfield"/>
    <x v="17"/>
    <n v="22153"/>
    <x v="0"/>
    <s v="FUR-FU-10000965"/>
    <x v="0"/>
    <x v="5"/>
    <s v="Howard Miller 11-1/2&quot; Diameter Ridgewood Wall Clock"/>
    <x v="800"/>
    <n v="1"/>
    <n v="0"/>
    <n v="21.295400000000001"/>
  </r>
  <r>
    <n v="868"/>
    <s v="CA-2013-134362"/>
    <x v="0"/>
    <x v="321"/>
    <d v="2013-10-03T00:00:00"/>
    <s v="First Class"/>
    <s v="LS-16945"/>
    <s v="Linda Southworth"/>
    <x v="1"/>
    <s v="United States"/>
    <s v="Philadelphia"/>
    <x v="9"/>
    <n v="19140"/>
    <x v="3"/>
    <s v="OFF-LA-10004853"/>
    <x v="1"/>
    <x v="2"/>
    <s v="Avery 483"/>
    <x v="801"/>
    <n v="4"/>
    <n v="0.2"/>
    <n v="5.1791999999999998"/>
  </r>
  <r>
    <n v="869"/>
    <s v="CA-2011-136742"/>
    <x v="2"/>
    <x v="322"/>
    <d v="2011-04-10T00:00:00"/>
    <s v="Standard Class"/>
    <s v="GP-14740"/>
    <s v="Guy Phonely"/>
    <x v="1"/>
    <s v="United States"/>
    <s v="Lancaster"/>
    <x v="9"/>
    <n v="17602"/>
    <x v="3"/>
    <s v="OFF-BI-10003719"/>
    <x v="1"/>
    <x v="8"/>
    <s v="Large Capacity Hanging Post Binders"/>
    <x v="802"/>
    <n v="6"/>
    <n v="0.7"/>
    <n v="-35.927999999999997"/>
  </r>
  <r>
    <n v="870"/>
    <s v="CA-2013-158099"/>
    <x v="0"/>
    <x v="323"/>
    <d v="2013-09-06T00:00:00"/>
    <s v="First Class"/>
    <s v="PK-18910"/>
    <s v="Paul Knutson"/>
    <x v="2"/>
    <s v="United States"/>
    <s v="Philadelphia"/>
    <x v="9"/>
    <n v="19143"/>
    <x v="3"/>
    <s v="OFF-BI-10000545"/>
    <x v="1"/>
    <x v="8"/>
    <s v="GBC Ibimaster 500 Manual ProClick Binding System"/>
    <x v="803"/>
    <n v="5"/>
    <n v="0.7"/>
    <n v="-760.98000000000025"/>
  </r>
  <r>
    <n v="871"/>
    <s v="CA-2013-158099"/>
    <x v="0"/>
    <x v="323"/>
    <d v="2013-09-06T00:00:00"/>
    <s v="First Class"/>
    <s v="PK-18910"/>
    <s v="Paul Knutson"/>
    <x v="2"/>
    <s v="United States"/>
    <s v="Philadelphia"/>
    <x v="9"/>
    <n v="19143"/>
    <x v="3"/>
    <s v="TEC-PH-10002496"/>
    <x v="2"/>
    <x v="7"/>
    <s v="Cisco SPA301"/>
    <x v="804"/>
    <n v="3"/>
    <n v="0.4"/>
    <n v="-46.797000000000025"/>
  </r>
  <r>
    <n v="872"/>
    <s v="CA-2012-131128"/>
    <x v="1"/>
    <x v="324"/>
    <d v="2012-10-20T00:00:00"/>
    <s v="First Class"/>
    <s v="TB-21520"/>
    <s v="Tracy Blumstein"/>
    <x v="0"/>
    <s v="United States"/>
    <s v="Concord"/>
    <x v="38"/>
    <n v="3301"/>
    <x v="3"/>
    <s v="OFF-PA-10003591"/>
    <x v="1"/>
    <x v="10"/>
    <s v="Southworth 100% Cotton The Best Paper"/>
    <x v="805"/>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x v="716"/>
    <n v="2"/>
    <n v="0"/>
    <n v="5.2255999999999991"/>
  </r>
  <r>
    <n v="874"/>
    <s v="CA-2011-148488"/>
    <x v="2"/>
    <x v="325"/>
    <d v="2011-12-15T00:00:00"/>
    <s v="Standard Class"/>
    <s v="SM-20005"/>
    <s v="Sally Matthias"/>
    <x v="0"/>
    <s v="United States"/>
    <s v="New York City"/>
    <x v="15"/>
    <n v="10009"/>
    <x v="3"/>
    <s v="OFF-BI-10000315"/>
    <x v="1"/>
    <x v="8"/>
    <s v="Poly Designer Cover &amp; Back"/>
    <x v="806"/>
    <n v="7"/>
    <n v="0.2"/>
    <n v="37.220399999999998"/>
  </r>
  <r>
    <n v="875"/>
    <s v="CA-2014-114636"/>
    <x v="3"/>
    <x v="326"/>
    <d v="2014-08-30T00:00:00"/>
    <s v="Standard Class"/>
    <s v="GA-14725"/>
    <s v="Guy Armstrong"/>
    <x v="0"/>
    <s v="United States"/>
    <s v="Charlotte"/>
    <x v="3"/>
    <n v="28205"/>
    <x v="0"/>
    <s v="OFF-PA-10001790"/>
    <x v="1"/>
    <x v="10"/>
    <s v="Xerox 1910"/>
    <x v="807"/>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x v="808"/>
    <n v="3"/>
    <n v="0"/>
    <n v="64.518000000000001"/>
  </r>
  <r>
    <n v="877"/>
    <s v="CA-2013-116736"/>
    <x v="0"/>
    <x v="327"/>
    <d v="2013-01-21T00:00:00"/>
    <s v="Standard Class"/>
    <s v="CC-12430"/>
    <s v="Chuck Clark"/>
    <x v="2"/>
    <s v="United States"/>
    <s v="Concord"/>
    <x v="38"/>
    <n v="3301"/>
    <x v="3"/>
    <s v="TEC-AC-10003628"/>
    <x v="2"/>
    <x v="11"/>
    <s v="Logitech 910-002974 M325 Wireless Mouse for Web Scrolling"/>
    <x v="809"/>
    <n v="1"/>
    <n v="0"/>
    <n v="13.195600000000002"/>
  </r>
  <r>
    <n v="878"/>
    <s v="CA-2013-116736"/>
    <x v="0"/>
    <x v="327"/>
    <d v="2013-01-21T00:00:00"/>
    <s v="Standard Class"/>
    <s v="CC-12430"/>
    <s v="Chuck Clark"/>
    <x v="2"/>
    <s v="United States"/>
    <s v="Concord"/>
    <x v="38"/>
    <n v="3301"/>
    <x v="3"/>
    <s v="TEC-AC-10002049"/>
    <x v="2"/>
    <x v="11"/>
    <s v="Logitech G19 Programmable Gaming Keyboard"/>
    <x v="810"/>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x v="811"/>
    <n v="4"/>
    <n v="0.7"/>
    <n v="-4.1243999999999996"/>
  </r>
  <r>
    <n v="880"/>
    <s v="CA-2014-111689"/>
    <x v="3"/>
    <x v="329"/>
    <d v="2014-12-03T00:00:00"/>
    <s v="Second Class"/>
    <s v="HP-14815"/>
    <s v="Harold Pawlan"/>
    <x v="2"/>
    <s v="United States"/>
    <s v="New York City"/>
    <x v="15"/>
    <n v="10024"/>
    <x v="3"/>
    <s v="OFF-BI-10003984"/>
    <x v="1"/>
    <x v="8"/>
    <s v="Lock-Up Easel 'Spel-Binder'"/>
    <x v="812"/>
    <n v="3"/>
    <n v="0.2"/>
    <n v="23.109299999999998"/>
  </r>
  <r>
    <n v="881"/>
    <s v="CA-2014-111689"/>
    <x v="3"/>
    <x v="329"/>
    <d v="2014-12-03T00:00:00"/>
    <s v="Second Class"/>
    <s v="HP-14815"/>
    <s v="Harold Pawlan"/>
    <x v="2"/>
    <s v="United States"/>
    <s v="New York City"/>
    <x v="15"/>
    <n v="10024"/>
    <x v="3"/>
    <s v="FUR-CH-10004287"/>
    <x v="0"/>
    <x v="1"/>
    <s v="SAFCO Arco Folding Chair"/>
    <x v="813"/>
    <n v="5"/>
    <n v="0.1"/>
    <n v="262.38999999999987"/>
  </r>
  <r>
    <n v="882"/>
    <s v="CA-2012-129098"/>
    <x v="1"/>
    <x v="330"/>
    <d v="2012-10-13T00:00:00"/>
    <s v="Standard Class"/>
    <s v="DK-13090"/>
    <s v="Dave Kipp"/>
    <x v="0"/>
    <s v="United States"/>
    <s v="Springfield"/>
    <x v="17"/>
    <n v="22153"/>
    <x v="0"/>
    <s v="OFF-ST-10001321"/>
    <x v="1"/>
    <x v="4"/>
    <s v="Decoflex Hanging Personal Folder File, Blue"/>
    <x v="117"/>
    <n v="2"/>
    <n v="0"/>
    <n v="8.3268000000000022"/>
  </r>
  <r>
    <n v="883"/>
    <s v="US-2014-123463"/>
    <x v="3"/>
    <x v="331"/>
    <d v="2014-12-24T00:00:00"/>
    <s v="Same Day"/>
    <s v="GZ-14470"/>
    <s v="Gary Zandusky"/>
    <x v="0"/>
    <s v="United States"/>
    <s v="San Francisco"/>
    <x v="1"/>
    <n v="94109"/>
    <x v="1"/>
    <s v="OFF-AR-10001118"/>
    <x v="1"/>
    <x v="6"/>
    <s v="Binney &amp; Smith Crayola Metallic Crayons, 16-Color Pack"/>
    <x v="814"/>
    <n v="4"/>
    <n v="0"/>
    <n v="5.9312000000000014"/>
  </r>
  <r>
    <n v="884"/>
    <s v="CA-2013-165148"/>
    <x v="0"/>
    <x v="332"/>
    <d v="2013-10-25T00:00:00"/>
    <s v="First Class"/>
    <s v="PM-19135"/>
    <s v="Peter McVee"/>
    <x v="2"/>
    <s v="United States"/>
    <s v="Detroit"/>
    <x v="12"/>
    <n v="48227"/>
    <x v="2"/>
    <s v="FUR-FU-10000732"/>
    <x v="0"/>
    <x v="5"/>
    <s v="Eldon 200 Class Desk Accessories"/>
    <x v="815"/>
    <n v="5"/>
    <n v="0"/>
    <n v="10.047999999999998"/>
  </r>
  <r>
    <n v="885"/>
    <s v="CA-2011-134061"/>
    <x v="2"/>
    <x v="333"/>
    <d v="2011-05-04T00:00:00"/>
    <s v="Standard Class"/>
    <s v="LL-16840"/>
    <s v="Lauren Leatherbury"/>
    <x v="0"/>
    <s v="United States"/>
    <s v="Rochester"/>
    <x v="15"/>
    <n v="14609"/>
    <x v="3"/>
    <s v="FUR-FU-10001424"/>
    <x v="0"/>
    <x v="5"/>
    <s v="Dax Clear Box Frame"/>
    <x v="45"/>
    <n v="2"/>
    <n v="0"/>
    <n v="5.936399999999999"/>
  </r>
  <r>
    <n v="886"/>
    <s v="CA-2012-143602"/>
    <x v="1"/>
    <x v="334"/>
    <d v="2012-04-28T00:00:00"/>
    <s v="Second Class"/>
    <s v="JS-15595"/>
    <s v="Jill Stevenson"/>
    <x v="1"/>
    <s v="United States"/>
    <s v="Los Angeles"/>
    <x v="1"/>
    <n v="90045"/>
    <x v="1"/>
    <s v="OFF-BI-10002071"/>
    <x v="1"/>
    <x v="8"/>
    <s v="Fellowes Black Plastic Comb Bindings"/>
    <x v="816"/>
    <n v="3"/>
    <n v="0.2"/>
    <n v="4.5317999999999996"/>
  </r>
  <r>
    <n v="887"/>
    <s v="CA-2014-115364"/>
    <x v="3"/>
    <x v="335"/>
    <d v="2014-07-03T00:00:00"/>
    <s v="Standard Class"/>
    <s v="OT-18730"/>
    <s v="Olvera Toch"/>
    <x v="0"/>
    <s v="United States"/>
    <s v="San Diego"/>
    <x v="1"/>
    <n v="92105"/>
    <x v="1"/>
    <s v="OFF-ST-10002486"/>
    <x v="1"/>
    <x v="4"/>
    <s v="Eldon Shelf Savers Cubes and Bins"/>
    <x v="817"/>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x v="818"/>
    <n v="7"/>
    <n v="0"/>
    <n v="18.453400000000002"/>
  </r>
  <r>
    <n v="889"/>
    <s v="CA-2011-104976"/>
    <x v="2"/>
    <x v="337"/>
    <d v="2011-12-16T00:00:00"/>
    <s v="Standard Class"/>
    <s v="CK-12760"/>
    <s v="Cyma Kinney"/>
    <x v="1"/>
    <s v="United States"/>
    <s v="San Francisco"/>
    <x v="1"/>
    <n v="94122"/>
    <x v="1"/>
    <s v="OFF-PA-10003845"/>
    <x v="1"/>
    <x v="10"/>
    <s v="Xerox 1987"/>
    <x v="819"/>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x v="179"/>
    <n v="5"/>
    <n v="0"/>
    <n v="14.994999999999994"/>
  </r>
  <r>
    <n v="891"/>
    <s v="CA-2014-132934"/>
    <x v="3"/>
    <x v="308"/>
    <d v="2014-06-27T00:00:00"/>
    <s v="Standard Class"/>
    <s v="JE-15475"/>
    <s v="Jeremy Ellison"/>
    <x v="0"/>
    <s v="United States"/>
    <s v="New Rochelle"/>
    <x v="15"/>
    <n v="10801"/>
    <x v="3"/>
    <s v="OFF-BI-10001098"/>
    <x v="1"/>
    <x v="8"/>
    <s v="Acco D-Ring Binder w/DublLock"/>
    <x v="96"/>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x v="820"/>
    <n v="1"/>
    <n v="0"/>
    <n v="2.0429999999999997"/>
  </r>
  <r>
    <n v="893"/>
    <s v="CA-2014-133256"/>
    <x v="3"/>
    <x v="335"/>
    <d v="2014-06-28T00:00:00"/>
    <s v="First Class"/>
    <s v="TH-21550"/>
    <s v="Tracy Hopkins"/>
    <x v="2"/>
    <s v="United States"/>
    <s v="Detroit"/>
    <x v="12"/>
    <n v="48227"/>
    <x v="2"/>
    <s v="OFF-AR-10003158"/>
    <x v="1"/>
    <x v="6"/>
    <s v="Fluorescent Highlighters by Dixon"/>
    <x v="204"/>
    <n v="4"/>
    <n v="0"/>
    <n v="5.4127999999999989"/>
  </r>
  <r>
    <n v="894"/>
    <s v="CA-2014-133256"/>
    <x v="3"/>
    <x v="335"/>
    <d v="2014-06-28T00:00:00"/>
    <s v="First Class"/>
    <s v="TH-21550"/>
    <s v="Tracy Hopkins"/>
    <x v="2"/>
    <s v="United States"/>
    <s v="Detroit"/>
    <x v="12"/>
    <n v="48227"/>
    <x v="2"/>
    <s v="TEC-PH-10002660"/>
    <x v="2"/>
    <x v="7"/>
    <s v="Nortel Networks T7316 E Nt8 B27"/>
    <x v="821"/>
    <n v="8"/>
    <n v="0"/>
    <n v="135.98000000000002"/>
  </r>
  <r>
    <n v="895"/>
    <s v="CA-2013-105494"/>
    <x v="0"/>
    <x v="338"/>
    <d v="2013-11-13T00:00:00"/>
    <s v="First Class"/>
    <s v="PC-18745"/>
    <s v="Pamela Coakley"/>
    <x v="1"/>
    <s v="United States"/>
    <s v="San Francisco"/>
    <x v="1"/>
    <n v="94122"/>
    <x v="1"/>
    <s v="OFF-ST-10002205"/>
    <x v="1"/>
    <x v="4"/>
    <s v="File Shuttle I and Handi-File"/>
    <x v="822"/>
    <n v="7"/>
    <n v="0"/>
    <n v="42.071400000000011"/>
  </r>
  <r>
    <n v="896"/>
    <s v="CA-2013-105494"/>
    <x v="0"/>
    <x v="338"/>
    <d v="2013-11-13T00:00:00"/>
    <s v="First Class"/>
    <s v="PC-18745"/>
    <s v="Pamela Coakley"/>
    <x v="1"/>
    <s v="United States"/>
    <s v="San Francisco"/>
    <x v="1"/>
    <n v="94122"/>
    <x v="1"/>
    <s v="OFF-BI-10003364"/>
    <x v="1"/>
    <x v="8"/>
    <s v="Binding Machine Supplies"/>
    <x v="823"/>
    <n v="3"/>
    <n v="0.2"/>
    <n v="24.502800000000001"/>
  </r>
  <r>
    <n v="897"/>
    <s v="CA-2013-140634"/>
    <x v="0"/>
    <x v="339"/>
    <d v="2013-10-07T00:00:00"/>
    <s v="Second Class"/>
    <s v="HL-15040"/>
    <s v="Hunter Lopez"/>
    <x v="0"/>
    <s v="United States"/>
    <s v="Houston"/>
    <x v="5"/>
    <n v="77095"/>
    <x v="2"/>
    <s v="OFF-EN-10001099"/>
    <x v="1"/>
    <x v="12"/>
    <s v="Staples"/>
    <x v="824"/>
    <n v="2"/>
    <n v="0.2"/>
    <n v="5.0855999999999986"/>
  </r>
  <r>
    <n v="898"/>
    <s v="CA-2011-144407"/>
    <x v="2"/>
    <x v="340"/>
    <d v="2011-09-15T00:00:00"/>
    <s v="Standard Class"/>
    <s v="MS-17365"/>
    <s v="Maribeth Schnelling"/>
    <x v="0"/>
    <s v="United States"/>
    <s v="Detroit"/>
    <x v="12"/>
    <n v="48227"/>
    <x v="2"/>
    <s v="OFF-LA-10003923"/>
    <x v="1"/>
    <x v="2"/>
    <s v="Alphabetical Labels for Top Tab Filing"/>
    <x v="825"/>
    <n v="7"/>
    <n v="0"/>
    <n v="51.800000000000004"/>
  </r>
  <r>
    <n v="899"/>
    <s v="CA-2014-160983"/>
    <x v="3"/>
    <x v="341"/>
    <d v="2014-11-01T00:00:00"/>
    <s v="Second Class"/>
    <s v="GB-14530"/>
    <s v="George Bell"/>
    <x v="1"/>
    <s v="United States"/>
    <s v="Auburn"/>
    <x v="15"/>
    <n v="13021"/>
    <x v="3"/>
    <s v="OFF-PA-10002250"/>
    <x v="1"/>
    <x v="10"/>
    <s v="Things To Do Today Pad"/>
    <x v="826"/>
    <n v="8"/>
    <n v="0"/>
    <n v="22.540800000000001"/>
  </r>
  <r>
    <n v="900"/>
    <s v="US-2013-114622"/>
    <x v="0"/>
    <x v="342"/>
    <d v="2013-04-13T00:00:00"/>
    <s v="First Class"/>
    <s v="JR-16210"/>
    <s v="Justin Ritter"/>
    <x v="1"/>
    <s v="United States"/>
    <s v="Springfield"/>
    <x v="24"/>
    <n v="45503"/>
    <x v="3"/>
    <s v="OFF-BI-10004716"/>
    <x v="1"/>
    <x v="8"/>
    <s v="Wilson Jones Hanging Recycled Pressboard Data Binders"/>
    <x v="82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x v="828"/>
    <n v="5"/>
    <n v="0.2"/>
    <n v="3.3929999999999989"/>
  </r>
  <r>
    <n v="902"/>
    <s v="CA-2014-150959"/>
    <x v="3"/>
    <x v="343"/>
    <d v="2014-11-14T00:00:00"/>
    <s v="First Class"/>
    <s v="TD-20995"/>
    <s v="Tamara Dahlen"/>
    <x v="0"/>
    <s v="United States"/>
    <s v="Garland"/>
    <x v="5"/>
    <n v="75043"/>
    <x v="2"/>
    <s v="OFF-BI-10001510"/>
    <x v="1"/>
    <x v="8"/>
    <s v="Deluxe Heavy-Duty Vinyl Round Ring Binder"/>
    <x v="829"/>
    <n v="4"/>
    <n v="0.8"/>
    <n v="-32.088000000000008"/>
  </r>
  <r>
    <n v="903"/>
    <s v="CA-2014-132353"/>
    <x v="3"/>
    <x v="175"/>
    <d v="2014-09-18T00:00:00"/>
    <s v="First Class"/>
    <s v="DB-13060"/>
    <s v="Dave Brooks"/>
    <x v="0"/>
    <s v="United States"/>
    <s v="Chicago"/>
    <x v="10"/>
    <n v="60653"/>
    <x v="2"/>
    <s v="TEC-PH-10004536"/>
    <x v="2"/>
    <x v="7"/>
    <s v="Avaya 5420 Digital phone"/>
    <x v="830"/>
    <n v="3"/>
    <n v="0.2"/>
    <n v="20.248499999999993"/>
  </r>
  <r>
    <n v="904"/>
    <s v="CA-2013-130477"/>
    <x v="0"/>
    <x v="143"/>
    <d v="2013-04-13T00:00:00"/>
    <s v="Standard Class"/>
    <s v="LC-17140"/>
    <s v="Logan Currie"/>
    <x v="0"/>
    <s v="United States"/>
    <s v="Los Angeles"/>
    <x v="1"/>
    <n v="90032"/>
    <x v="1"/>
    <s v="OFF-PA-10002947"/>
    <x v="1"/>
    <x v="10"/>
    <s v="Xerox 1923"/>
    <x v="130"/>
    <n v="3"/>
    <n v="0"/>
    <n v="9.6191999999999993"/>
  </r>
  <r>
    <n v="905"/>
    <s v="CA-2013-130477"/>
    <x v="0"/>
    <x v="143"/>
    <d v="2013-04-13T00:00:00"/>
    <s v="Standard Class"/>
    <s v="LC-17140"/>
    <s v="Logan Currie"/>
    <x v="0"/>
    <s v="United States"/>
    <s v="Los Angeles"/>
    <x v="1"/>
    <n v="90032"/>
    <x v="1"/>
    <s v="OFF-ST-10002583"/>
    <x v="1"/>
    <x v="4"/>
    <s v="Fellowes Neat Ideas Storage Cubes"/>
    <x v="647"/>
    <n v="2"/>
    <n v="0"/>
    <n v="2.598399999999998"/>
  </r>
  <r>
    <n v="906"/>
    <s v="CA-2013-130477"/>
    <x v="0"/>
    <x v="143"/>
    <d v="2013-04-13T00:00:00"/>
    <s v="Standard Class"/>
    <s v="LC-17140"/>
    <s v="Logan Currie"/>
    <x v="0"/>
    <s v="United States"/>
    <s v="Los Angeles"/>
    <x v="1"/>
    <n v="90032"/>
    <x v="1"/>
    <s v="OFF-PA-10000019"/>
    <x v="1"/>
    <x v="10"/>
    <s v="Xerox 1931"/>
    <x v="91"/>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x v="831"/>
    <n v="4"/>
    <n v="0.2"/>
    <n v="12.117599999999968"/>
  </r>
  <r>
    <n v="908"/>
    <s v="CA-2014-143259"/>
    <x v="3"/>
    <x v="247"/>
    <d v="2015-01-04T00:00:00"/>
    <s v="Standard Class"/>
    <s v="PO-18865"/>
    <s v="Patrick O'Donnell"/>
    <x v="0"/>
    <s v="United States"/>
    <s v="New York City"/>
    <x v="15"/>
    <n v="10009"/>
    <x v="3"/>
    <s v="TEC-PH-10004774"/>
    <x v="2"/>
    <x v="7"/>
    <s v="Gear Head AU3700S Headset"/>
    <x v="832"/>
    <n v="7"/>
    <n v="0"/>
    <n v="2.7278999999999964"/>
  </r>
  <r>
    <n v="909"/>
    <s v="CA-2014-143259"/>
    <x v="3"/>
    <x v="247"/>
    <d v="2015-01-04T00:00:00"/>
    <s v="Standard Class"/>
    <s v="PO-18865"/>
    <s v="Patrick O'Donnell"/>
    <x v="0"/>
    <s v="United States"/>
    <s v="New York City"/>
    <x v="15"/>
    <n v="10009"/>
    <x v="3"/>
    <s v="OFF-BI-10003684"/>
    <x v="1"/>
    <x v="8"/>
    <s v="Wilson Jones Legal Size Ring Binders"/>
    <x v="833"/>
    <n v="3"/>
    <n v="0.2"/>
    <n v="19.791"/>
  </r>
  <r>
    <n v="910"/>
    <s v="CA-2014-137596"/>
    <x v="3"/>
    <x v="264"/>
    <d v="2014-09-08T00:00:00"/>
    <s v="Standard Class"/>
    <s v="BE-11335"/>
    <s v="Bill Eplett"/>
    <x v="2"/>
    <s v="United States"/>
    <s v="Jackson"/>
    <x v="12"/>
    <n v="49201"/>
    <x v="2"/>
    <s v="TEC-PH-10001494"/>
    <x v="2"/>
    <x v="7"/>
    <s v="Polycom CX600 IP Phone VoIP phone"/>
    <x v="834"/>
    <n v="4"/>
    <n v="0"/>
    <n v="323.94600000000003"/>
  </r>
  <r>
    <n v="911"/>
    <s v="CA-2014-137596"/>
    <x v="3"/>
    <x v="264"/>
    <d v="2014-09-08T00:00:00"/>
    <s v="Standard Class"/>
    <s v="BE-11335"/>
    <s v="Bill Eplett"/>
    <x v="2"/>
    <s v="United States"/>
    <s v="Jackson"/>
    <x v="12"/>
    <n v="49201"/>
    <x v="2"/>
    <s v="TEC-AC-10004666"/>
    <x v="2"/>
    <x v="11"/>
    <s v="Maxell iVDR EX 500GB Cartridge"/>
    <x v="835"/>
    <n v="7"/>
    <n v="0"/>
    <n v="829.37540000000024"/>
  </r>
  <r>
    <n v="912"/>
    <s v="CA-2014-137596"/>
    <x v="3"/>
    <x v="264"/>
    <d v="2014-09-08T00:00:00"/>
    <s v="Standard Class"/>
    <s v="BE-11335"/>
    <s v="Bill Eplett"/>
    <x v="2"/>
    <s v="United States"/>
    <s v="Jackson"/>
    <x v="12"/>
    <n v="49201"/>
    <x v="2"/>
    <s v="OFF-ST-10003816"/>
    <x v="1"/>
    <x v="4"/>
    <s v="Fellowes High-Stak Drawer Files"/>
    <x v="836"/>
    <n v="2"/>
    <n v="0"/>
    <n v="81.047399999999982"/>
  </r>
  <r>
    <n v="913"/>
    <s v="CA-2012-133627"/>
    <x v="1"/>
    <x v="70"/>
    <d v="2012-06-07T00:00:00"/>
    <s v="Standard Class"/>
    <s v="SC-20050"/>
    <s v="Sample Company A"/>
    <x v="2"/>
    <s v="United States"/>
    <s v="Norwich"/>
    <x v="29"/>
    <n v="6360"/>
    <x v="3"/>
    <s v="FUR-FU-10001935"/>
    <x v="0"/>
    <x v="5"/>
    <s v="3M Hangers With Command Adhesive"/>
    <x v="500"/>
    <n v="6"/>
    <n v="0"/>
    <n v="9.1020000000000021"/>
  </r>
  <r>
    <n v="914"/>
    <s v="CA-2014-102519"/>
    <x v="3"/>
    <x v="344"/>
    <d v="2014-11-30T00:00:00"/>
    <s v="First Class"/>
    <s v="BM-11650"/>
    <s v="Brian Moss"/>
    <x v="1"/>
    <s v="United States"/>
    <s v="Milwaukee"/>
    <x v="6"/>
    <n v="53209"/>
    <x v="2"/>
    <s v="FUR-FU-10004091"/>
    <x v="0"/>
    <x v="5"/>
    <s v="Howard Miller 13&quot; Diameter Goldtone Round Wall Clock"/>
    <x v="837"/>
    <n v="1"/>
    <n v="0"/>
    <n v="19.2454"/>
  </r>
  <r>
    <n v="915"/>
    <s v="CA-2014-102519"/>
    <x v="3"/>
    <x v="344"/>
    <d v="2014-11-30T00:00:00"/>
    <s v="First Class"/>
    <s v="BM-11650"/>
    <s v="Brian Moss"/>
    <x v="1"/>
    <s v="United States"/>
    <s v="Milwaukee"/>
    <x v="6"/>
    <n v="53209"/>
    <x v="2"/>
    <s v="TEC-AC-10001772"/>
    <x v="2"/>
    <x v="11"/>
    <s v="Memorex Mini Travel Drive 16 GB USB 2.0 Flash Drive"/>
    <x v="838"/>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x v="839"/>
    <n v="2"/>
    <n v="0.3"/>
    <n v="-18.556200000000018"/>
  </r>
  <r>
    <n v="917"/>
    <s v="US-2011-141215"/>
    <x v="2"/>
    <x v="345"/>
    <d v="2011-06-21T00:00:00"/>
    <s v="Standard Class"/>
    <s v="KL-16555"/>
    <s v="Kelly Lampkin"/>
    <x v="1"/>
    <s v="United States"/>
    <s v="San Antonio"/>
    <x v="5"/>
    <n v="78207"/>
    <x v="2"/>
    <s v="FUR-CH-10003379"/>
    <x v="0"/>
    <x v="1"/>
    <s v="Global Commerce Series High-Back Swivel/Tilt Chairs"/>
    <x v="840"/>
    <n v="4"/>
    <n v="0.3"/>
    <n v="-56.995999999999981"/>
  </r>
  <r>
    <n v="918"/>
    <s v="US-2011-141215"/>
    <x v="2"/>
    <x v="345"/>
    <d v="2011-06-21T00:00:00"/>
    <s v="Standard Class"/>
    <s v="KL-16555"/>
    <s v="Kelly Lampkin"/>
    <x v="1"/>
    <s v="United States"/>
    <s v="San Antonio"/>
    <x v="5"/>
    <n v="78207"/>
    <x v="2"/>
    <s v="OFF-BI-10002706"/>
    <x v="1"/>
    <x v="8"/>
    <s v="Avery Premier Heavy-Duty Binder with Round Locking Rings"/>
    <x v="841"/>
    <n v="3"/>
    <n v="0.8"/>
    <n v="-14.5656"/>
  </r>
  <r>
    <n v="919"/>
    <s v="CA-2013-165218"/>
    <x v="0"/>
    <x v="346"/>
    <d v="2013-03-12T00:00:00"/>
    <s v="Standard Class"/>
    <s v="RW-19630"/>
    <s v="Rob Williams"/>
    <x v="1"/>
    <s v="United States"/>
    <s v="Dallas"/>
    <x v="5"/>
    <n v="75220"/>
    <x v="2"/>
    <s v="OFF-EN-10000056"/>
    <x v="1"/>
    <x v="12"/>
    <s v="Cameo Buff Policy Envelopes"/>
    <x v="842"/>
    <n v="3"/>
    <n v="0.2"/>
    <n v="50.40629999999998"/>
  </r>
  <r>
    <n v="920"/>
    <s v="CA-2013-165218"/>
    <x v="0"/>
    <x v="346"/>
    <d v="2013-03-12T00:00:00"/>
    <s v="Standard Class"/>
    <s v="RW-19630"/>
    <s v="Rob Williams"/>
    <x v="1"/>
    <s v="United States"/>
    <s v="Dallas"/>
    <x v="5"/>
    <n v="75220"/>
    <x v="2"/>
    <s v="OFF-ST-10001558"/>
    <x v="1"/>
    <x v="4"/>
    <s v="Acco Perma 4000 Stacking Storage Drawers"/>
    <x v="843"/>
    <n v="1"/>
    <n v="0.2"/>
    <n v="-0.81199999999999983"/>
  </r>
  <r>
    <n v="921"/>
    <s v="CA-2011-138296"/>
    <x v="2"/>
    <x v="29"/>
    <d v="2011-12-12T00:00:00"/>
    <s v="Standard Class"/>
    <s v="RC-19825"/>
    <s v="Roy Collins"/>
    <x v="0"/>
    <s v="United States"/>
    <s v="Alexandria"/>
    <x v="17"/>
    <n v="22304"/>
    <x v="0"/>
    <s v="OFF-ST-10002444"/>
    <x v="1"/>
    <x v="4"/>
    <s v="Recycled Eldon Regeneration Jumbo File"/>
    <x v="335"/>
    <n v="2"/>
    <n v="0"/>
    <n v="6.8767999999999994"/>
  </r>
  <r>
    <n v="922"/>
    <s v="CA-2012-111164"/>
    <x v="1"/>
    <x v="347"/>
    <d v="2012-04-15T00:00:00"/>
    <s v="Standard Class"/>
    <s v="SE-20110"/>
    <s v="Sanjit Engle"/>
    <x v="0"/>
    <s v="United States"/>
    <s v="New York City"/>
    <x v="15"/>
    <n v="10009"/>
    <x v="3"/>
    <s v="TEC-AC-10002473"/>
    <x v="2"/>
    <x v="11"/>
    <s v="Maxell 4.7GB DVD-R"/>
    <x v="844"/>
    <n v="3"/>
    <n v="0"/>
    <n v="34.907399999999996"/>
  </r>
  <r>
    <n v="923"/>
    <s v="CA-2012-111164"/>
    <x v="1"/>
    <x v="347"/>
    <d v="2012-04-15T00:00:00"/>
    <s v="Standard Class"/>
    <s v="SE-20110"/>
    <s v="Sanjit Engle"/>
    <x v="0"/>
    <s v="United States"/>
    <s v="New York City"/>
    <x v="15"/>
    <n v="10009"/>
    <x v="3"/>
    <s v="TEC-PH-10004531"/>
    <x v="2"/>
    <x v="7"/>
    <s v="OtterBox Commuter Series Case - iPhone 5 &amp; 5s"/>
    <x v="845"/>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x v="846"/>
    <n v="5"/>
    <n v="0"/>
    <n v="113.84799999999998"/>
  </r>
  <r>
    <n v="925"/>
    <s v="CA-2013-149797"/>
    <x v="0"/>
    <x v="306"/>
    <d v="2013-09-21T00:00:00"/>
    <s v="Standard Class"/>
    <s v="AH-10075"/>
    <s v="Adam Hart"/>
    <x v="1"/>
    <s v="United States"/>
    <s v="New York City"/>
    <x v="15"/>
    <n v="10011"/>
    <x v="3"/>
    <s v="OFF-BI-10003650"/>
    <x v="1"/>
    <x v="8"/>
    <s v="GBC DocuBind 300 Electric Binding Machine"/>
    <x v="847"/>
    <n v="2"/>
    <n v="0.2"/>
    <n v="294.54879999999991"/>
  </r>
  <r>
    <n v="926"/>
    <s v="CA-2011-132962"/>
    <x v="2"/>
    <x v="103"/>
    <d v="2011-09-16T00:00:00"/>
    <s v="First Class"/>
    <s v="JM-15535"/>
    <s v="Jessica Myrick"/>
    <x v="0"/>
    <s v="United States"/>
    <s v="Philadelphia"/>
    <x v="9"/>
    <n v="19143"/>
    <x v="3"/>
    <s v="OFF-PA-10003543"/>
    <x v="1"/>
    <x v="10"/>
    <s v="Xerox 1985"/>
    <x v="12"/>
    <n v="3"/>
    <n v="0.2"/>
    <n v="5.4432"/>
  </r>
  <r>
    <n v="927"/>
    <s v="CA-2011-132962"/>
    <x v="2"/>
    <x v="103"/>
    <d v="2011-09-16T00:00:00"/>
    <s v="First Class"/>
    <s v="JM-15535"/>
    <s v="Jessica Myrick"/>
    <x v="0"/>
    <s v="United States"/>
    <s v="Philadelphia"/>
    <x v="9"/>
    <n v="19143"/>
    <x v="3"/>
    <s v="TEC-AC-10004353"/>
    <x v="2"/>
    <x v="11"/>
    <s v="Hypercom P1300 Pinpad"/>
    <x v="848"/>
    <n v="5"/>
    <n v="0.2"/>
    <n v="53.550000000000004"/>
  </r>
  <r>
    <n v="928"/>
    <s v="CA-2012-115091"/>
    <x v="1"/>
    <x v="348"/>
    <d v="2012-10-09T00:00:00"/>
    <s v="Standard Class"/>
    <s v="JJ-15760"/>
    <s v="Joel Jenkins"/>
    <x v="2"/>
    <s v="United States"/>
    <s v="Springfield"/>
    <x v="17"/>
    <n v="22153"/>
    <x v="0"/>
    <s v="OFF-AR-10000658"/>
    <x v="1"/>
    <x v="6"/>
    <s v="Newell 324"/>
    <x v="849"/>
    <n v="4"/>
    <n v="0"/>
    <n v="12.936"/>
  </r>
  <r>
    <n v="929"/>
    <s v="CA-2012-115091"/>
    <x v="1"/>
    <x v="348"/>
    <d v="2012-10-09T00:00:00"/>
    <s v="Standard Class"/>
    <s v="JJ-15760"/>
    <s v="Joel Jenkins"/>
    <x v="2"/>
    <s v="United States"/>
    <s v="Springfield"/>
    <x v="17"/>
    <n v="22153"/>
    <x v="0"/>
    <s v="OFF-AP-10000696"/>
    <x v="1"/>
    <x v="9"/>
    <s v="Holmes Odor Grabber"/>
    <x v="850"/>
    <n v="2"/>
    <n v="0"/>
    <n v="9.517199999999999"/>
  </r>
  <r>
    <n v="930"/>
    <s v="CA-2014-144932"/>
    <x v="3"/>
    <x v="349"/>
    <d v="2014-04-18T00:00:00"/>
    <s v="First Class"/>
    <s v="AB-10165"/>
    <s v="Alan Barnes"/>
    <x v="0"/>
    <s v="United States"/>
    <s v="Toledo"/>
    <x v="24"/>
    <n v="43615"/>
    <x v="3"/>
    <s v="OFF-AR-10003560"/>
    <x v="1"/>
    <x v="6"/>
    <s v="Zebra Zazzle Fluorescent Highlighters"/>
    <x v="851"/>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x v="852"/>
    <n v="3"/>
    <n v="0.2"/>
    <n v="21.340800000000002"/>
  </r>
  <r>
    <n v="932"/>
    <s v="CA-2014-144932"/>
    <x v="3"/>
    <x v="349"/>
    <d v="2014-04-18T00:00:00"/>
    <s v="First Class"/>
    <s v="AB-10165"/>
    <s v="Alan Barnes"/>
    <x v="0"/>
    <s v="United States"/>
    <s v="Toledo"/>
    <x v="24"/>
    <n v="43615"/>
    <x v="3"/>
    <s v="OFF-PA-10004971"/>
    <x v="1"/>
    <x v="10"/>
    <s v="Xerox 196"/>
    <x v="853"/>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x v="854"/>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x v="855"/>
    <n v="8"/>
    <n v="0.2"/>
    <n v="15.206399999999997"/>
  </r>
  <r>
    <n v="935"/>
    <s v="CA-2013-140081"/>
    <x v="0"/>
    <x v="23"/>
    <d v="2013-06-25T00:00:00"/>
    <s v="Standard Class"/>
    <s v="CG-12040"/>
    <s v="Catherine Glotzbach"/>
    <x v="2"/>
    <s v="United States"/>
    <s v="Philadelphia"/>
    <x v="9"/>
    <n v="19120"/>
    <x v="3"/>
    <s v="OFF-BI-10004826"/>
    <x v="1"/>
    <x v="8"/>
    <s v="JM Magazine Binder"/>
    <x v="856"/>
    <n v="6"/>
    <n v="0.7"/>
    <n v="-21.793199999999992"/>
  </r>
  <r>
    <n v="936"/>
    <s v="CA-2013-140081"/>
    <x v="0"/>
    <x v="23"/>
    <d v="2013-06-25T00:00:00"/>
    <s v="Standard Class"/>
    <s v="CG-12040"/>
    <s v="Catherine Glotzbach"/>
    <x v="2"/>
    <s v="United States"/>
    <s v="Philadelphia"/>
    <x v="9"/>
    <n v="19120"/>
    <x v="3"/>
    <s v="OFF-PA-10001870"/>
    <x v="1"/>
    <x v="10"/>
    <s v="Xerox 202"/>
    <x v="12"/>
    <n v="3"/>
    <n v="0.2"/>
    <n v="5.4432"/>
  </r>
  <r>
    <n v="937"/>
    <s v="CA-2013-140081"/>
    <x v="0"/>
    <x v="23"/>
    <d v="2013-06-25T00:00:00"/>
    <s v="Standard Class"/>
    <s v="CG-12040"/>
    <s v="Catherine Glotzbach"/>
    <x v="2"/>
    <s v="United States"/>
    <s v="Philadelphia"/>
    <x v="9"/>
    <n v="19120"/>
    <x v="3"/>
    <s v="OFF-AP-10001058"/>
    <x v="1"/>
    <x v="9"/>
    <s v="Sanyo 2.5 Cubic Foot Mid-Size Office Refrigerators"/>
    <x v="857"/>
    <n v="2"/>
    <n v="0.2"/>
    <n v="33.577199999999976"/>
  </r>
  <r>
    <n v="938"/>
    <s v="US-2014-111745"/>
    <x v="3"/>
    <x v="60"/>
    <d v="2014-11-07T00:00:00"/>
    <s v="First Class"/>
    <s v="RA-19885"/>
    <s v="Ruben Ausman"/>
    <x v="1"/>
    <s v="United States"/>
    <s v="Farmington"/>
    <x v="27"/>
    <n v="87401"/>
    <x v="1"/>
    <s v="TEC-AC-10003911"/>
    <x v="2"/>
    <x v="11"/>
    <s v="NETGEAR AC1750 Dual Band Gigabit Smart WiFi Router"/>
    <x v="858"/>
    <n v="1"/>
    <n v="0"/>
    <n v="54.396599999999992"/>
  </r>
  <r>
    <n v="939"/>
    <s v="CA-2012-148250"/>
    <x v="1"/>
    <x v="350"/>
    <d v="2012-12-17T00:00:00"/>
    <s v="Standard Class"/>
    <s v="RP-19270"/>
    <s v="Rachel Payne"/>
    <x v="1"/>
    <s v="United States"/>
    <s v="Riverside"/>
    <x v="1"/>
    <n v="92503"/>
    <x v="1"/>
    <s v="OFF-PA-10000289"/>
    <x v="1"/>
    <x v="10"/>
    <s v="Xerox 213"/>
    <x v="91"/>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x v="85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x v="860"/>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x v="861"/>
    <n v="2"/>
    <n v="0.2"/>
    <n v="2.2098"/>
  </r>
  <r>
    <n v="943"/>
    <s v="CA-2013-142958"/>
    <x v="0"/>
    <x v="180"/>
    <d v="2013-12-21T00:00:00"/>
    <s v="Standard Class"/>
    <s v="RW-19630"/>
    <s v="Rob Williams"/>
    <x v="1"/>
    <s v="United States"/>
    <s v="Torrance"/>
    <x v="1"/>
    <n v="90503"/>
    <x v="1"/>
    <s v="FUR-TA-10000577"/>
    <x v="0"/>
    <x v="3"/>
    <s v="Bretford CR4500 Series Slim Rectangular Table"/>
    <x v="862"/>
    <n v="4"/>
    <n v="0.2"/>
    <n v="41.785200000000032"/>
  </r>
  <r>
    <n v="944"/>
    <s v="CA-2012-120880"/>
    <x v="1"/>
    <x v="352"/>
    <d v="2012-06-03T00:00:00"/>
    <s v="Standard Class"/>
    <s v="JL-15850"/>
    <s v="John Lucas"/>
    <x v="0"/>
    <s v="United States"/>
    <s v="Seattle"/>
    <x v="4"/>
    <n v="98105"/>
    <x v="1"/>
    <s v="OFF-PA-10004101"/>
    <x v="1"/>
    <x v="10"/>
    <s v="Xerox 1894"/>
    <x v="56"/>
    <n v="5"/>
    <n v="0"/>
    <n v="15.552000000000001"/>
  </r>
  <r>
    <n v="945"/>
    <s v="CA-2012-120880"/>
    <x v="1"/>
    <x v="352"/>
    <d v="2012-06-03T00:00:00"/>
    <s v="Standard Class"/>
    <s v="JL-15850"/>
    <s v="John Lucas"/>
    <x v="0"/>
    <s v="United States"/>
    <s v="Seattle"/>
    <x v="4"/>
    <n v="98105"/>
    <x v="1"/>
    <s v="OFF-ST-10001496"/>
    <x v="1"/>
    <x v="4"/>
    <s v="Standard Rollaway File with Lock"/>
    <x v="863"/>
    <n v="3"/>
    <n v="0"/>
    <n v="140.54820000000001"/>
  </r>
  <r>
    <n v="946"/>
    <s v="CA-2012-120880"/>
    <x v="1"/>
    <x v="352"/>
    <d v="2012-06-03T00:00:00"/>
    <s v="Standard Class"/>
    <s v="JL-15850"/>
    <s v="John Lucas"/>
    <x v="0"/>
    <s v="United States"/>
    <s v="Seattle"/>
    <x v="4"/>
    <n v="98105"/>
    <x v="1"/>
    <s v="OFF-BI-10002931"/>
    <x v="1"/>
    <x v="8"/>
    <s v="Avery Trapezoid Extra Heavy Duty 4&quot; Binders"/>
    <x v="864"/>
    <n v="5"/>
    <n v="0.2"/>
    <n v="62.91"/>
  </r>
  <r>
    <n v="947"/>
    <s v="US-2012-140200"/>
    <x v="1"/>
    <x v="353"/>
    <d v="2012-07-28T00:00:00"/>
    <s v="First Class"/>
    <s v="CA-12775"/>
    <s v="Cynthia Arntzen"/>
    <x v="0"/>
    <s v="United States"/>
    <s v="Mesa"/>
    <x v="16"/>
    <n v="85204"/>
    <x v="1"/>
    <s v="FUR-TA-10002356"/>
    <x v="0"/>
    <x v="3"/>
    <s v="Bevis Boat-Shaped Conference Table"/>
    <x v="865"/>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x v="86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x v="867"/>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x v="868"/>
    <n v="12"/>
    <n v="0.4"/>
    <n v="-619.59600000000012"/>
  </r>
  <r>
    <n v="951"/>
    <s v="US-2014-110576"/>
    <x v="3"/>
    <x v="354"/>
    <d v="2014-12-03T00:00:00"/>
    <s v="Standard Class"/>
    <s v="RB-19795"/>
    <s v="Ross Baird"/>
    <x v="2"/>
    <s v="United States"/>
    <s v="Philadelphia"/>
    <x v="9"/>
    <n v="19120"/>
    <x v="3"/>
    <s v="OFF-PA-10000788"/>
    <x v="1"/>
    <x v="10"/>
    <s v="Xerox 210"/>
    <x v="12"/>
    <n v="3"/>
    <n v="0.2"/>
    <n v="5.4432"/>
  </r>
  <r>
    <n v="952"/>
    <s v="US-2014-110576"/>
    <x v="3"/>
    <x v="354"/>
    <d v="2014-12-03T00:00:00"/>
    <s v="Standard Class"/>
    <s v="RB-19795"/>
    <s v="Ross Baird"/>
    <x v="2"/>
    <s v="United States"/>
    <s v="Philadelphia"/>
    <x v="9"/>
    <n v="19120"/>
    <x v="3"/>
    <s v="OFF-PA-10002479"/>
    <x v="1"/>
    <x v="10"/>
    <s v="Xerox 4200 Series MultiUse Premium Copy Paper (20Lb. and 84 Bright)"/>
    <x v="869"/>
    <n v="6"/>
    <n v="0.2"/>
    <n v="7.92"/>
  </r>
  <r>
    <n v="953"/>
    <s v="CA-2014-131156"/>
    <x v="3"/>
    <x v="355"/>
    <d v="2014-04-08T00:00:00"/>
    <s v="Standard Class"/>
    <s v="KH-16360"/>
    <s v="Katherine Hughes"/>
    <x v="0"/>
    <s v="United States"/>
    <s v="Philadelphia"/>
    <x v="9"/>
    <n v="19143"/>
    <x v="3"/>
    <s v="FUR-FU-10001940"/>
    <x v="0"/>
    <x v="5"/>
    <s v="Staples"/>
    <x v="870"/>
    <n v="4"/>
    <n v="0.2"/>
    <n v="7.6416000000000022"/>
  </r>
  <r>
    <n v="954"/>
    <s v="CA-2014-136539"/>
    <x v="3"/>
    <x v="116"/>
    <d v="2015-01-02T00:00:00"/>
    <s v="Standard Class"/>
    <s v="GH-14665"/>
    <s v="Greg Hansen"/>
    <x v="0"/>
    <s v="United States"/>
    <s v="Round Rock"/>
    <x v="5"/>
    <n v="78664"/>
    <x v="2"/>
    <s v="OFF-AR-10001958"/>
    <x v="1"/>
    <x v="6"/>
    <s v="Stanley Bostitch Contemporary Electric Pencil Sharpeners"/>
    <x v="220"/>
    <n v="2"/>
    <n v="0.2"/>
    <n v="2.7168000000000001"/>
  </r>
  <r>
    <n v="955"/>
    <s v="CA-2014-136539"/>
    <x v="3"/>
    <x v="116"/>
    <d v="2015-01-02T00:00:00"/>
    <s v="Standard Class"/>
    <s v="GH-14665"/>
    <s v="Greg Hansen"/>
    <x v="0"/>
    <s v="United States"/>
    <s v="Round Rock"/>
    <x v="5"/>
    <n v="78664"/>
    <x v="2"/>
    <s v="FUR-BO-10004709"/>
    <x v="0"/>
    <x v="0"/>
    <s v="Bush Westfield Collection Bookcases, Medium Cherry Finish"/>
    <x v="871"/>
    <n v="2"/>
    <n v="0.32"/>
    <n v="-11.595999999999997"/>
  </r>
  <r>
    <n v="956"/>
    <s v="CA-2014-119305"/>
    <x v="3"/>
    <x v="329"/>
    <d v="2014-12-05T00:00:00"/>
    <s v="Standard Class"/>
    <s v="SW-20275"/>
    <s v="Scott Williamson"/>
    <x v="0"/>
    <s v="United States"/>
    <s v="Jackson"/>
    <x v="35"/>
    <n v="39212"/>
    <x v="0"/>
    <s v="OFF-ST-10000604"/>
    <x v="1"/>
    <x v="4"/>
    <s v="Home/Office Personal File Carts"/>
    <x v="872"/>
    <n v="5"/>
    <n v="0"/>
    <n v="43.449999999999989"/>
  </r>
  <r>
    <n v="957"/>
    <s v="CA-2014-102414"/>
    <x v="3"/>
    <x v="356"/>
    <d v="2014-05-19T00:00:00"/>
    <s v="Second Class"/>
    <s v="JA-15970"/>
    <s v="Joseph Airdo"/>
    <x v="0"/>
    <s v="United States"/>
    <s v="Phoenix"/>
    <x v="16"/>
    <n v="85023"/>
    <x v="1"/>
    <s v="TEC-PH-10002923"/>
    <x v="2"/>
    <x v="7"/>
    <s v="Logitech B530 USB Headset - headset - Full size, Binaural"/>
    <x v="873"/>
    <n v="1"/>
    <n v="0.2"/>
    <n v="2.5893000000000006"/>
  </r>
  <r>
    <n v="958"/>
    <s v="CA-2014-102414"/>
    <x v="3"/>
    <x v="356"/>
    <d v="2014-05-19T00:00:00"/>
    <s v="Second Class"/>
    <s v="JA-15970"/>
    <s v="Joseph Airdo"/>
    <x v="0"/>
    <s v="United States"/>
    <s v="Phoenix"/>
    <x v="16"/>
    <n v="85023"/>
    <x v="1"/>
    <s v="OFF-BI-10004465"/>
    <x v="1"/>
    <x v="8"/>
    <s v="Avery Durable Slant Ring Binders"/>
    <x v="323"/>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x v="12"/>
    <n v="3"/>
    <n v="0.2"/>
    <n v="5.6375999999999999"/>
  </r>
  <r>
    <n v="960"/>
    <s v="CA-2012-112571"/>
    <x v="1"/>
    <x v="357"/>
    <d v="2012-09-22T00:00:00"/>
    <s v="Same Day"/>
    <s v="DL-12925"/>
    <s v="Daniel Lacy"/>
    <x v="0"/>
    <s v="United States"/>
    <s v="Oceanside"/>
    <x v="1"/>
    <n v="92054"/>
    <x v="1"/>
    <s v="FUR-FU-10004188"/>
    <x v="0"/>
    <x v="5"/>
    <s v="Luxo Professional Combination Clamp-On Lamps"/>
    <x v="874"/>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x v="244"/>
    <n v="2"/>
    <n v="0.2"/>
    <n v="28.137200000000007"/>
  </r>
  <r>
    <n v="962"/>
    <s v="CA-2012-160059"/>
    <x v="1"/>
    <x v="154"/>
    <d v="2012-12-01T00:00:00"/>
    <s v="Standard Class"/>
    <s v="TB-21190"/>
    <s v="Thomas Brumley"/>
    <x v="2"/>
    <s v="United States"/>
    <s v="Fayetteville"/>
    <x v="36"/>
    <n v="72701"/>
    <x v="0"/>
    <s v="OFF-BI-10000145"/>
    <x v="1"/>
    <x v="8"/>
    <s v="Zipper Ring Binder Pockets"/>
    <x v="875"/>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x v="876"/>
    <n v="2"/>
    <n v="0"/>
    <n v="10.94"/>
  </r>
  <r>
    <n v="964"/>
    <s v="CA-2011-127488"/>
    <x v="2"/>
    <x v="358"/>
    <d v="2011-09-24T00:00:00"/>
    <s v="Second Class"/>
    <s v="MS-17365"/>
    <s v="Maribeth Schnelling"/>
    <x v="0"/>
    <s v="United States"/>
    <s v="Boca Raton"/>
    <x v="2"/>
    <n v="33433"/>
    <x v="0"/>
    <s v="OFF-LA-10001613"/>
    <x v="1"/>
    <x v="2"/>
    <s v="Avery File Folder Labels"/>
    <x v="877"/>
    <n v="2"/>
    <n v="0.2"/>
    <n v="1.6704000000000001"/>
  </r>
  <r>
    <n v="965"/>
    <s v="CA-2014-135279"/>
    <x v="3"/>
    <x v="359"/>
    <d v="2014-04-12T00:00:00"/>
    <s v="First Class"/>
    <s v="BS-11800"/>
    <s v="Bryan Spruell"/>
    <x v="2"/>
    <s v="United States"/>
    <s v="New York City"/>
    <x v="15"/>
    <n v="10011"/>
    <x v="3"/>
    <s v="OFF-LA-10004055"/>
    <x v="1"/>
    <x v="2"/>
    <s v="Color-Coded Legal Exhibit Labels"/>
    <x v="765"/>
    <n v="2"/>
    <n v="0"/>
    <n v="4.8117999999999999"/>
  </r>
  <r>
    <n v="966"/>
    <s v="CA-2014-135279"/>
    <x v="3"/>
    <x v="359"/>
    <d v="2014-04-12T00:00:00"/>
    <s v="First Class"/>
    <s v="BS-11800"/>
    <s v="Bryan Spruell"/>
    <x v="2"/>
    <s v="United States"/>
    <s v="New York City"/>
    <x v="15"/>
    <n v="10011"/>
    <x v="3"/>
    <s v="OFF-AR-10004344"/>
    <x v="1"/>
    <x v="6"/>
    <s v="Bulldog Vacuum Base Pencil Sharpener"/>
    <x v="878"/>
    <n v="3"/>
    <n v="0"/>
    <n v="9.7118999999999982"/>
  </r>
  <r>
    <n v="967"/>
    <s v="CA-2014-135279"/>
    <x v="3"/>
    <x v="359"/>
    <d v="2014-04-12T00:00:00"/>
    <s v="First Class"/>
    <s v="BS-11800"/>
    <s v="Bryan Spruell"/>
    <x v="2"/>
    <s v="United States"/>
    <s v="New York City"/>
    <x v="15"/>
    <n v="10011"/>
    <x v="3"/>
    <s v="OFF-PA-10004621"/>
    <x v="1"/>
    <x v="10"/>
    <s v="Xerox 212"/>
    <x v="91"/>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x v="879"/>
    <n v="4"/>
    <n v="0"/>
    <n v="91.967999999999989"/>
  </r>
  <r>
    <n v="969"/>
    <s v="CA-2014-135279"/>
    <x v="3"/>
    <x v="359"/>
    <d v="2014-04-12T00:00:00"/>
    <s v="First Class"/>
    <s v="BS-11800"/>
    <s v="Bryan Spruell"/>
    <x v="2"/>
    <s v="United States"/>
    <s v="New York City"/>
    <x v="15"/>
    <n v="10011"/>
    <x v="3"/>
    <s v="OFF-LA-10001613"/>
    <x v="1"/>
    <x v="2"/>
    <s v="Avery File Folder Labels"/>
    <x v="880"/>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x v="881"/>
    <n v="3"/>
    <n v="0"/>
    <n v="0"/>
  </r>
  <r>
    <n v="971"/>
    <s v="CA-2011-115791"/>
    <x v="2"/>
    <x v="360"/>
    <d v="2011-01-19T00:00:00"/>
    <s v="Second Class"/>
    <s v="DL-13315"/>
    <s v="Delfina Latchford"/>
    <x v="0"/>
    <s v="United States"/>
    <s v="Philadelphia"/>
    <x v="9"/>
    <n v="19134"/>
    <x v="3"/>
    <s v="FUR-FU-10001095"/>
    <x v="0"/>
    <x v="5"/>
    <s v="DAX Black Cherry Wood-Tone Poster Frame"/>
    <x v="882"/>
    <n v="6"/>
    <n v="0.2"/>
    <n v="28.598399999999998"/>
  </r>
  <r>
    <n v="972"/>
    <s v="CA-2011-115791"/>
    <x v="2"/>
    <x v="360"/>
    <d v="2011-01-19T00:00:00"/>
    <s v="Second Class"/>
    <s v="DL-13315"/>
    <s v="Delfina Latchford"/>
    <x v="0"/>
    <s v="United States"/>
    <s v="Philadelphia"/>
    <x v="9"/>
    <n v="19134"/>
    <x v="3"/>
    <s v="TEC-PH-10004614"/>
    <x v="2"/>
    <x v="7"/>
    <s v="AT&amp;T 841000 Phone"/>
    <x v="883"/>
    <n v="3"/>
    <n v="0.4"/>
    <n v="-31.050000000000011"/>
  </r>
  <r>
    <n v="973"/>
    <s v="CA-2011-115791"/>
    <x v="2"/>
    <x v="360"/>
    <d v="2011-01-19T00:00:00"/>
    <s v="Second Class"/>
    <s v="DL-13315"/>
    <s v="Delfina Latchford"/>
    <x v="0"/>
    <s v="United States"/>
    <s v="Philadelphia"/>
    <x v="9"/>
    <n v="19134"/>
    <x v="3"/>
    <s v="OFF-BI-10001575"/>
    <x v="1"/>
    <x v="8"/>
    <s v="GBC Linen Binding Covers"/>
    <x v="662"/>
    <n v="2"/>
    <n v="0.7"/>
    <n v="-13.6312"/>
  </r>
  <r>
    <n v="974"/>
    <s v="CA-2011-115791"/>
    <x v="2"/>
    <x v="360"/>
    <d v="2011-01-19T00:00:00"/>
    <s v="Second Class"/>
    <s v="DL-13315"/>
    <s v="Delfina Latchford"/>
    <x v="0"/>
    <s v="United States"/>
    <s v="Philadelphia"/>
    <x v="9"/>
    <n v="19134"/>
    <x v="3"/>
    <s v="OFF-LA-10001074"/>
    <x v="1"/>
    <x v="2"/>
    <s v="Round Specialty Laser Printer Labels"/>
    <x v="884"/>
    <n v="3"/>
    <n v="0.2"/>
    <n v="10.149299999999997"/>
  </r>
  <r>
    <n v="975"/>
    <s v="US-2014-103247"/>
    <x v="3"/>
    <x v="361"/>
    <d v="2014-10-09T00:00:00"/>
    <s v="Second Class"/>
    <s v="PO-19195"/>
    <s v="Phillina Ober"/>
    <x v="2"/>
    <s v="United States"/>
    <s v="New York City"/>
    <x v="15"/>
    <n v="10011"/>
    <x v="3"/>
    <s v="TEC-PH-10003555"/>
    <x v="2"/>
    <x v="7"/>
    <s v="Motorola HK250 Universal Bluetooth Headset"/>
    <x v="885"/>
    <n v="7"/>
    <n v="0"/>
    <n v="3.2186000000000092"/>
  </r>
  <r>
    <n v="976"/>
    <s v="US-2014-103247"/>
    <x v="3"/>
    <x v="361"/>
    <d v="2014-10-09T00:00:00"/>
    <s v="Second Class"/>
    <s v="PO-19195"/>
    <s v="Phillina Ober"/>
    <x v="2"/>
    <s v="United States"/>
    <s v="New York City"/>
    <x v="15"/>
    <n v="10011"/>
    <x v="3"/>
    <s v="OFF-BI-10004492"/>
    <x v="1"/>
    <x v="8"/>
    <s v="Tuf-Vin Binders"/>
    <x v="376"/>
    <n v="3"/>
    <n v="0.2"/>
    <n v="25.579799999999992"/>
  </r>
  <r>
    <n v="977"/>
    <s v="US-2014-100209"/>
    <x v="3"/>
    <x v="362"/>
    <d v="2014-07-16T00:00:00"/>
    <s v="Standard Class"/>
    <s v="TD-20995"/>
    <s v="Tamara Dahlen"/>
    <x v="0"/>
    <s v="United States"/>
    <s v="Portland"/>
    <x v="21"/>
    <n v="97206"/>
    <x v="1"/>
    <s v="OFF-BI-10002012"/>
    <x v="1"/>
    <x v="8"/>
    <s v="Wilson Jones Easy Flow II Sheet Lifters"/>
    <x v="886"/>
    <n v="2"/>
    <n v="0.7"/>
    <n v="-0.79200000000000004"/>
  </r>
  <r>
    <n v="978"/>
    <s v="CA-2014-159366"/>
    <x v="3"/>
    <x v="363"/>
    <d v="2014-01-11T00:00:00"/>
    <s v="First Class"/>
    <s v="BW-11110"/>
    <s v="Bart Watters"/>
    <x v="1"/>
    <s v="United States"/>
    <s v="Detroit"/>
    <x v="12"/>
    <n v="48205"/>
    <x v="2"/>
    <s v="TEC-MA-10000822"/>
    <x v="2"/>
    <x v="15"/>
    <s v="Lexmark MX611dhe Monochrome Laser Printer"/>
    <x v="257"/>
    <n v="2"/>
    <n v="0.1"/>
    <n v="679.99599999999964"/>
  </r>
  <r>
    <n v="979"/>
    <s v="CA-2013-145499"/>
    <x v="0"/>
    <x v="198"/>
    <d v="2013-06-01T00:00:00"/>
    <s v="First Class"/>
    <s v="RW-19690"/>
    <s v="Robert Waldorf"/>
    <x v="0"/>
    <s v="United States"/>
    <s v="Wilmington"/>
    <x v="3"/>
    <n v="28403"/>
    <x v="0"/>
    <s v="OFF-BI-10000848"/>
    <x v="1"/>
    <x v="8"/>
    <s v="Angle-D Ring Binders"/>
    <x v="577"/>
    <n v="2"/>
    <n v="0.7"/>
    <n v="-2.6256000000000004"/>
  </r>
  <r>
    <n v="980"/>
    <s v="CA-2012-157035"/>
    <x v="1"/>
    <x v="364"/>
    <d v="2012-12-12T00:00:00"/>
    <s v="First Class"/>
    <s v="KB-16600"/>
    <s v="Ken Brennan"/>
    <x v="1"/>
    <s v="United States"/>
    <s v="Columbus"/>
    <x v="14"/>
    <n v="47201"/>
    <x v="2"/>
    <s v="OFF-PA-10004156"/>
    <x v="1"/>
    <x v="10"/>
    <s v="Xerox 188"/>
    <x v="887"/>
    <n v="3"/>
    <n v="0"/>
    <n v="16.669799999999999"/>
  </r>
  <r>
    <n v="981"/>
    <s v="CA-2013-144939"/>
    <x v="0"/>
    <x v="339"/>
    <d v="2013-10-09T00:00:00"/>
    <s v="Standard Class"/>
    <s v="EB-13870"/>
    <s v="Emily Burns"/>
    <x v="0"/>
    <s v="United States"/>
    <s v="New York City"/>
    <x v="15"/>
    <n v="10035"/>
    <x v="3"/>
    <s v="FUR-CH-10003199"/>
    <x v="0"/>
    <x v="1"/>
    <s v="Office Star - Contemporary Task Swivel Chair"/>
    <x v="888"/>
    <n v="6"/>
    <n v="0.1"/>
    <n v="93.223199999999977"/>
  </r>
  <r>
    <n v="982"/>
    <s v="CA-2011-163419"/>
    <x v="2"/>
    <x v="7"/>
    <d v="2011-11-14T00:00:00"/>
    <s v="Second Class"/>
    <s v="TZ-21580"/>
    <s v="Tracy Zic"/>
    <x v="0"/>
    <s v="United States"/>
    <s v="Louisville"/>
    <x v="22"/>
    <n v="80027"/>
    <x v="1"/>
    <s v="OFF-AR-10000034"/>
    <x v="1"/>
    <x v="6"/>
    <s v="BIC Brite Liner Grip Highlighters, Assorted, 5/Pack"/>
    <x v="889"/>
    <n v="1"/>
    <n v="0.2"/>
    <n v="0.80559999999999987"/>
  </r>
  <r>
    <n v="983"/>
    <s v="CA-2011-163419"/>
    <x v="2"/>
    <x v="7"/>
    <d v="2011-11-14T00:00:00"/>
    <s v="Second Class"/>
    <s v="TZ-21580"/>
    <s v="Tracy Zic"/>
    <x v="0"/>
    <s v="United States"/>
    <s v="Louisville"/>
    <x v="22"/>
    <n v="80027"/>
    <x v="1"/>
    <s v="TEC-PH-10000560"/>
    <x v="2"/>
    <x v="7"/>
    <s v="Samsung Galaxy S III - 16GB - pebble blue (T-Mobile)"/>
    <x v="890"/>
    <n v="2"/>
    <n v="0.2"/>
    <n v="55.998400000000032"/>
  </r>
  <r>
    <n v="984"/>
    <s v="CA-2011-163419"/>
    <x v="2"/>
    <x v="7"/>
    <d v="2011-11-14T00:00:00"/>
    <s v="Second Class"/>
    <s v="TZ-21580"/>
    <s v="Tracy Zic"/>
    <x v="0"/>
    <s v="United States"/>
    <s v="Louisville"/>
    <x v="22"/>
    <n v="80027"/>
    <x v="1"/>
    <s v="FUR-CH-10000665"/>
    <x v="0"/>
    <x v="1"/>
    <s v="Global Airflow Leather Mesh Back Chair, Black"/>
    <x v="891"/>
    <n v="5"/>
    <n v="0.2"/>
    <n v="75.489999999999924"/>
  </r>
  <r>
    <n v="985"/>
    <s v="CA-2014-100314"/>
    <x v="3"/>
    <x v="365"/>
    <d v="2014-10-06T00:00:00"/>
    <s v="Standard Class"/>
    <s v="AS-10630"/>
    <s v="Ann Steele"/>
    <x v="2"/>
    <s v="United States"/>
    <s v="Pasadena"/>
    <x v="5"/>
    <n v="77506"/>
    <x v="2"/>
    <s v="OFF-LA-10001569"/>
    <x v="1"/>
    <x v="2"/>
    <s v="Avery 499"/>
    <x v="892"/>
    <n v="2"/>
    <n v="0.2"/>
    <n v="2.5895999999999999"/>
  </r>
  <r>
    <n v="986"/>
    <s v="CA-2014-100314"/>
    <x v="3"/>
    <x v="365"/>
    <d v="2014-10-06T00:00:00"/>
    <s v="Standard Class"/>
    <s v="AS-10630"/>
    <s v="Ann Steele"/>
    <x v="2"/>
    <s v="United States"/>
    <s v="Pasadena"/>
    <x v="5"/>
    <n v="77506"/>
    <x v="2"/>
    <s v="OFF-EN-10000461"/>
    <x v="1"/>
    <x v="12"/>
    <s v="#10- 4 1/8&quot; x 9 1/2&quot; Recycled Envelopes"/>
    <x v="893"/>
    <n v="4"/>
    <n v="0.2"/>
    <n v="9.4391999999999996"/>
  </r>
  <r>
    <n v="987"/>
    <s v="CA-2014-100314"/>
    <x v="3"/>
    <x v="365"/>
    <d v="2014-10-06T00:00:00"/>
    <s v="Standard Class"/>
    <s v="AS-10630"/>
    <s v="Ann Steele"/>
    <x v="2"/>
    <s v="United States"/>
    <s v="Pasadena"/>
    <x v="5"/>
    <n v="77506"/>
    <x v="2"/>
    <s v="TEC-MA-10003066"/>
    <x v="2"/>
    <x v="15"/>
    <s v="Wasp CCD Handheld Bar Code Reader"/>
    <x v="894"/>
    <n v="3"/>
    <n v="0.4"/>
    <n v="44.867999999999967"/>
  </r>
  <r>
    <n v="988"/>
    <s v="CA-2012-146829"/>
    <x v="1"/>
    <x v="366"/>
    <d v="2012-03-10T00:00:00"/>
    <s v="Same Day"/>
    <s v="TS-21340"/>
    <s v="Toby Swindell"/>
    <x v="0"/>
    <s v="United States"/>
    <s v="Houston"/>
    <x v="5"/>
    <n v="77041"/>
    <x v="2"/>
    <s v="OFF-BI-10004022"/>
    <x v="1"/>
    <x v="8"/>
    <s v="Acco Suede Grain Vinyl Round Ring Binder"/>
    <x v="895"/>
    <n v="2"/>
    <n v="0.8"/>
    <n v="-1.8904000000000001"/>
  </r>
  <r>
    <n v="989"/>
    <s v="CA-2014-167899"/>
    <x v="3"/>
    <x v="367"/>
    <d v="2014-05-27T00:00:00"/>
    <s v="Standard Class"/>
    <s v="JG-15805"/>
    <s v="John Grady"/>
    <x v="1"/>
    <s v="United States"/>
    <s v="Auburn"/>
    <x v="15"/>
    <n v="13021"/>
    <x v="3"/>
    <s v="FUR-FU-10004071"/>
    <x v="0"/>
    <x v="5"/>
    <s v="Luxo Professional Magnifying Clamp-On Fluorescent Lamps"/>
    <x v="896"/>
    <n v="5"/>
    <n v="0"/>
    <n v="72.807000000000031"/>
  </r>
  <r>
    <n v="990"/>
    <s v="CA-2014-167899"/>
    <x v="3"/>
    <x v="367"/>
    <d v="2014-05-27T00:00:00"/>
    <s v="Standard Class"/>
    <s v="JG-15805"/>
    <s v="John Grady"/>
    <x v="1"/>
    <s v="United States"/>
    <s v="Auburn"/>
    <x v="15"/>
    <n v="13021"/>
    <x v="3"/>
    <s v="OFF-AR-10001988"/>
    <x v="1"/>
    <x v="6"/>
    <s v="Bulldog Table or Wall-Mount Pencil Sharpener"/>
    <x v="8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x v="898"/>
    <n v="5"/>
    <n v="0.2"/>
    <n v="131.27849999999995"/>
  </r>
  <r>
    <n v="992"/>
    <s v="CA-2013-110023"/>
    <x v="0"/>
    <x v="369"/>
    <d v="2013-09-12T00:00:00"/>
    <s v="First Class"/>
    <s v="TS-21610"/>
    <s v="Troy Staebel"/>
    <x v="0"/>
    <s v="United States"/>
    <s v="New York City"/>
    <x v="15"/>
    <n v="10024"/>
    <x v="3"/>
    <s v="OFF-BI-10001036"/>
    <x v="1"/>
    <x v="8"/>
    <s v="Cardinal EasyOpen D-Ring Binders"/>
    <x v="899"/>
    <n v="2"/>
    <n v="0.2"/>
    <n v="5.484"/>
  </r>
  <r>
    <n v="993"/>
    <s v="CA-2013-105585"/>
    <x v="0"/>
    <x v="370"/>
    <d v="2013-08-28T00:00:00"/>
    <s v="First Class"/>
    <s v="RF-19735"/>
    <s v="Roland Fjeld"/>
    <x v="0"/>
    <s v="United States"/>
    <s v="San Jose"/>
    <x v="1"/>
    <n v="95123"/>
    <x v="1"/>
    <s v="OFF-FA-10002983"/>
    <x v="1"/>
    <x v="13"/>
    <s v="Advantus SlideClip Paper Clips"/>
    <x v="900"/>
    <n v="3"/>
    <n v="0"/>
    <n v="4.9104000000000001"/>
  </r>
  <r>
    <n v="994"/>
    <s v="CA-2013-105585"/>
    <x v="0"/>
    <x v="370"/>
    <d v="2013-08-28T00:00:00"/>
    <s v="First Class"/>
    <s v="RF-19735"/>
    <s v="Roland Fjeld"/>
    <x v="0"/>
    <s v="United States"/>
    <s v="San Jose"/>
    <x v="1"/>
    <n v="95123"/>
    <x v="1"/>
    <s v="OFF-PA-10003625"/>
    <x v="1"/>
    <x v="10"/>
    <s v="Xerox 1979"/>
    <x v="901"/>
    <n v="5"/>
    <n v="0"/>
    <n v="69.704999999999998"/>
  </r>
  <r>
    <n v="995"/>
    <s v="CA-2011-117639"/>
    <x v="2"/>
    <x v="371"/>
    <d v="2011-05-25T00:00:00"/>
    <s v="Standard Class"/>
    <s v="MW-18235"/>
    <s v="Mitch Willingham"/>
    <x v="1"/>
    <s v="United States"/>
    <s v="Virginia Beach"/>
    <x v="17"/>
    <n v="23464"/>
    <x v="0"/>
    <s v="OFF-BI-10003925"/>
    <x v="1"/>
    <x v="8"/>
    <s v="Fellowes PB300 Plastic Comb Binding Machine"/>
    <x v="902"/>
    <n v="7"/>
    <n v="0"/>
    <n v="1276.4871000000001"/>
  </r>
  <r>
    <n v="996"/>
    <s v="CA-2011-117639"/>
    <x v="2"/>
    <x v="371"/>
    <d v="2011-05-25T00:00:00"/>
    <s v="Standard Class"/>
    <s v="MW-18235"/>
    <s v="Mitch Willingham"/>
    <x v="1"/>
    <s v="United States"/>
    <s v="Virginia Beach"/>
    <x v="17"/>
    <n v="23464"/>
    <x v="0"/>
    <s v="TEC-PH-10001530"/>
    <x v="2"/>
    <x v="7"/>
    <s v="Plantronics Voyager Pro Legend"/>
    <x v="903"/>
    <n v="3"/>
    <n v="0"/>
    <n v="173.0316"/>
  </r>
  <r>
    <n v="997"/>
    <s v="CA-2012-162537"/>
    <x v="1"/>
    <x v="372"/>
    <d v="2012-11-03T00:00:00"/>
    <s v="Standard Class"/>
    <s v="RD-19585"/>
    <s v="Rob Dowd"/>
    <x v="0"/>
    <s v="United States"/>
    <s v="Henderson"/>
    <x v="0"/>
    <n v="42420"/>
    <x v="0"/>
    <s v="OFF-EN-10003862"/>
    <x v="1"/>
    <x v="12"/>
    <s v="Laser &amp; Ink Jet Business Envelopes"/>
    <x v="904"/>
    <n v="1"/>
    <n v="0"/>
    <n v="4.9081999999999999"/>
  </r>
  <r>
    <n v="998"/>
    <s v="CA-2012-162537"/>
    <x v="1"/>
    <x v="372"/>
    <d v="2012-11-03T00:00:00"/>
    <s v="Standard Class"/>
    <s v="RD-19585"/>
    <s v="Rob Dowd"/>
    <x v="0"/>
    <s v="United States"/>
    <s v="Henderson"/>
    <x v="0"/>
    <n v="42420"/>
    <x v="0"/>
    <s v="OFF-ST-10004258"/>
    <x v="1"/>
    <x v="4"/>
    <s v="Portable Personal File Box"/>
    <x v="905"/>
    <n v="3"/>
    <n v="0"/>
    <n v="9.8901000000000039"/>
  </r>
  <r>
    <n v="999"/>
    <s v="CA-2012-162537"/>
    <x v="1"/>
    <x v="372"/>
    <d v="2012-11-03T00:00:00"/>
    <s v="Standard Class"/>
    <s v="RD-19585"/>
    <s v="Rob Dowd"/>
    <x v="0"/>
    <s v="United States"/>
    <s v="Henderson"/>
    <x v="0"/>
    <n v="42420"/>
    <x v="0"/>
    <s v="FUR-FU-10002885"/>
    <x v="0"/>
    <x v="5"/>
    <s v="Magna Visual Magnetic Picture Hangers"/>
    <x v="906"/>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x v="907"/>
    <n v="7"/>
    <n v="0"/>
    <n v="12.912900000000004"/>
  </r>
  <r>
    <n v="1001"/>
    <s v="CA-2013-155488"/>
    <x v="0"/>
    <x v="373"/>
    <d v="2013-11-18T00:00:00"/>
    <s v="Standard Class"/>
    <s v="FM-14290"/>
    <s v="Frank Merwin"/>
    <x v="2"/>
    <s v="United States"/>
    <s v="Vancouver"/>
    <x v="4"/>
    <n v="98661"/>
    <x v="1"/>
    <s v="OFF-AR-10002956"/>
    <x v="1"/>
    <x v="6"/>
    <s v="Boston 16801 Nautilus Battery Pencil Sharpener"/>
    <x v="908"/>
    <n v="2"/>
    <n v="0"/>
    <n v="11.4452"/>
  </r>
  <r>
    <n v="1002"/>
    <s v="CA-2012-124891"/>
    <x v="1"/>
    <x v="374"/>
    <d v="2012-07-31T00:00:00"/>
    <s v="Same Day"/>
    <s v="RH-19495"/>
    <s v="Rick Hansen"/>
    <x v="0"/>
    <s v="United States"/>
    <s v="New York City"/>
    <x v="15"/>
    <n v="10024"/>
    <x v="3"/>
    <s v="TEC-AC-10003033"/>
    <x v="2"/>
    <x v="11"/>
    <s v="Plantronics CS510 - Over-the-Head monaural Wireless Headset System"/>
    <x v="909"/>
    <n v="7"/>
    <n v="0"/>
    <n v="762.18449999999984"/>
  </r>
  <r>
    <n v="1003"/>
    <s v="CA-2012-124891"/>
    <x v="1"/>
    <x v="374"/>
    <d v="2012-07-31T00:00:00"/>
    <s v="Same Day"/>
    <s v="RH-19495"/>
    <s v="Rick Hansen"/>
    <x v="0"/>
    <s v="United States"/>
    <s v="New York City"/>
    <x v="15"/>
    <n v="10024"/>
    <x v="3"/>
    <s v="FUR-TA-10002903"/>
    <x v="0"/>
    <x v="3"/>
    <s v="Bevis Round Bullnose 29&quot; High Table Top"/>
    <x v="910"/>
    <n v="7"/>
    <n v="0.4"/>
    <n v="-290.87520000000001"/>
  </r>
  <r>
    <n v="1004"/>
    <s v="CA-2012-124891"/>
    <x v="1"/>
    <x v="374"/>
    <d v="2012-07-31T00:00:00"/>
    <s v="Same Day"/>
    <s v="RH-19495"/>
    <s v="Rick Hansen"/>
    <x v="0"/>
    <s v="United States"/>
    <s v="New York City"/>
    <x v="15"/>
    <n v="10024"/>
    <x v="3"/>
    <s v="OFF-PA-10004621"/>
    <x v="1"/>
    <x v="10"/>
    <s v="Xerox 212"/>
    <x v="541"/>
    <n v="3"/>
    <n v="0"/>
    <n v="9.3312000000000008"/>
  </r>
  <r>
    <n v="1005"/>
    <s v="CA-2012-126445"/>
    <x v="1"/>
    <x v="375"/>
    <d v="2012-08-31T00:00:00"/>
    <s v="Standard Class"/>
    <s v="RA-19945"/>
    <s v="Ryan Akin"/>
    <x v="0"/>
    <s v="United States"/>
    <s v="Murrieta"/>
    <x v="1"/>
    <n v="92563"/>
    <x v="1"/>
    <s v="OFF-ST-10000046"/>
    <x v="1"/>
    <x v="4"/>
    <s v="Fellowes Super Stor/Drawer Files"/>
    <x v="911"/>
    <n v="3"/>
    <n v="0"/>
    <n v="92.083500000000015"/>
  </r>
  <r>
    <n v="1006"/>
    <s v="CA-2012-111199"/>
    <x v="1"/>
    <x v="50"/>
    <d v="2012-11-17T00:00:00"/>
    <s v="Standard Class"/>
    <s v="JK-15730"/>
    <s v="Joe Kamberova"/>
    <x v="0"/>
    <s v="United States"/>
    <s v="Jacksonville"/>
    <x v="3"/>
    <n v="28540"/>
    <x v="0"/>
    <s v="OFF-PA-10001790"/>
    <x v="1"/>
    <x v="10"/>
    <s v="Xerox 1910"/>
    <x v="912"/>
    <n v="3"/>
    <n v="0.2"/>
    <n v="40.353599999999986"/>
  </r>
  <r>
    <n v="1007"/>
    <s v="CA-2012-105312"/>
    <x v="1"/>
    <x v="376"/>
    <d v="2012-11-09T00:00:00"/>
    <s v="First Class"/>
    <s v="MT-17815"/>
    <s v="Meg Tillman"/>
    <x v="0"/>
    <s v="United States"/>
    <s v="Scottsdale"/>
    <x v="16"/>
    <n v="85254"/>
    <x v="1"/>
    <s v="OFF-EN-10002600"/>
    <x v="1"/>
    <x v="12"/>
    <s v="Redi-Strip #10 Envelopes, 4 1/8 x 9 1/2"/>
    <x v="913"/>
    <n v="3"/>
    <n v="0.2"/>
    <n v="2.4779999999999989"/>
  </r>
  <r>
    <n v="1008"/>
    <s v="CA-2012-105312"/>
    <x v="1"/>
    <x v="376"/>
    <d v="2012-11-09T00:00:00"/>
    <s v="First Class"/>
    <s v="MT-17815"/>
    <s v="Meg Tillman"/>
    <x v="0"/>
    <s v="United States"/>
    <s v="Scottsdale"/>
    <x v="16"/>
    <n v="85254"/>
    <x v="1"/>
    <s v="OFF-BI-10002049"/>
    <x v="1"/>
    <x v="8"/>
    <s v="UniKeep View Case Binders"/>
    <x v="914"/>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x v="915"/>
    <n v="5"/>
    <n v="0"/>
    <n v="20.584999999999994"/>
  </r>
  <r>
    <n v="1010"/>
    <s v="CA-2014-135034"/>
    <x v="3"/>
    <x v="378"/>
    <d v="2014-08-04T00:00:00"/>
    <s v="First Class"/>
    <s v="AT-10735"/>
    <s v="Annie Thurman"/>
    <x v="0"/>
    <s v="United States"/>
    <s v="Chicago"/>
    <x v="10"/>
    <n v="60653"/>
    <x v="2"/>
    <s v="TEC-PH-10003931"/>
    <x v="2"/>
    <x v="7"/>
    <s v="JBL Micro Wireless Portable Bluetooth Speaker"/>
    <x v="916"/>
    <n v="2"/>
    <n v="0.2"/>
    <n v="5.9990000000000023"/>
  </r>
  <r>
    <n v="1011"/>
    <s v="CA-2011-158540"/>
    <x v="2"/>
    <x v="156"/>
    <d v="2011-11-26T00:00:00"/>
    <s v="First Class"/>
    <s v="VG-21790"/>
    <s v="Vivek Gonzalez"/>
    <x v="0"/>
    <s v="United States"/>
    <s v="San Diego"/>
    <x v="1"/>
    <n v="92037"/>
    <x v="1"/>
    <s v="FUR-FU-10001602"/>
    <x v="0"/>
    <x v="5"/>
    <s v="Eldon Delta Triangular Chair Mat, 52&quot; x 58&quot;, Clear"/>
    <x v="917"/>
    <n v="4"/>
    <n v="0"/>
    <n v="27.309599999999989"/>
  </r>
  <r>
    <n v="1012"/>
    <s v="CA-2014-118437"/>
    <x v="3"/>
    <x v="46"/>
    <d v="2014-06-22T00:00:00"/>
    <s v="Second Class"/>
    <s v="PF-19165"/>
    <s v="Philip Fox"/>
    <x v="0"/>
    <s v="United States"/>
    <s v="Olympia"/>
    <x v="4"/>
    <n v="98502"/>
    <x v="1"/>
    <s v="FUR-FU-10004848"/>
    <x v="0"/>
    <x v="5"/>
    <s v="Howard Miller 13-3/4&quot; Diameter Brushed Chrome Round Wall Clock"/>
    <x v="918"/>
    <n v="3"/>
    <n v="0"/>
    <n v="46.574999999999996"/>
  </r>
  <r>
    <n v="1013"/>
    <s v="CA-2014-118437"/>
    <x v="3"/>
    <x v="46"/>
    <d v="2014-06-22T00:00:00"/>
    <s v="Second Class"/>
    <s v="PF-19165"/>
    <s v="Philip Fox"/>
    <x v="0"/>
    <s v="United States"/>
    <s v="Olympia"/>
    <x v="4"/>
    <n v="98502"/>
    <x v="1"/>
    <s v="OFF-ST-10003722"/>
    <x v="1"/>
    <x v="4"/>
    <s v="Project Tote Personal File"/>
    <x v="919"/>
    <n v="1"/>
    <n v="0"/>
    <n v="4.068699999999998"/>
  </r>
  <r>
    <n v="1014"/>
    <s v="US-2012-126214"/>
    <x v="1"/>
    <x v="379"/>
    <d v="2012-12-24T00:00:00"/>
    <s v="Second Class"/>
    <s v="JS-15880"/>
    <s v="John Stevenson"/>
    <x v="0"/>
    <s v="United States"/>
    <s v="Seattle"/>
    <x v="4"/>
    <n v="98103"/>
    <x v="1"/>
    <s v="FUR-TA-10003748"/>
    <x v="0"/>
    <x v="3"/>
    <s v="Bevis 36 x 72 Conference Tables"/>
    <x v="920"/>
    <n v="13"/>
    <n v="0"/>
    <n v="356.04139999999995"/>
  </r>
  <r>
    <n v="1015"/>
    <s v="US-2012-126214"/>
    <x v="1"/>
    <x v="379"/>
    <d v="2012-12-24T00:00:00"/>
    <s v="Second Class"/>
    <s v="JS-15880"/>
    <s v="John Stevenson"/>
    <x v="0"/>
    <s v="United States"/>
    <s v="Seattle"/>
    <x v="4"/>
    <n v="98103"/>
    <x v="1"/>
    <s v="TEC-AC-10003198"/>
    <x v="2"/>
    <x v="11"/>
    <s v="Enermax Acrylux Wireless Keyboard"/>
    <x v="921"/>
    <n v="1"/>
    <n v="0"/>
    <n v="36.851999999999997"/>
  </r>
  <r>
    <n v="1016"/>
    <s v="CA-2012-133025"/>
    <x v="1"/>
    <x v="14"/>
    <d v="2012-09-19T00:00:00"/>
    <s v="Second Class"/>
    <s v="MO-17800"/>
    <s v="Meg O'Connel"/>
    <x v="2"/>
    <s v="United States"/>
    <s v="Los Angeles"/>
    <x v="1"/>
    <n v="90036"/>
    <x v="1"/>
    <s v="OFF-PA-10004100"/>
    <x v="1"/>
    <x v="10"/>
    <s v="Xerox 216"/>
    <x v="56"/>
    <n v="5"/>
    <n v="0"/>
    <n v="15.552000000000001"/>
  </r>
  <r>
    <n v="1017"/>
    <s v="CA-2012-108665"/>
    <x v="1"/>
    <x v="380"/>
    <d v="2012-07-10T00:00:00"/>
    <s v="Standard Class"/>
    <s v="KM-16225"/>
    <s v="Kalyca Meade"/>
    <x v="1"/>
    <s v="United States"/>
    <s v="New York City"/>
    <x v="15"/>
    <n v="10011"/>
    <x v="3"/>
    <s v="FUR-FU-10002191"/>
    <x v="0"/>
    <x v="5"/>
    <s v="G.E. Halogen Desk Lamp Bulbs"/>
    <x v="544"/>
    <n v="2"/>
    <n v="0"/>
    <n v="6.7008000000000001"/>
  </r>
  <r>
    <n v="1018"/>
    <s v="CA-2012-108665"/>
    <x v="1"/>
    <x v="380"/>
    <d v="2012-07-10T00:00:00"/>
    <s v="Standard Class"/>
    <s v="KM-16225"/>
    <s v="Kalyca Meade"/>
    <x v="1"/>
    <s v="United States"/>
    <s v="New York City"/>
    <x v="15"/>
    <n v="10011"/>
    <x v="3"/>
    <s v="FUR-FU-10000965"/>
    <x v="0"/>
    <x v="5"/>
    <s v="Howard Miller 11-1/2&quot; Diameter Ridgewood Wall Clock"/>
    <x v="922"/>
    <n v="3"/>
    <n v="0"/>
    <n v="63.886200000000002"/>
  </r>
  <r>
    <n v="1019"/>
    <s v="CA-2012-108665"/>
    <x v="1"/>
    <x v="380"/>
    <d v="2012-07-10T00:00:00"/>
    <s v="Standard Class"/>
    <s v="KM-16225"/>
    <s v="Kalyca Meade"/>
    <x v="1"/>
    <s v="United States"/>
    <s v="New York City"/>
    <x v="15"/>
    <n v="10011"/>
    <x v="3"/>
    <s v="TEC-PH-10004188"/>
    <x v="2"/>
    <x v="7"/>
    <s v="OtterBox Commuter Series Case - Samsung Galaxy S4"/>
    <x v="923"/>
    <n v="5"/>
    <n v="0"/>
    <n v="2.4990000000000023"/>
  </r>
  <r>
    <n v="1020"/>
    <s v="CA-2012-108665"/>
    <x v="1"/>
    <x v="380"/>
    <d v="2012-07-10T00:00:00"/>
    <s v="Standard Class"/>
    <s v="KM-16225"/>
    <s v="Kalyca Meade"/>
    <x v="1"/>
    <s v="United States"/>
    <s v="New York City"/>
    <x v="15"/>
    <n v="10011"/>
    <x v="3"/>
    <s v="OFF-ST-10001526"/>
    <x v="1"/>
    <x v="4"/>
    <s v="Iceberg Mobile Mega Data/Printer Cart "/>
    <x v="924"/>
    <n v="5"/>
    <n v="0"/>
    <n v="156.42899999999997"/>
  </r>
  <r>
    <n v="1021"/>
    <s v="CA-2012-124450"/>
    <x v="1"/>
    <x v="381"/>
    <d v="2012-05-03T00:00:00"/>
    <s v="Standard Class"/>
    <s v="GT-14710"/>
    <s v="Greg Tran"/>
    <x v="0"/>
    <s v="United States"/>
    <s v="Washington"/>
    <x v="40"/>
    <n v="20016"/>
    <x v="3"/>
    <s v="OFF-AR-10001166"/>
    <x v="1"/>
    <x v="6"/>
    <s v="Staples"/>
    <x v="925"/>
    <n v="3"/>
    <n v="0"/>
    <n v="8.8686000000000007"/>
  </r>
  <r>
    <n v="1022"/>
    <s v="CA-2012-124450"/>
    <x v="1"/>
    <x v="381"/>
    <d v="2012-05-03T00:00:00"/>
    <s v="Standard Class"/>
    <s v="GT-14710"/>
    <s v="Greg Tran"/>
    <x v="0"/>
    <s v="United States"/>
    <s v="Washington"/>
    <x v="40"/>
    <n v="20016"/>
    <x v="3"/>
    <s v="FUR-CH-10000309"/>
    <x v="0"/>
    <x v="1"/>
    <s v="Global Comet Stacking Arm Chair"/>
    <x v="926"/>
    <n v="3"/>
    <n v="0"/>
    <n v="316.88249999999999"/>
  </r>
  <r>
    <n v="1023"/>
    <s v="CA-2012-124450"/>
    <x v="1"/>
    <x v="381"/>
    <d v="2012-05-03T00:00:00"/>
    <s v="Standard Class"/>
    <s v="GT-14710"/>
    <s v="Greg Tran"/>
    <x v="0"/>
    <s v="United States"/>
    <s v="Washington"/>
    <x v="40"/>
    <n v="20016"/>
    <x v="3"/>
    <s v="TEC-MA-10004212"/>
    <x v="2"/>
    <x v="15"/>
    <s v="Cisco SPA525G2 5-Line IP Phone"/>
    <x v="927"/>
    <n v="8"/>
    <n v="0"/>
    <n v="648.56240000000003"/>
  </r>
  <r>
    <n v="1024"/>
    <s v="CA-2012-167269"/>
    <x v="1"/>
    <x v="382"/>
    <d v="2012-06-20T00:00:00"/>
    <s v="Standard Class"/>
    <s v="PB-19150"/>
    <s v="Philip Brown"/>
    <x v="0"/>
    <s v="United States"/>
    <s v="Philadelphia"/>
    <x v="9"/>
    <n v="19134"/>
    <x v="3"/>
    <s v="OFF-EN-10003072"/>
    <x v="1"/>
    <x v="12"/>
    <s v="Peel &amp; Seel Envelopes"/>
    <x v="928"/>
    <n v="2"/>
    <n v="0.2"/>
    <n v="2.1728000000000001"/>
  </r>
  <r>
    <n v="1025"/>
    <s v="CA-2014-106964"/>
    <x v="3"/>
    <x v="94"/>
    <d v="2014-12-21T00:00:00"/>
    <s v="First Class"/>
    <s v="HR-14770"/>
    <s v="Hallie Redmond"/>
    <x v="2"/>
    <s v="United States"/>
    <s v="Los Angeles"/>
    <x v="1"/>
    <n v="90045"/>
    <x v="1"/>
    <s v="OFF-BI-10000320"/>
    <x v="1"/>
    <x v="8"/>
    <s v="GBC Plastic Binding Combs"/>
    <x v="929"/>
    <n v="2"/>
    <n v="0.2"/>
    <n v="4.2804000000000002"/>
  </r>
  <r>
    <n v="1026"/>
    <s v="CA-2013-126529"/>
    <x v="0"/>
    <x v="383"/>
    <d v="2013-01-13T00:00:00"/>
    <s v="Second Class"/>
    <s v="DE-13255"/>
    <s v="Deanra Eno"/>
    <x v="2"/>
    <s v="United States"/>
    <s v="Springfield"/>
    <x v="24"/>
    <n v="45503"/>
    <x v="3"/>
    <s v="OFF-PA-10001166"/>
    <x v="1"/>
    <x v="10"/>
    <s v="Xerox 2"/>
    <x v="12"/>
    <n v="3"/>
    <n v="0.2"/>
    <n v="5.4432"/>
  </r>
  <r>
    <n v="1027"/>
    <s v="CA-2013-126529"/>
    <x v="0"/>
    <x v="383"/>
    <d v="2013-01-13T00:00:00"/>
    <s v="Second Class"/>
    <s v="DE-13255"/>
    <s v="Deanra Eno"/>
    <x v="2"/>
    <s v="United States"/>
    <s v="Springfield"/>
    <x v="24"/>
    <n v="45503"/>
    <x v="3"/>
    <s v="OFF-PA-10003656"/>
    <x v="1"/>
    <x v="10"/>
    <s v="Xerox 1935"/>
    <x v="930"/>
    <n v="3"/>
    <n v="0.2"/>
    <n v="20.576399999999996"/>
  </r>
  <r>
    <n v="1028"/>
    <s v="CA-2013-126529"/>
    <x v="0"/>
    <x v="383"/>
    <d v="2013-01-13T00:00:00"/>
    <s v="Second Class"/>
    <s v="DE-13255"/>
    <s v="Deanra Eno"/>
    <x v="2"/>
    <s v="United States"/>
    <s v="Springfield"/>
    <x v="24"/>
    <n v="45503"/>
    <x v="3"/>
    <s v="TEC-PH-10000148"/>
    <x v="2"/>
    <x v="7"/>
    <s v="Cyber Acoustics AC-202b Speech Recognition Stereo Headset"/>
    <x v="931"/>
    <n v="2"/>
    <n v="0.4"/>
    <n v="-9.8724000000000007"/>
  </r>
  <r>
    <n v="1029"/>
    <s v="CA-2011-163552"/>
    <x v="2"/>
    <x v="384"/>
    <d v="2011-07-15T00:00:00"/>
    <s v="Standard Class"/>
    <s v="LA-16780"/>
    <s v="Laura Armstrong"/>
    <x v="1"/>
    <s v="United States"/>
    <s v="Hackensack"/>
    <x v="30"/>
    <n v="7601"/>
    <x v="3"/>
    <s v="OFF-PA-10000474"/>
    <x v="1"/>
    <x v="10"/>
    <s v="Staples"/>
    <x v="932"/>
    <n v="5"/>
    <n v="0"/>
    <n v="83.283999999999992"/>
  </r>
  <r>
    <n v="1030"/>
    <s v="CA-2011-163552"/>
    <x v="2"/>
    <x v="384"/>
    <d v="2011-07-15T00:00:00"/>
    <s v="Standard Class"/>
    <s v="LA-16780"/>
    <s v="Laura Armstrong"/>
    <x v="1"/>
    <s v="United States"/>
    <s v="Hackensack"/>
    <x v="30"/>
    <n v="7601"/>
    <x v="3"/>
    <s v="TEC-PH-10003885"/>
    <x v="2"/>
    <x v="7"/>
    <s v="Cisco SPA508G"/>
    <x v="933"/>
    <n v="3"/>
    <n v="0"/>
    <n v="57.41129999999999"/>
  </r>
  <r>
    <n v="1031"/>
    <s v="CA-2011-163552"/>
    <x v="2"/>
    <x v="384"/>
    <d v="2011-07-15T00:00:00"/>
    <s v="Standard Class"/>
    <s v="LA-16780"/>
    <s v="Laura Armstrong"/>
    <x v="1"/>
    <s v="United States"/>
    <s v="Hackensack"/>
    <x v="30"/>
    <n v="7601"/>
    <x v="3"/>
    <s v="FUR-CH-10003379"/>
    <x v="0"/>
    <x v="1"/>
    <s v="Global Commerce Series High-Back Swivel/Tilt Chairs"/>
    <x v="934"/>
    <n v="3"/>
    <n v="0"/>
    <n v="213.73500000000001"/>
  </r>
  <r>
    <n v="1032"/>
    <s v="CA-2011-163552"/>
    <x v="2"/>
    <x v="384"/>
    <d v="2011-07-15T00:00:00"/>
    <s v="Standard Class"/>
    <s v="LA-16780"/>
    <s v="Laura Armstrong"/>
    <x v="1"/>
    <s v="United States"/>
    <s v="Hackensack"/>
    <x v="30"/>
    <n v="7601"/>
    <x v="3"/>
    <s v="FUR-FU-10000629"/>
    <x v="0"/>
    <x v="5"/>
    <s v="9-3/4 Diameter Round Wall Clock"/>
    <x v="935"/>
    <n v="9"/>
    <n v="0"/>
    <n v="52.126200000000004"/>
  </r>
  <r>
    <n v="1033"/>
    <s v="CA-2011-163552"/>
    <x v="2"/>
    <x v="384"/>
    <d v="2011-07-15T00:00:00"/>
    <s v="Standard Class"/>
    <s v="LA-16780"/>
    <s v="Laura Armstrong"/>
    <x v="1"/>
    <s v="United States"/>
    <s v="Hackensack"/>
    <x v="30"/>
    <n v="7601"/>
    <x v="3"/>
    <s v="OFF-LA-10001175"/>
    <x v="1"/>
    <x v="2"/>
    <s v="Avery 514"/>
    <x v="936"/>
    <n v="5"/>
    <n v="0"/>
    <n v="7.056"/>
  </r>
  <r>
    <n v="1034"/>
    <s v="CA-2013-109820"/>
    <x v="0"/>
    <x v="73"/>
    <d v="2013-11-23T00:00:00"/>
    <s v="First Class"/>
    <s v="AG-10390"/>
    <s v="Allen Goldenen"/>
    <x v="0"/>
    <s v="United States"/>
    <s v="Cincinnati"/>
    <x v="24"/>
    <n v="45231"/>
    <x v="3"/>
    <s v="OFF-PA-10000955"/>
    <x v="1"/>
    <x v="10"/>
    <s v="Southworth 25% Cotton Granite Paper &amp; Envelopes"/>
    <x v="937"/>
    <n v="3"/>
    <n v="0.2"/>
    <n v="5.1011999999999995"/>
  </r>
  <r>
    <n v="1035"/>
    <s v="CA-2013-109820"/>
    <x v="0"/>
    <x v="73"/>
    <d v="2013-11-23T00:00:00"/>
    <s v="First Class"/>
    <s v="AG-10390"/>
    <s v="Allen Goldenen"/>
    <x v="0"/>
    <s v="United States"/>
    <s v="Cincinnati"/>
    <x v="24"/>
    <n v="45231"/>
    <x v="3"/>
    <s v="OFF-BI-10003460"/>
    <x v="1"/>
    <x v="8"/>
    <s v="Acco 3-Hole Punch"/>
    <x v="938"/>
    <n v="2"/>
    <n v="0.7"/>
    <n v="-1.9272"/>
  </r>
  <r>
    <n v="1036"/>
    <s v="CA-2013-109820"/>
    <x v="0"/>
    <x v="73"/>
    <d v="2013-11-23T00:00:00"/>
    <s v="First Class"/>
    <s v="AG-10390"/>
    <s v="Allen Goldenen"/>
    <x v="0"/>
    <s v="United States"/>
    <s v="Cincinnati"/>
    <x v="24"/>
    <n v="45231"/>
    <x v="3"/>
    <s v="OFF-BI-10000474"/>
    <x v="1"/>
    <x v="8"/>
    <s v="Avery Recycled Flexi-View Covers for Binding Systems"/>
    <x v="939"/>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x v="940"/>
    <n v="2"/>
    <n v="0"/>
    <n v="8.6619999999999919"/>
  </r>
  <r>
    <n v="1038"/>
    <s v="CA-2012-127418"/>
    <x v="1"/>
    <x v="385"/>
    <d v="2012-06-14T00:00:00"/>
    <s v="First Class"/>
    <s v="JJ-15445"/>
    <s v="Jennifer Jackson"/>
    <x v="0"/>
    <s v="United States"/>
    <s v="Los Angeles"/>
    <x v="1"/>
    <n v="90004"/>
    <x v="1"/>
    <s v="OFF-BI-10003707"/>
    <x v="1"/>
    <x v="8"/>
    <s v="Aluminum Screw Posts"/>
    <x v="941"/>
    <n v="3"/>
    <n v="0.2"/>
    <n v="13.734"/>
  </r>
  <r>
    <n v="1039"/>
    <s v="CA-2014-121818"/>
    <x v="3"/>
    <x v="225"/>
    <d v="2014-11-22T00:00:00"/>
    <s v="First Class"/>
    <s v="JH-15430"/>
    <s v="Jennifer Halladay"/>
    <x v="0"/>
    <s v="United States"/>
    <s v="Burlington"/>
    <x v="3"/>
    <n v="27217"/>
    <x v="0"/>
    <s v="OFF-AR-10000203"/>
    <x v="1"/>
    <x v="6"/>
    <s v="Newell 336"/>
    <x v="942"/>
    <n v="7"/>
    <n v="0.2"/>
    <n v="2.696399999999997"/>
  </r>
  <r>
    <n v="1040"/>
    <s v="CA-2014-121818"/>
    <x v="3"/>
    <x v="225"/>
    <d v="2014-11-22T00:00:00"/>
    <s v="First Class"/>
    <s v="JH-15430"/>
    <s v="Jennifer Halladay"/>
    <x v="0"/>
    <s v="United States"/>
    <s v="Burlington"/>
    <x v="3"/>
    <n v="27217"/>
    <x v="0"/>
    <s v="OFF-AR-10004790"/>
    <x v="1"/>
    <x v="6"/>
    <s v="Staples"/>
    <x v="943"/>
    <n v="3"/>
    <n v="0.2"/>
    <n v="1.7954999999999988"/>
  </r>
  <r>
    <n v="1041"/>
    <s v="CA-2013-127670"/>
    <x v="0"/>
    <x v="231"/>
    <d v="2013-03-25T00:00:00"/>
    <s v="Standard Class"/>
    <s v="RD-19660"/>
    <s v="Robert Dilbeck"/>
    <x v="2"/>
    <s v="United States"/>
    <s v="Saint Peters"/>
    <x v="25"/>
    <n v="63376"/>
    <x v="2"/>
    <s v="FUR-TA-10001095"/>
    <x v="0"/>
    <x v="3"/>
    <s v="Chromcraft Round Conference Tables"/>
    <x v="944"/>
    <n v="4"/>
    <n v="0"/>
    <n v="146.40359999999998"/>
  </r>
  <r>
    <n v="1042"/>
    <s v="CA-2013-102981"/>
    <x v="0"/>
    <x v="47"/>
    <d v="2013-09-10T00:00:00"/>
    <s v="Second Class"/>
    <s v="MO-17500"/>
    <s v="Mary O'Rourke"/>
    <x v="0"/>
    <s v="United States"/>
    <s v="New York City"/>
    <x v="15"/>
    <n v="10035"/>
    <x v="3"/>
    <s v="TEC-AC-10004761"/>
    <x v="2"/>
    <x v="11"/>
    <s v="Maxell 4.7GB DVD+RW 3/Pack"/>
    <x v="945"/>
    <n v="2"/>
    <n v="0"/>
    <n v="11.151"/>
  </r>
  <r>
    <n v="1043"/>
    <s v="CA-2013-102981"/>
    <x v="0"/>
    <x v="47"/>
    <d v="2013-09-10T00:00:00"/>
    <s v="Second Class"/>
    <s v="MO-17500"/>
    <s v="Mary O'Rourke"/>
    <x v="0"/>
    <s v="United States"/>
    <s v="New York City"/>
    <x v="15"/>
    <n v="10035"/>
    <x v="3"/>
    <s v="FUR-BO-10001811"/>
    <x v="0"/>
    <x v="0"/>
    <s v="Atlantic Metals Mobile 5-Shelf Bookcases, Custom Colors"/>
    <x v="946"/>
    <n v="3"/>
    <n v="0.2"/>
    <n v="90.293999999999926"/>
  </r>
  <r>
    <n v="1044"/>
    <s v="CA-2014-115651"/>
    <x v="3"/>
    <x v="362"/>
    <d v="2014-07-13T00:00:00"/>
    <s v="First Class"/>
    <s v="NS-18640"/>
    <s v="Noel Staavos"/>
    <x v="1"/>
    <s v="United States"/>
    <s v="Chicago"/>
    <x v="10"/>
    <n v="60610"/>
    <x v="2"/>
    <s v="OFF-AR-10001130"/>
    <x v="1"/>
    <x v="6"/>
    <s v="Quartet Alpha White Chalk, 12/Pack"/>
    <x v="947"/>
    <n v="5"/>
    <n v="0.2"/>
    <n v="2.9835000000000003"/>
  </r>
  <r>
    <n v="1045"/>
    <s v="CA-2014-115651"/>
    <x v="3"/>
    <x v="362"/>
    <d v="2014-07-13T00:00:00"/>
    <s v="First Class"/>
    <s v="NS-18640"/>
    <s v="Noel Staavos"/>
    <x v="1"/>
    <s v="United States"/>
    <s v="Chicago"/>
    <x v="10"/>
    <n v="60610"/>
    <x v="2"/>
    <s v="OFF-AP-10000055"/>
    <x v="1"/>
    <x v="9"/>
    <s v="Belkin F9S820V06 8 Outlet Surge"/>
    <x v="948"/>
    <n v="9"/>
    <n v="0.8"/>
    <n v="-146.16000000000003"/>
  </r>
  <r>
    <n v="1046"/>
    <s v="CA-2014-152702"/>
    <x v="3"/>
    <x v="386"/>
    <d v="2014-10-17T00:00:00"/>
    <s v="Standard Class"/>
    <s v="SN-20710"/>
    <s v="Steve Nguyen"/>
    <x v="2"/>
    <s v="United States"/>
    <s v="Rockford"/>
    <x v="10"/>
    <n v="61107"/>
    <x v="2"/>
    <s v="FUR-CH-10002304"/>
    <x v="0"/>
    <x v="1"/>
    <s v="Global Stack Chair without Arms, Black"/>
    <x v="949"/>
    <n v="14"/>
    <n v="0.3"/>
    <n v="-18.185999999999993"/>
  </r>
  <r>
    <n v="1047"/>
    <s v="CA-2013-169103"/>
    <x v="0"/>
    <x v="387"/>
    <d v="2013-03-14T00:00:00"/>
    <s v="Standard Class"/>
    <s v="ZC-21910"/>
    <s v="Zuschuss Carroll"/>
    <x v="0"/>
    <s v="United States"/>
    <s v="Miami"/>
    <x v="2"/>
    <n v="33142"/>
    <x v="0"/>
    <s v="TEC-PH-10001530"/>
    <x v="2"/>
    <x v="7"/>
    <s v="Cisco Unified IP Phone 7945G VoIP phone"/>
    <x v="744"/>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x v="102"/>
    <n v="3"/>
    <n v="0.2"/>
    <n v="-3.8385000000000105"/>
  </r>
  <r>
    <n v="1049"/>
    <s v="CA-2011-139192"/>
    <x v="2"/>
    <x v="279"/>
    <d v="2011-06-01T00:00:00"/>
    <s v="Second Class"/>
    <s v="LC-16885"/>
    <s v="Lena Creighton"/>
    <x v="0"/>
    <s v="United States"/>
    <s v="San Francisco"/>
    <x v="1"/>
    <n v="94109"/>
    <x v="1"/>
    <s v="TEC-PH-10000486"/>
    <x v="2"/>
    <x v="7"/>
    <s v="Plantronics HL10 Handset Lifter"/>
    <x v="950"/>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x v="313"/>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x v="951"/>
    <n v="2"/>
    <n v="0.2"/>
    <n v="-29.481200000000022"/>
  </r>
  <r>
    <n v="1052"/>
    <s v="US-2012-153500"/>
    <x v="1"/>
    <x v="230"/>
    <d v="2012-07-05T00:00:00"/>
    <s v="First Class"/>
    <s v="DG-13300"/>
    <s v="Deirdre Greer"/>
    <x v="1"/>
    <s v="United States"/>
    <s v="Philadelphia"/>
    <x v="9"/>
    <n v="19134"/>
    <x v="3"/>
    <s v="OFF-PA-10001307"/>
    <x v="1"/>
    <x v="10"/>
    <s v="Important Message Pads, 50 4-1/4 x 5-1/2 Forms per Pad"/>
    <x v="952"/>
    <n v="2"/>
    <n v="0.2"/>
    <n v="2.4359999999999995"/>
  </r>
  <r>
    <n v="1053"/>
    <s v="US-2012-153500"/>
    <x v="1"/>
    <x v="230"/>
    <d v="2012-07-05T00:00:00"/>
    <s v="First Class"/>
    <s v="DG-13300"/>
    <s v="Deirdre Greer"/>
    <x v="1"/>
    <s v="United States"/>
    <s v="Philadelphia"/>
    <x v="9"/>
    <n v="19134"/>
    <x v="3"/>
    <s v="FUR-FU-10004460"/>
    <x v="0"/>
    <x v="5"/>
    <s v="Howard Miller 12&quot; Round Wall Clock"/>
    <x v="953"/>
    <n v="9"/>
    <n v="0.2"/>
    <n v="56.577599999999961"/>
  </r>
  <r>
    <n v="1054"/>
    <s v="CA-2012-110667"/>
    <x v="1"/>
    <x v="388"/>
    <d v="2012-04-08T00:00:00"/>
    <s v="Standard Class"/>
    <s v="NF-18595"/>
    <s v="Nicole Fjeld"/>
    <x v="2"/>
    <s v="United States"/>
    <s v="New York City"/>
    <x v="15"/>
    <n v="10009"/>
    <x v="3"/>
    <s v="OFF-AR-10000716"/>
    <x v="1"/>
    <x v="6"/>
    <s v="DIXON Ticonderoga Erasable Checking Pencils"/>
    <x v="954"/>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x v="955"/>
    <n v="2"/>
    <n v="0"/>
    <n v="22.763999999999996"/>
  </r>
  <r>
    <n v="1056"/>
    <s v="CA-2012-110667"/>
    <x v="1"/>
    <x v="388"/>
    <d v="2012-04-08T00:00:00"/>
    <s v="Standard Class"/>
    <s v="NF-18595"/>
    <s v="Nicole Fjeld"/>
    <x v="2"/>
    <s v="United States"/>
    <s v="New York City"/>
    <x v="15"/>
    <n v="10009"/>
    <x v="3"/>
    <s v="OFF-BI-10002735"/>
    <x v="1"/>
    <x v="8"/>
    <s v="GBC Prestige Therm-A-Bind Covers"/>
    <x v="956"/>
    <n v="3"/>
    <n v="0.2"/>
    <n v="27.791100000000004"/>
  </r>
  <r>
    <n v="1057"/>
    <s v="CA-2012-110667"/>
    <x v="1"/>
    <x v="388"/>
    <d v="2012-04-08T00:00:00"/>
    <s v="Standard Class"/>
    <s v="NF-18595"/>
    <s v="Nicole Fjeld"/>
    <x v="2"/>
    <s v="United States"/>
    <s v="New York City"/>
    <x v="15"/>
    <n v="10009"/>
    <x v="3"/>
    <s v="OFF-BI-10003529"/>
    <x v="1"/>
    <x v="8"/>
    <s v="Avery Round Ring Poly Binders"/>
    <x v="957"/>
    <n v="4"/>
    <n v="0.2"/>
    <n v="3.2944"/>
  </r>
  <r>
    <n v="1058"/>
    <s v="CA-2014-167150"/>
    <x v="3"/>
    <x v="389"/>
    <d v="2014-12-18T00:00:00"/>
    <s v="Standard Class"/>
    <s v="BP-11185"/>
    <s v="Ben Peterman"/>
    <x v="1"/>
    <s v="United States"/>
    <s v="San Diego"/>
    <x v="1"/>
    <n v="92037"/>
    <x v="1"/>
    <s v="OFF-BI-10001097"/>
    <x v="1"/>
    <x v="8"/>
    <s v="Avery Hole Reinforcements"/>
    <x v="958"/>
    <n v="4"/>
    <n v="0.2"/>
    <n v="7.2267999999999999"/>
  </r>
  <r>
    <n v="1059"/>
    <s v="CA-2014-167150"/>
    <x v="3"/>
    <x v="389"/>
    <d v="2014-12-18T00:00:00"/>
    <s v="Standard Class"/>
    <s v="BP-11185"/>
    <s v="Ben Peterman"/>
    <x v="1"/>
    <s v="United States"/>
    <s v="San Diego"/>
    <x v="1"/>
    <n v="92037"/>
    <x v="1"/>
    <s v="OFF-BI-10001597"/>
    <x v="1"/>
    <x v="8"/>
    <s v="Wilson Jones Ledger-Size, Piano-Hinge Binder, 2&quot;, Blue"/>
    <x v="959"/>
    <n v="2"/>
    <n v="0.2"/>
    <n v="22.948799999999995"/>
  </r>
  <r>
    <n v="1060"/>
    <s v="CA-2013-105284"/>
    <x v="0"/>
    <x v="390"/>
    <d v="2013-12-02T00:00:00"/>
    <s v="Standard Class"/>
    <s v="MG-17650"/>
    <s v="Matthew Grinstein"/>
    <x v="2"/>
    <s v="United States"/>
    <s v="Philadelphia"/>
    <x v="9"/>
    <n v="19143"/>
    <x v="3"/>
    <s v="OFF-FA-10001754"/>
    <x v="1"/>
    <x v="13"/>
    <s v="Stockwell Gold Paper Clips"/>
    <x v="960"/>
    <n v="3"/>
    <n v="0.2"/>
    <n v="1.6008"/>
  </r>
  <r>
    <n v="1061"/>
    <s v="US-2012-125374"/>
    <x v="1"/>
    <x v="391"/>
    <d v="2012-03-29T00:00:00"/>
    <s v="Standard Class"/>
    <s v="JD-16060"/>
    <s v="Julia Dunbar"/>
    <x v="0"/>
    <s v="United States"/>
    <s v="Houston"/>
    <x v="5"/>
    <n v="77095"/>
    <x v="2"/>
    <s v="FUR-CH-10003396"/>
    <x v="0"/>
    <x v="1"/>
    <s v="Global Deluxe Steno Chair"/>
    <x v="961"/>
    <n v="2"/>
    <n v="0.3"/>
    <n v="-29.252400000000009"/>
  </r>
  <r>
    <n v="1062"/>
    <s v="CA-2012-161263"/>
    <x v="1"/>
    <x v="392"/>
    <d v="2012-04-21T00:00:00"/>
    <s v="Standard Class"/>
    <s v="TS-21160"/>
    <s v="Theresa Swint"/>
    <x v="1"/>
    <s v="United States"/>
    <s v="Toledo"/>
    <x v="24"/>
    <n v="43615"/>
    <x v="3"/>
    <s v="OFF-AP-10002350"/>
    <x v="1"/>
    <x v="9"/>
    <s v="Belkin F9H710-06 7 Outlet SurgeMaster Surge Protector"/>
    <x v="962"/>
    <n v="3"/>
    <n v="0.2"/>
    <n v="4.5215999999999994"/>
  </r>
  <r>
    <n v="1063"/>
    <s v="CA-2012-161263"/>
    <x v="1"/>
    <x v="392"/>
    <d v="2012-04-21T00:00:00"/>
    <s v="Standard Class"/>
    <s v="TS-21160"/>
    <s v="Theresa Swint"/>
    <x v="1"/>
    <s v="United States"/>
    <s v="Toledo"/>
    <x v="24"/>
    <n v="43615"/>
    <x v="3"/>
    <s v="OFF-FA-10004838"/>
    <x v="1"/>
    <x v="13"/>
    <s v="Super Bands, 12/Pack"/>
    <x v="963"/>
    <n v="7"/>
    <n v="0.2"/>
    <n v="-2.2134"/>
  </r>
  <r>
    <n v="1064"/>
    <s v="CA-2012-161263"/>
    <x v="1"/>
    <x v="392"/>
    <d v="2012-04-21T00:00:00"/>
    <s v="Standard Class"/>
    <s v="TS-21160"/>
    <s v="Theresa Swint"/>
    <x v="1"/>
    <s v="United States"/>
    <s v="Toledo"/>
    <x v="24"/>
    <n v="43615"/>
    <x v="3"/>
    <s v="OFF-AR-10004757"/>
    <x v="1"/>
    <x v="6"/>
    <s v="Crayola Colored Pencils"/>
    <x v="964"/>
    <n v="3"/>
    <n v="0.2"/>
    <n v="1.2791999999999994"/>
  </r>
  <r>
    <n v="1065"/>
    <s v="CA-2012-161263"/>
    <x v="1"/>
    <x v="392"/>
    <d v="2012-04-21T00:00:00"/>
    <s v="Standard Class"/>
    <s v="TS-21160"/>
    <s v="Theresa Swint"/>
    <x v="1"/>
    <s v="United States"/>
    <s v="Toledo"/>
    <x v="24"/>
    <n v="43615"/>
    <x v="3"/>
    <s v="TEC-PH-10002115"/>
    <x v="2"/>
    <x v="7"/>
    <s v="Plantronics 81402"/>
    <x v="965"/>
    <n v="3"/>
    <n v="0.4"/>
    <n v="-27.715799999999994"/>
  </r>
  <r>
    <n v="1066"/>
    <s v="CA-2012-161263"/>
    <x v="1"/>
    <x v="392"/>
    <d v="2012-04-21T00:00:00"/>
    <s v="Standard Class"/>
    <s v="TS-21160"/>
    <s v="Theresa Swint"/>
    <x v="1"/>
    <s v="United States"/>
    <s v="Toledo"/>
    <x v="24"/>
    <n v="43615"/>
    <x v="3"/>
    <s v="OFF-FA-10003059"/>
    <x v="1"/>
    <x v="13"/>
    <s v="Assorted Color Push Pins"/>
    <x v="966"/>
    <n v="1"/>
    <n v="0.2"/>
    <n v="0.2352999999999999"/>
  </r>
  <r>
    <n v="1067"/>
    <s v="CA-2012-161263"/>
    <x v="1"/>
    <x v="392"/>
    <d v="2012-04-21T00:00:00"/>
    <s v="Standard Class"/>
    <s v="TS-21160"/>
    <s v="Theresa Swint"/>
    <x v="1"/>
    <s v="United States"/>
    <s v="Toledo"/>
    <x v="24"/>
    <n v="43615"/>
    <x v="3"/>
    <s v="OFF-BI-10004330"/>
    <x v="1"/>
    <x v="8"/>
    <s v="GBC Velobind Prepunched Cover Sets, Regency Series"/>
    <x v="967"/>
    <n v="5"/>
    <n v="0.7"/>
    <n v="-46.224999999999994"/>
  </r>
  <r>
    <n v="1068"/>
    <s v="CA-2013-157686"/>
    <x v="0"/>
    <x v="393"/>
    <d v="2013-10-03T00:00:00"/>
    <s v="First Class"/>
    <s v="BD-11620"/>
    <s v="Brian DeCherney"/>
    <x v="0"/>
    <s v="United States"/>
    <s v="San Francisco"/>
    <x v="1"/>
    <n v="94122"/>
    <x v="1"/>
    <s v="FUR-CH-10001146"/>
    <x v="0"/>
    <x v="1"/>
    <s v="Global Value Mid-Back Manager's Chair, Gray"/>
    <x v="968"/>
    <n v="4"/>
    <n v="0.2"/>
    <n v="12.177999999999983"/>
  </r>
  <r>
    <n v="1069"/>
    <s v="US-2014-139955"/>
    <x v="3"/>
    <x v="394"/>
    <d v="2014-10-01T00:00:00"/>
    <s v="Second Class"/>
    <s v="CM-12160"/>
    <s v="Charles McCrossin"/>
    <x v="0"/>
    <s v="United States"/>
    <s v="Brownsville"/>
    <x v="5"/>
    <n v="78521"/>
    <x v="2"/>
    <s v="OFF-SU-10001935"/>
    <x v="1"/>
    <x v="14"/>
    <s v="Staples"/>
    <x v="969"/>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x v="970"/>
    <n v="4"/>
    <n v="0.7"/>
    <n v="-18.462400000000002"/>
  </r>
  <r>
    <n v="1071"/>
    <s v="CA-2012-144652"/>
    <x v="1"/>
    <x v="312"/>
    <d v="2012-11-26T00:00:00"/>
    <s v="Standard Class"/>
    <s v="SN-20560"/>
    <s v="Skye Norling"/>
    <x v="2"/>
    <s v="United States"/>
    <s v="Los Angeles"/>
    <x v="1"/>
    <n v="90008"/>
    <x v="1"/>
    <s v="OFF-AR-10003732"/>
    <x v="1"/>
    <x v="6"/>
    <s v="Newell 333"/>
    <x v="21"/>
    <n v="7"/>
    <n v="0"/>
    <n v="5.0595999999999997"/>
  </r>
  <r>
    <n v="1072"/>
    <s v="CA-2013-152814"/>
    <x v="0"/>
    <x v="236"/>
    <d v="2013-05-03T00:00:00"/>
    <s v="Standard Class"/>
    <s v="EH-14005"/>
    <s v="Erica Hernandez"/>
    <x v="2"/>
    <s v="United States"/>
    <s v="Denver"/>
    <x v="22"/>
    <n v="80219"/>
    <x v="1"/>
    <s v="OFF-PA-10001970"/>
    <x v="1"/>
    <x v="10"/>
    <s v="Xerox 1881"/>
    <x v="34"/>
    <n v="3"/>
    <n v="0.2"/>
    <n v="9.9467999999999979"/>
  </r>
  <r>
    <n v="1073"/>
    <s v="CA-2014-106943"/>
    <x v="3"/>
    <x v="237"/>
    <d v="2014-11-20T00:00:00"/>
    <s v="Standard Class"/>
    <s v="FO-14305"/>
    <s v="Frank Olsen"/>
    <x v="0"/>
    <s v="United States"/>
    <s v="New York City"/>
    <x v="15"/>
    <n v="10035"/>
    <x v="3"/>
    <s v="OFF-BI-10003669"/>
    <x v="1"/>
    <x v="8"/>
    <s v="3M Organizer Strips"/>
    <x v="880"/>
    <n v="2"/>
    <n v="0.2"/>
    <n v="3.024"/>
  </r>
  <r>
    <n v="1074"/>
    <s v="CA-2013-134348"/>
    <x v="0"/>
    <x v="396"/>
    <d v="2013-11-20T00:00:00"/>
    <s v="Standard Class"/>
    <s v="MS-17710"/>
    <s v="Maurice Satty"/>
    <x v="0"/>
    <s v="United States"/>
    <s v="Mesa"/>
    <x v="16"/>
    <n v="85204"/>
    <x v="1"/>
    <s v="OFF-BI-10003727"/>
    <x v="1"/>
    <x v="8"/>
    <s v="Avery Durable Slant Ring Binders With Label Holder"/>
    <x v="971"/>
    <n v="5"/>
    <n v="0.7"/>
    <n v="-4.5980000000000008"/>
  </r>
  <r>
    <n v="1075"/>
    <s v="CA-2013-134348"/>
    <x v="0"/>
    <x v="396"/>
    <d v="2013-11-20T00:00:00"/>
    <s v="Standard Class"/>
    <s v="MS-17710"/>
    <s v="Maurice Satty"/>
    <x v="0"/>
    <s v="United States"/>
    <s v="Mesa"/>
    <x v="16"/>
    <n v="85204"/>
    <x v="1"/>
    <s v="OFF-BI-10004967"/>
    <x v="1"/>
    <x v="8"/>
    <s v="Round Ring Binders"/>
    <x v="972"/>
    <n v="7"/>
    <n v="0.7"/>
    <n v="-3.3487999999999998"/>
  </r>
  <r>
    <n v="1076"/>
    <s v="CA-2013-134348"/>
    <x v="0"/>
    <x v="396"/>
    <d v="2013-11-20T00:00:00"/>
    <s v="Standard Class"/>
    <s v="MS-17710"/>
    <s v="Maurice Satty"/>
    <x v="0"/>
    <s v="United States"/>
    <s v="Mesa"/>
    <x v="16"/>
    <n v="85204"/>
    <x v="1"/>
    <s v="TEC-AC-10003447"/>
    <x v="2"/>
    <x v="11"/>
    <s v="Micropad Numeric Keypads"/>
    <x v="236"/>
    <n v="2"/>
    <n v="0.2"/>
    <n v="1.9989999999999979"/>
  </r>
  <r>
    <n v="1077"/>
    <s v="CA-2013-161781"/>
    <x v="0"/>
    <x v="321"/>
    <d v="2013-10-01T00:00:00"/>
    <s v="First Class"/>
    <s v="CC-12100"/>
    <s v="Chad Cunningham"/>
    <x v="2"/>
    <s v="United States"/>
    <s v="Columbus"/>
    <x v="14"/>
    <n v="47201"/>
    <x v="2"/>
    <s v="OFF-AR-10000255"/>
    <x v="1"/>
    <x v="6"/>
    <s v="Newell 328"/>
    <x v="973"/>
    <n v="7"/>
    <n v="0"/>
    <n v="10.628799999999998"/>
  </r>
  <r>
    <n v="1078"/>
    <s v="CA-2014-132521"/>
    <x v="3"/>
    <x v="397"/>
    <d v="2014-09-26T00:00:00"/>
    <s v="Second Class"/>
    <s v="DW-13540"/>
    <s v="Don Weiss"/>
    <x v="0"/>
    <s v="United States"/>
    <s v="Seattle"/>
    <x v="4"/>
    <n v="98105"/>
    <x v="1"/>
    <s v="OFF-AP-10002191"/>
    <x v="1"/>
    <x v="9"/>
    <s v="Belkin 8 Outlet SurgeMaster II Gold Surge Protector"/>
    <x v="668"/>
    <n v="2"/>
    <n v="0"/>
    <n v="33.588800000000006"/>
  </r>
  <r>
    <n v="1079"/>
    <s v="CA-2014-132521"/>
    <x v="3"/>
    <x v="397"/>
    <d v="2014-09-26T00:00:00"/>
    <s v="Second Class"/>
    <s v="DW-13540"/>
    <s v="Don Weiss"/>
    <x v="0"/>
    <s v="United States"/>
    <s v="Seattle"/>
    <x v="4"/>
    <n v="98105"/>
    <x v="1"/>
    <s v="OFF-ST-10001325"/>
    <x v="1"/>
    <x v="4"/>
    <s v="Sterilite Officeware Hinged File Box"/>
    <x v="974"/>
    <n v="3"/>
    <n v="0"/>
    <n v="8.4888000000000012"/>
  </r>
  <r>
    <n v="1080"/>
    <s v="CA-2014-132521"/>
    <x v="3"/>
    <x v="397"/>
    <d v="2014-09-26T00:00:00"/>
    <s v="Second Class"/>
    <s v="DW-13540"/>
    <s v="Don Weiss"/>
    <x v="0"/>
    <s v="United States"/>
    <s v="Seattle"/>
    <x v="4"/>
    <n v="98105"/>
    <x v="1"/>
    <s v="OFF-BI-10000404"/>
    <x v="1"/>
    <x v="8"/>
    <s v="Avery Printable Repositionable Plastic Tabs"/>
    <x v="975"/>
    <n v="1"/>
    <n v="0.2"/>
    <n v="2.3220000000000001"/>
  </r>
  <r>
    <n v="1081"/>
    <s v="CA-2012-110016"/>
    <x v="1"/>
    <x v="239"/>
    <d v="2012-12-04T00:00:00"/>
    <s v="Standard Class"/>
    <s v="BT-11395"/>
    <s v="Bill Tyler"/>
    <x v="1"/>
    <s v="United States"/>
    <s v="Detroit"/>
    <x v="12"/>
    <n v="48227"/>
    <x v="2"/>
    <s v="OFF-PA-10000349"/>
    <x v="1"/>
    <x v="10"/>
    <s v="Staples"/>
    <x v="548"/>
    <n v="4"/>
    <n v="0"/>
    <n v="9.3624000000000009"/>
  </r>
  <r>
    <n v="1082"/>
    <s v="CA-2012-110016"/>
    <x v="1"/>
    <x v="239"/>
    <d v="2012-12-04T00:00:00"/>
    <s v="Standard Class"/>
    <s v="BT-11395"/>
    <s v="Bill Tyler"/>
    <x v="1"/>
    <s v="United States"/>
    <s v="Detroit"/>
    <x v="12"/>
    <n v="48227"/>
    <x v="2"/>
    <s v="FUR-CH-10002880"/>
    <x v="0"/>
    <x v="1"/>
    <s v="Global High-Back Leather Tilter, Burgundy"/>
    <x v="976"/>
    <n v="9"/>
    <n v="0"/>
    <n v="121.76009999999994"/>
  </r>
  <r>
    <n v="1083"/>
    <s v="US-2013-143819"/>
    <x v="0"/>
    <x v="398"/>
    <d v="2013-03-06T00:00:00"/>
    <s v="Standard Class"/>
    <s v="KD-16270"/>
    <s v="Karen Daniels"/>
    <x v="0"/>
    <s v="United States"/>
    <s v="Yonkers"/>
    <x v="15"/>
    <n v="10701"/>
    <x v="3"/>
    <s v="FUR-TA-10001095"/>
    <x v="0"/>
    <x v="3"/>
    <s v="Chromcraft Round Conference Tables"/>
    <x v="977"/>
    <n v="8"/>
    <n v="0.4"/>
    <n v="-264.92079999999999"/>
  </r>
  <r>
    <n v="1084"/>
    <s v="US-2013-143819"/>
    <x v="0"/>
    <x v="398"/>
    <d v="2013-03-06T00:00:00"/>
    <s v="Standard Class"/>
    <s v="KD-16270"/>
    <s v="Karen Daniels"/>
    <x v="0"/>
    <s v="United States"/>
    <s v="Yonkers"/>
    <x v="15"/>
    <n v="10701"/>
    <x v="3"/>
    <s v="OFF-PA-10003127"/>
    <x v="1"/>
    <x v="10"/>
    <s v="Staples"/>
    <x v="978"/>
    <n v="1"/>
    <n v="0"/>
    <n v="12.134799999999998"/>
  </r>
  <r>
    <n v="1085"/>
    <s v="US-2013-143819"/>
    <x v="0"/>
    <x v="398"/>
    <d v="2013-03-06T00:00:00"/>
    <s v="Standard Class"/>
    <s v="KD-16270"/>
    <s v="Karen Daniels"/>
    <x v="0"/>
    <s v="United States"/>
    <s v="Yonkers"/>
    <x v="15"/>
    <n v="10701"/>
    <x v="3"/>
    <s v="OFF-ST-10003208"/>
    <x v="1"/>
    <x v="4"/>
    <s v="Adjustable Depth Letter/Legal Cart"/>
    <x v="979"/>
    <n v="2"/>
    <n v="0"/>
    <n v="105.24679999999995"/>
  </r>
  <r>
    <n v="1086"/>
    <s v="US-2013-143819"/>
    <x v="0"/>
    <x v="398"/>
    <d v="2013-03-06T00:00:00"/>
    <s v="Standard Class"/>
    <s v="KD-16270"/>
    <s v="Karen Daniels"/>
    <x v="0"/>
    <s v="United States"/>
    <s v="Yonkers"/>
    <x v="15"/>
    <n v="10701"/>
    <x v="3"/>
    <s v="TEC-MA-10003979"/>
    <x v="2"/>
    <x v="15"/>
    <s v="Ativa V4110MDD Micro-Cut Shredder"/>
    <x v="980"/>
    <n v="7"/>
    <n v="0"/>
    <n v="2400.9656999999997"/>
  </r>
  <r>
    <n v="1087"/>
    <s v="CA-2013-167584"/>
    <x v="0"/>
    <x v="399"/>
    <d v="2013-08-13T00:00:00"/>
    <s v="Same Day"/>
    <s v="LC-16870"/>
    <s v="Lena Cacioppo"/>
    <x v="0"/>
    <s v="United States"/>
    <s v="Des Moines"/>
    <x v="23"/>
    <n v="50315"/>
    <x v="2"/>
    <s v="OFF-PA-10000029"/>
    <x v="1"/>
    <x v="10"/>
    <s v="Xerox 224"/>
    <x v="90"/>
    <n v="1"/>
    <n v="0"/>
    <n v="3.1104000000000003"/>
  </r>
  <r>
    <n v="1088"/>
    <s v="CA-2013-166163"/>
    <x v="0"/>
    <x v="243"/>
    <d v="2013-08-21T00:00:00"/>
    <s v="Second Class"/>
    <s v="CY-12745"/>
    <s v="Craig Yedwab"/>
    <x v="1"/>
    <s v="United States"/>
    <s v="Oakland"/>
    <x v="1"/>
    <n v="94601"/>
    <x v="1"/>
    <s v="TEC-PH-10004896"/>
    <x v="2"/>
    <x v="7"/>
    <s v="Nokia Lumia 521 (T-Mobile)"/>
    <x v="981"/>
    <n v="3"/>
    <n v="0.2"/>
    <n v="7.1976000000000049"/>
  </r>
  <r>
    <n v="1089"/>
    <s v="CA-2013-166163"/>
    <x v="0"/>
    <x v="243"/>
    <d v="2013-08-21T00:00:00"/>
    <s v="Second Class"/>
    <s v="CY-12745"/>
    <s v="Craig Yedwab"/>
    <x v="1"/>
    <s v="United States"/>
    <s v="Oakland"/>
    <x v="1"/>
    <n v="94601"/>
    <x v="1"/>
    <s v="OFF-LA-10000452"/>
    <x v="1"/>
    <x v="2"/>
    <s v="Avery 488"/>
    <x v="982"/>
    <n v="1"/>
    <n v="0"/>
    <n v="1.512"/>
  </r>
  <r>
    <n v="1090"/>
    <s v="CA-2014-158407"/>
    <x v="3"/>
    <x v="400"/>
    <d v="2014-06-11T00:00:00"/>
    <s v="Standard Class"/>
    <s v="LW-16990"/>
    <s v="Lindsay Williams"/>
    <x v="1"/>
    <s v="United States"/>
    <s v="Monroe"/>
    <x v="3"/>
    <n v="28110"/>
    <x v="0"/>
    <s v="FUR-FU-10001967"/>
    <x v="0"/>
    <x v="5"/>
    <s v="Telescoping Adjustable Floor Lamp"/>
    <x v="236"/>
    <n v="2"/>
    <n v="0.2"/>
    <n v="1.9989999999999979"/>
  </r>
  <r>
    <n v="1091"/>
    <s v="CA-2014-158407"/>
    <x v="3"/>
    <x v="400"/>
    <d v="2014-06-11T00:00:00"/>
    <s v="Standard Class"/>
    <s v="LW-16990"/>
    <s v="Lindsay Williams"/>
    <x v="1"/>
    <s v="United States"/>
    <s v="Monroe"/>
    <x v="3"/>
    <n v="28110"/>
    <x v="0"/>
    <s v="TEC-PH-10001819"/>
    <x v="2"/>
    <x v="7"/>
    <s v="Innergie mMini Combo Duo USB Travel Charging Kit"/>
    <x v="983"/>
    <n v="2"/>
    <n v="0.2"/>
    <n v="25.194399999999995"/>
  </r>
  <r>
    <n v="1092"/>
    <s v="CA-2012-143490"/>
    <x v="1"/>
    <x v="401"/>
    <d v="2012-12-13T00:00:00"/>
    <s v="Standard Class"/>
    <s v="NP-18325"/>
    <s v="Naresj Patel"/>
    <x v="0"/>
    <s v="United States"/>
    <s v="San Diego"/>
    <x v="1"/>
    <n v="92105"/>
    <x v="1"/>
    <s v="OFF-AR-10002952"/>
    <x v="1"/>
    <x v="6"/>
    <s v="Stanley Contemporary Battery Pencil Sharpeners"/>
    <x v="984"/>
    <n v="9"/>
    <n v="0"/>
    <n v="33.641999999999996"/>
  </r>
  <r>
    <n v="1093"/>
    <s v="CA-2012-143490"/>
    <x v="1"/>
    <x v="401"/>
    <d v="2012-12-13T00:00:00"/>
    <s v="Standard Class"/>
    <s v="NP-18325"/>
    <s v="Naresj Patel"/>
    <x v="0"/>
    <s v="United States"/>
    <s v="San Diego"/>
    <x v="1"/>
    <n v="92105"/>
    <x v="1"/>
    <s v="TEC-PH-10000576"/>
    <x v="2"/>
    <x v="7"/>
    <s v="AT&amp;T 1080 Corded phone"/>
    <x v="985"/>
    <n v="2"/>
    <n v="0.2"/>
    <n v="19.178600000000003"/>
  </r>
  <r>
    <n v="1094"/>
    <s v="CA-2012-165085"/>
    <x v="1"/>
    <x v="17"/>
    <d v="2012-12-31T00:00:00"/>
    <s v="Standard Class"/>
    <s v="BT-11485"/>
    <s v="Brad Thomas"/>
    <x v="2"/>
    <s v="United States"/>
    <s v="Clinton"/>
    <x v="39"/>
    <n v="20735"/>
    <x v="3"/>
    <s v="OFF-PA-10000605"/>
    <x v="1"/>
    <x v="10"/>
    <s v="Xerox 1950"/>
    <x v="986"/>
    <n v="5"/>
    <n v="0"/>
    <n v="14.161000000000001"/>
  </r>
  <r>
    <n v="1095"/>
    <s v="CA-2012-165085"/>
    <x v="1"/>
    <x v="17"/>
    <d v="2012-12-31T00:00:00"/>
    <s v="Standard Class"/>
    <s v="BT-11485"/>
    <s v="Brad Thomas"/>
    <x v="2"/>
    <s v="United States"/>
    <s v="Clinton"/>
    <x v="39"/>
    <n v="20735"/>
    <x v="3"/>
    <s v="OFF-AP-10002518"/>
    <x v="1"/>
    <x v="9"/>
    <s v="Kensington 7 Outlet MasterPiece Power Center"/>
    <x v="987"/>
    <n v="2"/>
    <n v="0"/>
    <n v="103.22839999999997"/>
  </r>
  <r>
    <n v="1096"/>
    <s v="CA-2014-160423"/>
    <x v="3"/>
    <x v="276"/>
    <d v="2014-01-27T00:00:00"/>
    <s v="Standard Class"/>
    <s v="PS-19045"/>
    <s v="Penelope Sewall"/>
    <x v="2"/>
    <s v="United States"/>
    <s v="Charlotte"/>
    <x v="3"/>
    <n v="28205"/>
    <x v="0"/>
    <s v="OFF-ST-10004340"/>
    <x v="1"/>
    <x v="4"/>
    <s v="Fellowes Mobile File Cart, Black"/>
    <x v="988"/>
    <n v="7"/>
    <n v="0.2"/>
    <n v="30.468200000000024"/>
  </r>
  <r>
    <n v="1097"/>
    <s v="CA-2014-160423"/>
    <x v="3"/>
    <x v="276"/>
    <d v="2014-01-27T00:00:00"/>
    <s v="Standard Class"/>
    <s v="PS-19045"/>
    <s v="Penelope Sewall"/>
    <x v="2"/>
    <s v="United States"/>
    <s v="Charlotte"/>
    <x v="3"/>
    <n v="28205"/>
    <x v="0"/>
    <s v="OFF-BI-10004001"/>
    <x v="1"/>
    <x v="8"/>
    <s v="GBC Recycled VeloBinder Covers"/>
    <x v="989"/>
    <n v="7"/>
    <n v="0.7"/>
    <n v="-28.627200000000009"/>
  </r>
  <r>
    <n v="1098"/>
    <s v="CA-2011-159338"/>
    <x v="2"/>
    <x v="402"/>
    <d v="2011-06-28T00:00:00"/>
    <s v="First Class"/>
    <s v="NS-18640"/>
    <s v="Noel Staavos"/>
    <x v="1"/>
    <s v="United States"/>
    <s v="Los Angeles"/>
    <x v="1"/>
    <n v="90049"/>
    <x v="1"/>
    <s v="FUR-TA-10004147"/>
    <x v="0"/>
    <x v="3"/>
    <s v="Hon 4060 Series Tables"/>
    <x v="990"/>
    <n v="5"/>
    <n v="0.2"/>
    <n v="11.19599999999997"/>
  </r>
  <r>
    <n v="1099"/>
    <s v="CA-2013-107216"/>
    <x v="0"/>
    <x v="403"/>
    <d v="2013-06-18T00:00:00"/>
    <s v="First Class"/>
    <s v="PV-18985"/>
    <s v="Paul Van Hugh"/>
    <x v="2"/>
    <s v="United States"/>
    <s v="San Francisco"/>
    <x v="1"/>
    <n v="94122"/>
    <x v="1"/>
    <s v="OFF-AR-10001545"/>
    <x v="1"/>
    <x v="6"/>
    <s v="Newell 326"/>
    <x v="991"/>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x v="992"/>
    <n v="3"/>
    <n v="0"/>
    <n v="4.1030999999999995"/>
  </r>
  <r>
    <n v="1101"/>
    <s v="CA-2013-107216"/>
    <x v="0"/>
    <x v="403"/>
    <d v="2013-06-18T00:00:00"/>
    <s v="First Class"/>
    <s v="PV-18985"/>
    <s v="Paul Van Hugh"/>
    <x v="2"/>
    <s v="United States"/>
    <s v="San Francisco"/>
    <x v="1"/>
    <n v="94122"/>
    <x v="1"/>
    <s v="TEC-AC-10001013"/>
    <x v="2"/>
    <x v="11"/>
    <s v="Logitech ClearChat Comfort/USB Headset H390"/>
    <x v="993"/>
    <n v="1"/>
    <n v="0"/>
    <n v="9.6656999999999975"/>
  </r>
  <r>
    <n v="1102"/>
    <s v="CA-2013-107216"/>
    <x v="0"/>
    <x v="403"/>
    <d v="2013-06-18T00:00:00"/>
    <s v="First Class"/>
    <s v="PV-18985"/>
    <s v="Paul Van Hugh"/>
    <x v="2"/>
    <s v="United States"/>
    <s v="San Francisco"/>
    <x v="1"/>
    <n v="94122"/>
    <x v="1"/>
    <s v="OFF-AR-10002255"/>
    <x v="1"/>
    <x v="6"/>
    <s v="Newell 346"/>
    <x v="880"/>
    <n v="3"/>
    <n v="0"/>
    <n v="2.5055999999999998"/>
  </r>
  <r>
    <n v="1103"/>
    <s v="US-2014-145863"/>
    <x v="3"/>
    <x v="81"/>
    <d v="2014-04-28T00:00:00"/>
    <s v="Standard Class"/>
    <s v="RP-19390"/>
    <s v="Resi Pölking"/>
    <x v="0"/>
    <s v="United States"/>
    <s v="Houston"/>
    <x v="5"/>
    <n v="77041"/>
    <x v="2"/>
    <s v="OFF-BI-10004140"/>
    <x v="1"/>
    <x v="8"/>
    <s v="Avery Non-Stick Binders"/>
    <x v="994"/>
    <n v="3"/>
    <n v="0.8"/>
    <n v="-4.7145000000000028"/>
  </r>
  <r>
    <n v="1104"/>
    <s v="US-2014-145863"/>
    <x v="3"/>
    <x v="81"/>
    <d v="2014-04-28T00:00:00"/>
    <s v="Standard Class"/>
    <s v="RP-19390"/>
    <s v="Resi Pölking"/>
    <x v="0"/>
    <s v="United States"/>
    <s v="Houston"/>
    <x v="5"/>
    <n v="77041"/>
    <x v="2"/>
    <s v="OFF-BI-10002049"/>
    <x v="1"/>
    <x v="8"/>
    <s v="UniKeep View Case Binders"/>
    <x v="995"/>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x v="996"/>
    <n v="3"/>
    <n v="0"/>
    <n v="11.230799999999999"/>
  </r>
  <r>
    <n v="1106"/>
    <s v="US-2013-110156"/>
    <x v="0"/>
    <x v="258"/>
    <d v="2013-11-25T00:00:00"/>
    <s v="Standard Class"/>
    <s v="EH-13945"/>
    <s v="Eric Hoffmann"/>
    <x v="0"/>
    <s v="United States"/>
    <s v="Houston"/>
    <x v="5"/>
    <n v="77041"/>
    <x v="2"/>
    <s v="OFF-ST-10000642"/>
    <x v="1"/>
    <x v="4"/>
    <s v="Tennsco Lockers, Gray"/>
    <x v="997"/>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x v="998"/>
    <n v="2"/>
    <n v="0.6"/>
    <n v="-0.75660000000000016"/>
  </r>
  <r>
    <n v="1108"/>
    <s v="US-2013-110156"/>
    <x v="0"/>
    <x v="258"/>
    <d v="2013-11-25T00:00:00"/>
    <s v="Standard Class"/>
    <s v="EH-13945"/>
    <s v="Eric Hoffmann"/>
    <x v="0"/>
    <s v="United States"/>
    <s v="Houston"/>
    <x v="5"/>
    <n v="77041"/>
    <x v="2"/>
    <s v="OFF-BI-10003676"/>
    <x v="1"/>
    <x v="8"/>
    <s v="GBC Standard Recycled Report Covers, Clear Plastic Sheets"/>
    <x v="999"/>
    <n v="5"/>
    <n v="0.8"/>
    <n v="-17.248000000000008"/>
  </r>
  <r>
    <n v="1109"/>
    <s v="US-2013-110156"/>
    <x v="0"/>
    <x v="258"/>
    <d v="2013-11-25T00:00:00"/>
    <s v="Standard Class"/>
    <s v="EH-13945"/>
    <s v="Eric Hoffmann"/>
    <x v="0"/>
    <s v="United States"/>
    <s v="Houston"/>
    <x v="5"/>
    <n v="77041"/>
    <x v="2"/>
    <s v="OFF-FA-10003495"/>
    <x v="1"/>
    <x v="13"/>
    <s v="Staples"/>
    <x v="1000"/>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x v="1001"/>
    <n v="3"/>
    <n v="0.2"/>
    <n v="13.826699999999999"/>
  </r>
  <r>
    <n v="1111"/>
    <s v="US-2013-110156"/>
    <x v="0"/>
    <x v="258"/>
    <d v="2013-11-25T00:00:00"/>
    <s v="Standard Class"/>
    <s v="EH-13945"/>
    <s v="Eric Hoffmann"/>
    <x v="0"/>
    <s v="United States"/>
    <s v="Houston"/>
    <x v="5"/>
    <n v="77041"/>
    <x v="2"/>
    <s v="TEC-PH-10003589"/>
    <x v="2"/>
    <x v="7"/>
    <s v="invisibleSHIELD by ZAGG Smudge-Free Screen Protector"/>
    <x v="1002"/>
    <n v="5"/>
    <n v="0.2"/>
    <n v="25.185999999999996"/>
  </r>
  <r>
    <n v="1112"/>
    <s v="US-2013-110156"/>
    <x v="0"/>
    <x v="258"/>
    <d v="2013-11-25T00:00:00"/>
    <s v="Standard Class"/>
    <s v="EH-13945"/>
    <s v="Eric Hoffmann"/>
    <x v="0"/>
    <s v="United States"/>
    <s v="Houston"/>
    <x v="5"/>
    <n v="77041"/>
    <x v="2"/>
    <s v="OFF-PA-10004735"/>
    <x v="1"/>
    <x v="10"/>
    <s v="Xerox 1905"/>
    <x v="563"/>
    <n v="2"/>
    <n v="0.2"/>
    <n v="3.6288"/>
  </r>
  <r>
    <n v="1113"/>
    <s v="US-2013-110156"/>
    <x v="0"/>
    <x v="258"/>
    <d v="2013-11-25T00:00:00"/>
    <s v="Standard Class"/>
    <s v="EH-13945"/>
    <s v="Eric Hoffmann"/>
    <x v="0"/>
    <s v="United States"/>
    <s v="Houston"/>
    <x v="5"/>
    <n v="77041"/>
    <x v="2"/>
    <s v="OFF-BI-10002609"/>
    <x v="1"/>
    <x v="8"/>
    <s v="Avery Hidden Tab Dividers for Binding Systems"/>
    <x v="1003"/>
    <n v="2"/>
    <n v="0.8"/>
    <n v="-2.0264000000000002"/>
  </r>
  <r>
    <n v="1114"/>
    <s v="CA-2014-140585"/>
    <x v="3"/>
    <x v="404"/>
    <d v="2014-12-24T00:00:00"/>
    <s v="Second Class"/>
    <s v="RA-19915"/>
    <s v="Russell Applegate"/>
    <x v="0"/>
    <s v="United States"/>
    <s v="Encinitas"/>
    <x v="1"/>
    <n v="92024"/>
    <x v="1"/>
    <s v="OFF-BI-10003364"/>
    <x v="1"/>
    <x v="8"/>
    <s v="Binding Machine Supplies"/>
    <x v="1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x v="1005"/>
    <n v="1"/>
    <n v="0.15"/>
    <n v="-12.688200000000002"/>
  </r>
  <r>
    <n v="1116"/>
    <s v="CA-2014-140585"/>
    <x v="3"/>
    <x v="404"/>
    <d v="2014-12-24T00:00:00"/>
    <s v="Second Class"/>
    <s v="RA-19915"/>
    <s v="Russell Applegate"/>
    <x v="0"/>
    <s v="United States"/>
    <s v="Encinitas"/>
    <x v="1"/>
    <n v="92024"/>
    <x v="1"/>
    <s v="TEC-AC-10003610"/>
    <x v="2"/>
    <x v="11"/>
    <s v="Logitech Illuminated - Keyboard"/>
    <x v="1006"/>
    <n v="2"/>
    <n v="0"/>
    <n v="57.590400000000002"/>
  </r>
  <r>
    <n v="1117"/>
    <s v="CA-2013-144855"/>
    <x v="0"/>
    <x v="405"/>
    <d v="2013-07-25T00:00:00"/>
    <s v="Second Class"/>
    <s v="DL-13495"/>
    <s v="Dionis Lloyd"/>
    <x v="1"/>
    <s v="United States"/>
    <s v="San Francisco"/>
    <x v="1"/>
    <n v="94110"/>
    <x v="1"/>
    <s v="OFF-LA-10003766"/>
    <x v="1"/>
    <x v="2"/>
    <s v="Self-Adhesive Removable Labels"/>
    <x v="689"/>
    <n v="2"/>
    <n v="0"/>
    <n v="3.024"/>
  </r>
  <r>
    <n v="1118"/>
    <s v="CA-2012-142755"/>
    <x v="1"/>
    <x v="406"/>
    <d v="2012-09-08T00:00:00"/>
    <s v="Standard Class"/>
    <s v="CS-12355"/>
    <s v="Christine Sundaresam"/>
    <x v="0"/>
    <s v="United States"/>
    <s v="Roswell"/>
    <x v="32"/>
    <n v="30076"/>
    <x v="0"/>
    <s v="OFF-PA-10001970"/>
    <x v="1"/>
    <x v="10"/>
    <s v="Xerox 1908"/>
    <x v="1007"/>
    <n v="5"/>
    <n v="0"/>
    <n v="137.15100000000001"/>
  </r>
  <r>
    <n v="1119"/>
    <s v="CA-2012-142755"/>
    <x v="1"/>
    <x v="406"/>
    <d v="2012-09-08T00:00:00"/>
    <s v="Standard Class"/>
    <s v="CS-12355"/>
    <s v="Christine Sundaresam"/>
    <x v="0"/>
    <s v="United States"/>
    <s v="Roswell"/>
    <x v="32"/>
    <n v="30076"/>
    <x v="0"/>
    <s v="TEC-AC-10002049"/>
    <x v="2"/>
    <x v="11"/>
    <s v="Logitech G19 Programmable Gaming Keyboard"/>
    <x v="1008"/>
    <n v="5"/>
    <n v="0"/>
    <n v="111.59099999999995"/>
  </r>
  <r>
    <n v="1120"/>
    <s v="CA-2012-142755"/>
    <x v="1"/>
    <x v="406"/>
    <d v="2012-09-08T00:00:00"/>
    <s v="Standard Class"/>
    <s v="CS-12355"/>
    <s v="Christine Sundaresam"/>
    <x v="0"/>
    <s v="United States"/>
    <s v="Roswell"/>
    <x v="32"/>
    <n v="30076"/>
    <x v="0"/>
    <s v="OFF-PA-10000141"/>
    <x v="1"/>
    <x v="10"/>
    <s v="Ampad Evidence Wirebond Steno Books, 6&quot; x 9&quot;"/>
    <x v="1009"/>
    <n v="2"/>
    <n v="0"/>
    <n v="2.0491999999999999"/>
  </r>
  <r>
    <n v="1121"/>
    <s v="CA-2012-142755"/>
    <x v="1"/>
    <x v="406"/>
    <d v="2012-09-08T00:00:00"/>
    <s v="Standard Class"/>
    <s v="CS-12355"/>
    <s v="Christine Sundaresam"/>
    <x v="0"/>
    <s v="United States"/>
    <s v="Roswell"/>
    <x v="32"/>
    <n v="30076"/>
    <x v="0"/>
    <s v="OFF-EN-10004459"/>
    <x v="1"/>
    <x v="12"/>
    <s v="Security-Tint Envelopes"/>
    <x v="770"/>
    <n v="2"/>
    <n v="0"/>
    <n v="7.4871999999999996"/>
  </r>
  <r>
    <n v="1122"/>
    <s v="US-2011-147627"/>
    <x v="2"/>
    <x v="407"/>
    <d v="2011-01-27T00:00:00"/>
    <s v="Standard Class"/>
    <s v="HL-15040"/>
    <s v="Hunter Lopez"/>
    <x v="0"/>
    <s v="United States"/>
    <s v="Jonesboro"/>
    <x v="36"/>
    <n v="72401"/>
    <x v="0"/>
    <s v="TEC-PH-10001061"/>
    <x v="2"/>
    <x v="7"/>
    <s v="Apple iPhone 5C"/>
    <x v="1010"/>
    <n v="7"/>
    <n v="0"/>
    <n v="181.98179999999999"/>
  </r>
  <r>
    <n v="1123"/>
    <s v="US-2011-147627"/>
    <x v="2"/>
    <x v="407"/>
    <d v="2011-01-27T00:00:00"/>
    <s v="Standard Class"/>
    <s v="HL-15040"/>
    <s v="Hunter Lopez"/>
    <x v="0"/>
    <s v="United States"/>
    <s v="Jonesboro"/>
    <x v="36"/>
    <n v="72401"/>
    <x v="0"/>
    <s v="OFF-AR-10002375"/>
    <x v="1"/>
    <x v="6"/>
    <s v="Newell 351"/>
    <x v="1011"/>
    <n v="7"/>
    <n v="0"/>
    <n v="6.6583999999999968"/>
  </r>
  <r>
    <n v="1124"/>
    <s v="US-2011-147627"/>
    <x v="2"/>
    <x v="407"/>
    <d v="2011-01-27T00:00:00"/>
    <s v="Standard Class"/>
    <s v="HL-15040"/>
    <s v="Hunter Lopez"/>
    <x v="0"/>
    <s v="United States"/>
    <s v="Jonesboro"/>
    <x v="36"/>
    <n v="72401"/>
    <x v="0"/>
    <s v="FUR-FU-10003194"/>
    <x v="0"/>
    <x v="5"/>
    <s v="Eldon Expressions Desk Accessory, Wood Pencil Holder, Oak"/>
    <x v="1012"/>
    <n v="4"/>
    <n v="0"/>
    <n v="11.579999999999998"/>
  </r>
  <r>
    <n v="1125"/>
    <s v="US-2011-147627"/>
    <x v="2"/>
    <x v="407"/>
    <d v="2011-01-27T00:00:00"/>
    <s v="Standard Class"/>
    <s v="HL-15040"/>
    <s v="Hunter Lopez"/>
    <x v="0"/>
    <s v="United States"/>
    <s v="Jonesboro"/>
    <x v="36"/>
    <n v="72401"/>
    <x v="0"/>
    <s v="OFF-AR-10003811"/>
    <x v="1"/>
    <x v="6"/>
    <s v="Newell 327"/>
    <x v="153"/>
    <n v="3"/>
    <n v="0"/>
    <n v="1.7901"/>
  </r>
  <r>
    <n v="1126"/>
    <s v="US-2011-147627"/>
    <x v="2"/>
    <x v="407"/>
    <d v="2011-01-27T00:00:00"/>
    <s v="Standard Class"/>
    <s v="HL-15040"/>
    <s v="Hunter Lopez"/>
    <x v="0"/>
    <s v="United States"/>
    <s v="Jonesboro"/>
    <x v="36"/>
    <n v="72401"/>
    <x v="0"/>
    <s v="OFF-EN-10001539"/>
    <x v="1"/>
    <x v="12"/>
    <s v="Staples"/>
    <x v="1013"/>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x v="1014"/>
    <n v="3"/>
    <n v="0"/>
    <n v="224.2673999999999"/>
  </r>
  <r>
    <n v="1128"/>
    <s v="CA-2012-105970"/>
    <x v="1"/>
    <x v="56"/>
    <d v="2012-03-07T00:00:00"/>
    <s v="Standard Class"/>
    <s v="PA-19060"/>
    <s v="Pete Armstrong"/>
    <x v="2"/>
    <s v="United States"/>
    <s v="Richmond"/>
    <x v="14"/>
    <n v="47374"/>
    <x v="2"/>
    <s v="OFF-AR-10003156"/>
    <x v="1"/>
    <x v="6"/>
    <s v="50 Colored Long Pencils"/>
    <x v="1015"/>
    <n v="1"/>
    <n v="0"/>
    <n v="2.6416000000000004"/>
  </r>
  <r>
    <n v="1129"/>
    <s v="CA-2012-105970"/>
    <x v="1"/>
    <x v="56"/>
    <d v="2012-03-07T00:00:00"/>
    <s v="Standard Class"/>
    <s v="PA-19060"/>
    <s v="Pete Armstrong"/>
    <x v="2"/>
    <s v="United States"/>
    <s v="Richmond"/>
    <x v="14"/>
    <n v="47374"/>
    <x v="2"/>
    <s v="OFF-EN-10001532"/>
    <x v="1"/>
    <x v="12"/>
    <s v="Brown Kraft Recycled Envelopes"/>
    <x v="1016"/>
    <n v="6"/>
    <n v="0"/>
    <n v="50.94"/>
  </r>
  <r>
    <n v="1130"/>
    <s v="CA-2013-112102"/>
    <x v="0"/>
    <x v="408"/>
    <d v="2013-04-17T00:00:00"/>
    <s v="Standard Class"/>
    <s v="BD-11605"/>
    <s v="Brian Dahlen"/>
    <x v="0"/>
    <s v="United States"/>
    <s v="Springfield"/>
    <x v="17"/>
    <n v="22153"/>
    <x v="0"/>
    <s v="FUR-TA-10004086"/>
    <x v="0"/>
    <x v="3"/>
    <s v="KI Adjustable-Height Table"/>
    <x v="1017"/>
    <n v="4"/>
    <n v="0"/>
    <n v="75.662399999999991"/>
  </r>
  <r>
    <n v="1131"/>
    <s v="CA-2013-112102"/>
    <x v="0"/>
    <x v="408"/>
    <d v="2013-04-17T00:00:00"/>
    <s v="Standard Class"/>
    <s v="BD-11605"/>
    <s v="Brian Dahlen"/>
    <x v="0"/>
    <s v="United States"/>
    <s v="Springfield"/>
    <x v="17"/>
    <n v="22153"/>
    <x v="0"/>
    <s v="OFF-PA-10000100"/>
    <x v="1"/>
    <x v="10"/>
    <s v="Xerox 1945"/>
    <x v="1018"/>
    <n v="1"/>
    <n v="0"/>
    <n v="20.085100000000001"/>
  </r>
  <r>
    <n v="1132"/>
    <s v="CA-2013-112102"/>
    <x v="0"/>
    <x v="408"/>
    <d v="2013-04-17T00:00:00"/>
    <s v="Standard Class"/>
    <s v="BD-11605"/>
    <s v="Brian Dahlen"/>
    <x v="0"/>
    <s v="United States"/>
    <s v="Springfield"/>
    <x v="17"/>
    <n v="22153"/>
    <x v="0"/>
    <s v="OFF-EN-10002500"/>
    <x v="1"/>
    <x v="12"/>
    <s v="Globe Weis Peel &amp; Seel First Class Envelopes"/>
    <x v="1019"/>
    <n v="5"/>
    <n v="0"/>
    <n v="28.754999999999995"/>
  </r>
  <r>
    <n v="1133"/>
    <s v="US-2013-114776"/>
    <x v="0"/>
    <x v="409"/>
    <d v="2013-12-08T00:00:00"/>
    <s v="First Class"/>
    <s v="GG-14650"/>
    <s v="Greg Guthrie"/>
    <x v="1"/>
    <s v="United States"/>
    <s v="Antioch"/>
    <x v="1"/>
    <n v="94509"/>
    <x v="1"/>
    <s v="OFF-PA-10004100"/>
    <x v="1"/>
    <x v="10"/>
    <s v="Xerox 216"/>
    <x v="541"/>
    <n v="3"/>
    <n v="0"/>
    <n v="9.3312000000000008"/>
  </r>
  <r>
    <n v="1134"/>
    <s v="US-2013-134908"/>
    <x v="0"/>
    <x v="410"/>
    <d v="2013-06-10T00:00:00"/>
    <s v="Standard Class"/>
    <s v="JS-15940"/>
    <s v="Joni Sundaresam"/>
    <x v="2"/>
    <s v="United States"/>
    <s v="Philadelphia"/>
    <x v="9"/>
    <n v="19134"/>
    <x v="3"/>
    <s v="OFF-ST-10003479"/>
    <x v="1"/>
    <x v="4"/>
    <s v="Eldon Base for stackable storage shelf, platinum"/>
    <x v="1020"/>
    <n v="4"/>
    <n v="0.2"/>
    <n v="-23.364000000000019"/>
  </r>
  <r>
    <n v="1135"/>
    <s v="US-2013-134908"/>
    <x v="0"/>
    <x v="410"/>
    <d v="2013-06-10T00:00:00"/>
    <s v="Standard Class"/>
    <s v="JS-15940"/>
    <s v="Joni Sundaresam"/>
    <x v="2"/>
    <s v="United States"/>
    <s v="Philadelphia"/>
    <x v="9"/>
    <n v="19134"/>
    <x v="3"/>
    <s v="OFF-LA-10000973"/>
    <x v="1"/>
    <x v="2"/>
    <s v="Avery 502"/>
    <x v="262"/>
    <n v="3"/>
    <n v="0.2"/>
    <n v="2.6459999999999995"/>
  </r>
  <r>
    <n v="1136"/>
    <s v="US-2013-148803"/>
    <x v="0"/>
    <x v="25"/>
    <d v="2013-12-12T00:00:00"/>
    <s v="Same Day"/>
    <s v="LR-16915"/>
    <s v="Lena Radford"/>
    <x v="0"/>
    <s v="United States"/>
    <s v="Homestead"/>
    <x v="2"/>
    <n v="33030"/>
    <x v="0"/>
    <s v="OFF-ST-10001476"/>
    <x v="1"/>
    <x v="4"/>
    <s v="Steel Personal Filing/Posting Tote"/>
    <x v="1021"/>
    <n v="3"/>
    <n v="0.2"/>
    <n v="7.4571000000000041"/>
  </r>
  <r>
    <n v="1137"/>
    <s v="CA-2013-152170"/>
    <x v="0"/>
    <x v="396"/>
    <d v="2013-11-16T00:00:00"/>
    <s v="Second Class"/>
    <s v="FH-14275"/>
    <s v="Frank Hawley"/>
    <x v="1"/>
    <s v="United States"/>
    <s v="La Porte"/>
    <x v="14"/>
    <n v="46350"/>
    <x v="2"/>
    <s v="OFF-EN-10002831"/>
    <x v="1"/>
    <x v="12"/>
    <s v="Tyvek  Top-Opening Peel &amp; Seel  Envelopes, Gray"/>
    <x v="1022"/>
    <n v="8"/>
    <n v="0"/>
    <n v="129.38399999999999"/>
  </r>
  <r>
    <n v="1138"/>
    <s v="CA-2013-152170"/>
    <x v="0"/>
    <x v="396"/>
    <d v="2013-11-16T00:00:00"/>
    <s v="Second Class"/>
    <s v="FH-14275"/>
    <s v="Frank Hawley"/>
    <x v="1"/>
    <s v="United States"/>
    <s v="La Porte"/>
    <x v="14"/>
    <n v="46350"/>
    <x v="2"/>
    <s v="OFF-AP-10002350"/>
    <x v="1"/>
    <x v="9"/>
    <s v="Belkin F9H710-06 7 Outlet SurgeMaster Surge Protector"/>
    <x v="1023"/>
    <n v="2"/>
    <n v="0"/>
    <n v="10.5504"/>
  </r>
  <r>
    <n v="1139"/>
    <s v="CA-2013-152170"/>
    <x v="0"/>
    <x v="396"/>
    <d v="2013-11-16T00:00:00"/>
    <s v="Second Class"/>
    <s v="FH-14275"/>
    <s v="Frank Hawley"/>
    <x v="1"/>
    <s v="United States"/>
    <s v="La Porte"/>
    <x v="14"/>
    <n v="46350"/>
    <x v="2"/>
    <s v="OFF-PA-10001763"/>
    <x v="1"/>
    <x v="10"/>
    <s v="Xerox 1896"/>
    <x v="1024"/>
    <n v="2"/>
    <n v="0"/>
    <n v="8.9909999999999997"/>
  </r>
  <r>
    <n v="1140"/>
    <s v="CA-2013-152170"/>
    <x v="0"/>
    <x v="396"/>
    <d v="2013-11-16T00:00:00"/>
    <s v="Second Class"/>
    <s v="FH-14275"/>
    <s v="Frank Hawley"/>
    <x v="1"/>
    <s v="United States"/>
    <s v="La Porte"/>
    <x v="14"/>
    <n v="46350"/>
    <x v="2"/>
    <s v="OFF-AR-10003394"/>
    <x v="1"/>
    <x v="6"/>
    <s v="Newell 332"/>
    <x v="1025"/>
    <n v="7"/>
    <n v="0"/>
    <n v="5.5566000000000004"/>
  </r>
  <r>
    <n v="1141"/>
    <s v="CA-2013-152170"/>
    <x v="0"/>
    <x v="396"/>
    <d v="2013-11-16T00:00:00"/>
    <s v="Second Class"/>
    <s v="FH-14275"/>
    <s v="Frank Hawley"/>
    <x v="1"/>
    <s v="United States"/>
    <s v="La Porte"/>
    <x v="14"/>
    <n v="46350"/>
    <x v="2"/>
    <s v="OFF-BI-10002072"/>
    <x v="1"/>
    <x v="8"/>
    <s v="Cardinal Slant-D Ring Binders"/>
    <x v="1026"/>
    <n v="2"/>
    <n v="0"/>
    <n v="8.69"/>
  </r>
  <r>
    <n v="1142"/>
    <s v="CA-2011-146969"/>
    <x v="2"/>
    <x v="411"/>
    <d v="2011-10-03T00:00:00"/>
    <s v="Standard Class"/>
    <s v="AP-10915"/>
    <s v="Arthur Prichep"/>
    <x v="0"/>
    <s v="United States"/>
    <s v="Los Angeles"/>
    <x v="1"/>
    <n v="90045"/>
    <x v="1"/>
    <s v="FUR-FU-10004188"/>
    <x v="0"/>
    <x v="5"/>
    <s v="Luxo Professional Combination Clamp-On Lamps"/>
    <x v="874"/>
    <n v="2"/>
    <n v="0"/>
    <n v="53.195999999999998"/>
  </r>
  <r>
    <n v="1143"/>
    <s v="CA-2011-146969"/>
    <x v="2"/>
    <x v="411"/>
    <d v="2011-10-03T00:00:00"/>
    <s v="Standard Class"/>
    <s v="AP-10915"/>
    <s v="Arthur Prichep"/>
    <x v="0"/>
    <s v="United States"/>
    <s v="Los Angeles"/>
    <x v="1"/>
    <n v="90045"/>
    <x v="1"/>
    <s v="OFF-FA-10001561"/>
    <x v="1"/>
    <x v="13"/>
    <s v="Stockwell Push Pins"/>
    <x v="525"/>
    <n v="4"/>
    <n v="0"/>
    <n v="2.8776000000000002"/>
  </r>
  <r>
    <n v="1144"/>
    <s v="CA-2011-146969"/>
    <x v="2"/>
    <x v="411"/>
    <d v="2011-10-03T00:00:00"/>
    <s v="Standard Class"/>
    <s v="AP-10915"/>
    <s v="Arthur Prichep"/>
    <x v="0"/>
    <s v="United States"/>
    <s v="Los Angeles"/>
    <x v="1"/>
    <n v="90045"/>
    <x v="1"/>
    <s v="OFF-PA-10002105"/>
    <x v="1"/>
    <x v="10"/>
    <s v="Xerox 223"/>
    <x v="90"/>
    <n v="1"/>
    <n v="0"/>
    <n v="3.1104000000000003"/>
  </r>
  <r>
    <n v="1145"/>
    <s v="CA-2011-146969"/>
    <x v="2"/>
    <x v="411"/>
    <d v="2011-10-03T00:00:00"/>
    <s v="Standard Class"/>
    <s v="AP-10915"/>
    <s v="Arthur Prichep"/>
    <x v="0"/>
    <s v="United States"/>
    <s v="Los Angeles"/>
    <x v="1"/>
    <n v="90045"/>
    <x v="1"/>
    <s v="TEC-MA-10004241"/>
    <x v="2"/>
    <x v="15"/>
    <s v="Star Micronics TSP800 TSP847IIU Receipt Printer"/>
    <x v="1027"/>
    <n v="2"/>
    <n v="0.2"/>
    <n v="223.05399999999995"/>
  </r>
  <r>
    <n v="1146"/>
    <s v="CA-2011-146969"/>
    <x v="2"/>
    <x v="411"/>
    <d v="2011-10-03T00:00:00"/>
    <s v="Standard Class"/>
    <s v="AP-10915"/>
    <s v="Arthur Prichep"/>
    <x v="0"/>
    <s v="United States"/>
    <s v="Los Angeles"/>
    <x v="1"/>
    <n v="90045"/>
    <x v="1"/>
    <s v="OFF-ST-10004340"/>
    <x v="1"/>
    <x v="4"/>
    <s v="Fellowes Mobile File Cart, Black"/>
    <x v="1028"/>
    <n v="1"/>
    <n v="0"/>
    <n v="16.788600000000002"/>
  </r>
  <r>
    <n v="1147"/>
    <s v="CA-2012-112452"/>
    <x v="1"/>
    <x v="388"/>
    <d v="2012-04-04T00:00:00"/>
    <s v="Same Day"/>
    <s v="NC-18340"/>
    <s v="Nat Carroll"/>
    <x v="0"/>
    <s v="United States"/>
    <s v="Lansing"/>
    <x v="12"/>
    <n v="48911"/>
    <x v="2"/>
    <s v="OFF-AP-10003849"/>
    <x v="1"/>
    <x v="9"/>
    <s v="Hoover Shoulder Vac Commercial Portable Vacuum"/>
    <x v="1029"/>
    <n v="2"/>
    <n v="0.1"/>
    <n v="107.34599999999996"/>
  </r>
  <r>
    <n v="1148"/>
    <s v="CA-2012-112452"/>
    <x v="1"/>
    <x v="388"/>
    <d v="2012-04-04T00:00:00"/>
    <s v="Same Day"/>
    <s v="NC-18340"/>
    <s v="Nat Carroll"/>
    <x v="0"/>
    <s v="United States"/>
    <s v="Lansing"/>
    <x v="12"/>
    <n v="48911"/>
    <x v="2"/>
    <s v="OFF-FA-10000735"/>
    <x v="1"/>
    <x v="13"/>
    <s v="Staples"/>
    <x v="572"/>
    <n v="2"/>
    <n v="0"/>
    <n v="2.6279999999999997"/>
  </r>
  <r>
    <n v="1149"/>
    <s v="CA-2012-112452"/>
    <x v="1"/>
    <x v="388"/>
    <d v="2012-04-04T00:00:00"/>
    <s v="Same Day"/>
    <s v="NC-18340"/>
    <s v="Nat Carroll"/>
    <x v="0"/>
    <s v="United States"/>
    <s v="Lansing"/>
    <x v="12"/>
    <n v="48911"/>
    <x v="2"/>
    <s v="OFF-BI-10003350"/>
    <x v="1"/>
    <x v="8"/>
    <s v="Acco Expandable Hanging Binders"/>
    <x v="1030"/>
    <n v="2"/>
    <n v="0"/>
    <n v="5.8695999999999993"/>
  </r>
  <r>
    <n v="1150"/>
    <s v="CA-2012-112452"/>
    <x v="1"/>
    <x v="388"/>
    <d v="2012-04-04T00:00:00"/>
    <s v="Same Day"/>
    <s v="NC-18340"/>
    <s v="Nat Carroll"/>
    <x v="0"/>
    <s v="United States"/>
    <s v="Lansing"/>
    <x v="12"/>
    <n v="48911"/>
    <x v="2"/>
    <s v="TEC-PH-10000307"/>
    <x v="2"/>
    <x v="7"/>
    <s v="Shocksock Galaxy S4 Armband"/>
    <x v="1031"/>
    <n v="1"/>
    <n v="0"/>
    <n v="0.43799999999999883"/>
  </r>
  <r>
    <n v="1151"/>
    <s v="CA-2012-112452"/>
    <x v="1"/>
    <x v="388"/>
    <d v="2012-04-04T00:00:00"/>
    <s v="Same Day"/>
    <s v="NC-18340"/>
    <s v="Nat Carroll"/>
    <x v="0"/>
    <s v="United States"/>
    <s v="Lansing"/>
    <x v="12"/>
    <n v="48911"/>
    <x v="2"/>
    <s v="TEC-CO-10004202"/>
    <x v="2"/>
    <x v="16"/>
    <s v="Brother DCP1000 Digital 3 in 1 Multifunction Machine"/>
    <x v="1032"/>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x v="1033"/>
    <n v="6"/>
    <n v="0.2"/>
    <n v="1.2527999999999997"/>
  </r>
  <r>
    <n v="1153"/>
    <s v="CA-2014-160395"/>
    <x v="3"/>
    <x v="413"/>
    <d v="2014-01-07T00:00:00"/>
    <s v="Standard Class"/>
    <s v="KL-16555"/>
    <s v="Kelly Lampkin"/>
    <x v="1"/>
    <s v="United States"/>
    <s v="Reno"/>
    <x v="33"/>
    <n v="89502"/>
    <x v="1"/>
    <s v="OFF-AR-10003759"/>
    <x v="1"/>
    <x v="6"/>
    <s v="Crayola Anti Dust Chalk, 12/Pack"/>
    <x v="1034"/>
    <n v="2"/>
    <n v="0"/>
    <n v="1.6379999999999999"/>
  </r>
  <r>
    <n v="1154"/>
    <s v="CA-2014-160395"/>
    <x v="3"/>
    <x v="413"/>
    <d v="2014-01-07T00:00:00"/>
    <s v="Standard Class"/>
    <s v="KL-16555"/>
    <s v="Kelly Lampkin"/>
    <x v="1"/>
    <s v="United States"/>
    <s v="Reno"/>
    <x v="33"/>
    <n v="89502"/>
    <x v="1"/>
    <s v="OFF-BI-10003984"/>
    <x v="1"/>
    <x v="8"/>
    <s v="Lock-Up Easel 'Spel-Binder'"/>
    <x v="1035"/>
    <n v="7"/>
    <n v="0.2"/>
    <n v="53.921700000000008"/>
  </r>
  <r>
    <n v="1155"/>
    <s v="CA-2011-136567"/>
    <x v="2"/>
    <x v="414"/>
    <d v="2011-12-21T00:00:00"/>
    <s v="First Class"/>
    <s v="PS-19045"/>
    <s v="Penelope Sewall"/>
    <x v="2"/>
    <s v="United States"/>
    <s v="Harrisonburg"/>
    <x v="17"/>
    <n v="22801"/>
    <x v="0"/>
    <s v="OFF-ST-10004337"/>
    <x v="1"/>
    <x v="4"/>
    <s v="SAFCO Commercial Wire Shelving, 72h"/>
    <x v="1036"/>
    <n v="2"/>
    <n v="0"/>
    <n v="0"/>
  </r>
  <r>
    <n v="1156"/>
    <s v="CA-2011-136567"/>
    <x v="2"/>
    <x v="414"/>
    <d v="2011-12-21T00:00:00"/>
    <s v="First Class"/>
    <s v="PS-19045"/>
    <s v="Penelope Sewall"/>
    <x v="2"/>
    <s v="United States"/>
    <s v="Harrisonburg"/>
    <x v="17"/>
    <n v="22801"/>
    <x v="0"/>
    <s v="FUR-TA-10001932"/>
    <x v="0"/>
    <x v="3"/>
    <s v="Chromcraft 48&quot; x 96&quot; Racetrack Double Pedestal Table"/>
    <x v="1037"/>
    <n v="7"/>
    <n v="0"/>
    <n v="493.78559999999993"/>
  </r>
  <r>
    <n v="1157"/>
    <s v="CA-2011-136567"/>
    <x v="2"/>
    <x v="414"/>
    <d v="2011-12-21T00:00:00"/>
    <s v="First Class"/>
    <s v="PS-19045"/>
    <s v="Penelope Sewall"/>
    <x v="2"/>
    <s v="United States"/>
    <s v="Harrisonburg"/>
    <x v="17"/>
    <n v="22801"/>
    <x v="0"/>
    <s v="OFF-BI-10003982"/>
    <x v="1"/>
    <x v="8"/>
    <s v="Wilson Jones Century Plastic Molded Ring Binders"/>
    <x v="1038"/>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x v="1039"/>
    <n v="2"/>
    <n v="0"/>
    <n v="100.12200000000001"/>
  </r>
  <r>
    <n v="1159"/>
    <s v="CA-2013-149314"/>
    <x v="0"/>
    <x v="415"/>
    <d v="2013-07-08T00:00:00"/>
    <s v="Second Class"/>
    <s v="GB-14530"/>
    <s v="George Bell"/>
    <x v="1"/>
    <s v="United States"/>
    <s v="Los Angeles"/>
    <x v="1"/>
    <n v="90004"/>
    <x v="1"/>
    <s v="FUR-CH-10002126"/>
    <x v="0"/>
    <x v="1"/>
    <s v="Hon Deluxe Fabric Upholstered Stacking Chairs"/>
    <x v="1040"/>
    <n v="1"/>
    <n v="0.2"/>
    <n v="19.518400000000007"/>
  </r>
  <r>
    <n v="1160"/>
    <s v="CA-2014-147039"/>
    <x v="3"/>
    <x v="222"/>
    <d v="2014-07-05T00:00:00"/>
    <s v="Standard Class"/>
    <s v="AA-10315"/>
    <s v="Alex Avila"/>
    <x v="0"/>
    <s v="United States"/>
    <s v="Minneapolis"/>
    <x v="11"/>
    <n v="55407"/>
    <x v="2"/>
    <s v="OFF-AP-10000576"/>
    <x v="1"/>
    <x v="9"/>
    <s v="Belkin 325VA UPS Surge Protector, 6'"/>
    <x v="1041"/>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x v="1042"/>
    <n v="2"/>
    <n v="0"/>
    <n v="5.77"/>
  </r>
  <r>
    <n v="1162"/>
    <s v="CA-2011-126522"/>
    <x v="2"/>
    <x v="416"/>
    <d v="2011-09-05T00:00:00"/>
    <s v="Second Class"/>
    <s v="LT-16765"/>
    <s v="Larry Tron"/>
    <x v="0"/>
    <s v="United States"/>
    <s v="Escondido"/>
    <x v="1"/>
    <n v="92025"/>
    <x v="1"/>
    <s v="OFF-AR-10004042"/>
    <x v="1"/>
    <x v="6"/>
    <s v="BOSTON Model 1800 Electric Pencil Sharpeners, Putty/Woodgrain"/>
    <x v="1043"/>
    <n v="3"/>
    <n v="0"/>
    <n v="15.642599999999995"/>
  </r>
  <r>
    <n v="1163"/>
    <s v="CA-2011-127964"/>
    <x v="2"/>
    <x v="223"/>
    <d v="2011-03-08T00:00:00"/>
    <s v="Standard Class"/>
    <s v="AP-10720"/>
    <s v="Anne Pryor"/>
    <x v="2"/>
    <s v="United States"/>
    <s v="New York City"/>
    <x v="15"/>
    <n v="10035"/>
    <x v="3"/>
    <s v="TEC-PH-10004700"/>
    <x v="2"/>
    <x v="7"/>
    <s v="PowerGen Dual USB Car Charger"/>
    <x v="1044"/>
    <n v="1"/>
    <n v="0"/>
    <n v="4.5953999999999997"/>
  </r>
  <r>
    <n v="1164"/>
    <s v="CA-2011-127964"/>
    <x v="2"/>
    <x v="223"/>
    <d v="2011-03-08T00:00:00"/>
    <s v="Standard Class"/>
    <s v="AP-10720"/>
    <s v="Anne Pryor"/>
    <x v="2"/>
    <s v="United States"/>
    <s v="New York City"/>
    <x v="15"/>
    <n v="10035"/>
    <x v="3"/>
    <s v="OFF-BI-10004593"/>
    <x v="1"/>
    <x v="8"/>
    <s v="Ibico Laser Imprintable Binding System Covers"/>
    <x v="1045"/>
    <n v="3"/>
    <n v="0.2"/>
    <n v="40.872"/>
  </r>
  <r>
    <n v="1165"/>
    <s v="CA-2011-127964"/>
    <x v="2"/>
    <x v="223"/>
    <d v="2011-03-08T00:00:00"/>
    <s v="Standard Class"/>
    <s v="AP-10720"/>
    <s v="Anne Pryor"/>
    <x v="2"/>
    <s v="United States"/>
    <s v="New York City"/>
    <x v="15"/>
    <n v="10035"/>
    <x v="3"/>
    <s v="OFF-BI-10003429"/>
    <x v="1"/>
    <x v="8"/>
    <s v="Cardinal HOLDit! Binder Insert Strips,Extra Strips"/>
    <x v="1046"/>
    <n v="5"/>
    <n v="0.2"/>
    <n v="9.1785000000000014"/>
  </r>
  <r>
    <n v="1166"/>
    <s v="CA-2011-117709"/>
    <x v="2"/>
    <x v="417"/>
    <d v="2011-05-08T00:00:00"/>
    <s v="Standard Class"/>
    <s v="PM-18940"/>
    <s v="Paul MacIntyre"/>
    <x v="0"/>
    <s v="United States"/>
    <s v="Jackson"/>
    <x v="12"/>
    <n v="49201"/>
    <x v="2"/>
    <s v="OFF-BI-10001294"/>
    <x v="1"/>
    <x v="8"/>
    <s v="Fellowes Binding Cases"/>
    <x v="1047"/>
    <n v="4"/>
    <n v="0"/>
    <n v="21.059999999999995"/>
  </r>
  <r>
    <n v="1167"/>
    <s v="CA-2012-125416"/>
    <x v="1"/>
    <x v="121"/>
    <d v="2012-11-02T00:00:00"/>
    <s v="Same Day"/>
    <s v="KC-16540"/>
    <s v="Kelly Collister"/>
    <x v="0"/>
    <s v="United States"/>
    <s v="Seattle"/>
    <x v="4"/>
    <n v="98115"/>
    <x v="1"/>
    <s v="TEC-AC-10001552"/>
    <x v="2"/>
    <x v="11"/>
    <s v="Logitech K350 2.4Ghz Wireless Keyboard"/>
    <x v="1048"/>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x v="1049"/>
    <n v="2"/>
    <n v="0"/>
    <n v="33.938800000000001"/>
  </r>
  <r>
    <n v="1169"/>
    <s v="CA-2014-145226"/>
    <x v="3"/>
    <x v="166"/>
    <d v="2014-12-11T00:00:00"/>
    <s v="Second Class"/>
    <s v="DL-13315"/>
    <s v="Delfina Latchford"/>
    <x v="0"/>
    <s v="United States"/>
    <s v="New York City"/>
    <x v="15"/>
    <n v="10035"/>
    <x v="3"/>
    <s v="OFF-ST-10004123"/>
    <x v="1"/>
    <x v="4"/>
    <s v="Safco Industrial Wire Shelving System"/>
    <x v="1050"/>
    <n v="3"/>
    <n v="0"/>
    <n v="0"/>
  </r>
  <r>
    <n v="1170"/>
    <s v="CA-2014-145226"/>
    <x v="3"/>
    <x v="166"/>
    <d v="2014-12-11T00:00:00"/>
    <s v="Second Class"/>
    <s v="DL-13315"/>
    <s v="Delfina Latchford"/>
    <x v="0"/>
    <s v="United States"/>
    <s v="New York City"/>
    <x v="15"/>
    <n v="10035"/>
    <x v="3"/>
    <s v="OFF-PA-10003172"/>
    <x v="1"/>
    <x v="10"/>
    <s v="Xerox 1996"/>
    <x v="541"/>
    <n v="3"/>
    <n v="0"/>
    <n v="9.3312000000000008"/>
  </r>
  <r>
    <n v="1171"/>
    <s v="CA-2014-145226"/>
    <x v="3"/>
    <x v="166"/>
    <d v="2014-12-11T00:00:00"/>
    <s v="Second Class"/>
    <s v="DL-13315"/>
    <s v="Delfina Latchford"/>
    <x v="0"/>
    <s v="United States"/>
    <s v="New York City"/>
    <x v="15"/>
    <n v="10035"/>
    <x v="3"/>
    <s v="OFF-ST-10002352"/>
    <x v="1"/>
    <x v="4"/>
    <s v="Iris Project Case"/>
    <x v="1051"/>
    <n v="4"/>
    <n v="0"/>
    <n v="8.299199999999999"/>
  </r>
  <r>
    <n v="1172"/>
    <s v="US-2011-100279"/>
    <x v="2"/>
    <x v="418"/>
    <d v="2011-03-14T00:00:00"/>
    <s v="Standard Class"/>
    <s v="SW-20275"/>
    <s v="Scott Williamson"/>
    <x v="0"/>
    <s v="United States"/>
    <s v="Royal Oak"/>
    <x v="12"/>
    <n v="48073"/>
    <x v="2"/>
    <s v="OFF-PA-10002259"/>
    <x v="1"/>
    <x v="10"/>
    <s v="Geographics Note Cards, Blank, White, 8 1/2&quot; x 11&quot;"/>
    <x v="1052"/>
    <n v="2"/>
    <n v="0"/>
    <n v="10.7424"/>
  </r>
  <r>
    <n v="1173"/>
    <s v="CA-2011-158064"/>
    <x v="2"/>
    <x v="419"/>
    <d v="2011-04-25T00:00:00"/>
    <s v="Standard Class"/>
    <s v="AA-10375"/>
    <s v="Allen Armold"/>
    <x v="0"/>
    <s v="United States"/>
    <s v="Los Angeles"/>
    <x v="1"/>
    <n v="90008"/>
    <x v="1"/>
    <s v="OFF-BI-10002976"/>
    <x v="1"/>
    <x v="8"/>
    <s v="ACCOHIDE Binder by Acco"/>
    <x v="1053"/>
    <n v="5"/>
    <n v="0.2"/>
    <n v="5.5754999999999999"/>
  </r>
  <r>
    <n v="1174"/>
    <s v="US-2012-104430"/>
    <x v="1"/>
    <x v="420"/>
    <d v="2012-10-26T00:00:00"/>
    <s v="Standard Class"/>
    <s v="LT-17110"/>
    <s v="Liz Thompson"/>
    <x v="0"/>
    <s v="United States"/>
    <s v="Bloomington"/>
    <x v="10"/>
    <n v="61701"/>
    <x v="2"/>
    <s v="OFF-BI-10000301"/>
    <x v="1"/>
    <x v="8"/>
    <s v="GBC Instant Report Kit"/>
    <x v="1054"/>
    <n v="4"/>
    <n v="0.8"/>
    <n v="-7.7640000000000011"/>
  </r>
  <r>
    <n v="1175"/>
    <s v="CA-2012-132080"/>
    <x v="1"/>
    <x v="421"/>
    <d v="2012-08-25T00:00:00"/>
    <s v="First Class"/>
    <s v="DP-13105"/>
    <s v="Dave Poirier"/>
    <x v="1"/>
    <s v="United States"/>
    <s v="New York City"/>
    <x v="15"/>
    <n v="10035"/>
    <x v="3"/>
    <s v="OFF-BI-10003694"/>
    <x v="1"/>
    <x v="8"/>
    <s v="Avery 3 1/2&quot; Diskette Storage Pages, 10/Pack"/>
    <x v="1055"/>
    <n v="6"/>
    <n v="0.2"/>
    <n v="16.2864"/>
  </r>
  <r>
    <n v="1176"/>
    <s v="CA-2013-161207"/>
    <x v="0"/>
    <x v="48"/>
    <d v="2013-09-04T00:00:00"/>
    <s v="Standard Class"/>
    <s v="AB-10060"/>
    <s v="Adam Bellavance"/>
    <x v="2"/>
    <s v="United States"/>
    <s v="Concord"/>
    <x v="38"/>
    <n v="3301"/>
    <x v="3"/>
    <s v="OFF-SU-10000381"/>
    <x v="1"/>
    <x v="14"/>
    <s v="Acme Forged Steel Scissors with Black Enamel Handles"/>
    <x v="1056"/>
    <n v="3"/>
    <n v="0"/>
    <n v="8.0996999999999986"/>
  </r>
  <r>
    <n v="1177"/>
    <s v="CA-2011-120243"/>
    <x v="2"/>
    <x v="422"/>
    <d v="2011-12-30T00:00:00"/>
    <s v="Second Class"/>
    <s v="AT-10435"/>
    <s v="Alyssa Tate"/>
    <x v="2"/>
    <s v="United States"/>
    <s v="Los Angeles"/>
    <x v="1"/>
    <n v="90004"/>
    <x v="1"/>
    <s v="OFF-LA-10004425"/>
    <x v="1"/>
    <x v="2"/>
    <s v="Staples"/>
    <x v="1057"/>
    <n v="4"/>
    <n v="0"/>
    <n v="5.4332000000000003"/>
  </r>
  <r>
    <n v="1178"/>
    <s v="CA-2013-113621"/>
    <x v="0"/>
    <x v="49"/>
    <d v="2013-12-06T00:00:00"/>
    <s v="Standard Class"/>
    <s v="JE-15745"/>
    <s v="Joel Eaton"/>
    <x v="0"/>
    <s v="United States"/>
    <s v="Rockville"/>
    <x v="39"/>
    <n v="20852"/>
    <x v="3"/>
    <s v="FUR-CH-10001270"/>
    <x v="0"/>
    <x v="1"/>
    <s v="Harbour Creations Steel Folding Chair"/>
    <x v="1058"/>
    <n v="2"/>
    <n v="0"/>
    <n v="51.749999999999986"/>
  </r>
  <r>
    <n v="1179"/>
    <s v="CA-2013-113621"/>
    <x v="0"/>
    <x v="49"/>
    <d v="2013-12-06T00:00:00"/>
    <s v="Standard Class"/>
    <s v="JE-15745"/>
    <s v="Joel Eaton"/>
    <x v="0"/>
    <s v="United States"/>
    <s v="Rockville"/>
    <x v="39"/>
    <n v="20852"/>
    <x v="3"/>
    <s v="TEC-PH-10003931"/>
    <x v="2"/>
    <x v="7"/>
    <s v="JBL Micro Wireless Portable Bluetooth Speaker"/>
    <x v="690"/>
    <n v="3"/>
    <n v="0"/>
    <n v="44.992500000000007"/>
  </r>
  <r>
    <n v="1180"/>
    <s v="CA-2013-168081"/>
    <x v="0"/>
    <x v="423"/>
    <d v="2013-04-28T00:00:00"/>
    <s v="Second Class"/>
    <s v="CA-12055"/>
    <s v="Cathy Armstrong"/>
    <x v="2"/>
    <s v="United States"/>
    <s v="Houston"/>
    <x v="5"/>
    <n v="77070"/>
    <x v="2"/>
    <s v="TEC-AC-10003174"/>
    <x v="2"/>
    <x v="11"/>
    <s v="Plantronics S12 Corded Telephone Headset System"/>
    <x v="1059"/>
    <n v="3"/>
    <n v="0.2"/>
    <n v="64.674000000000007"/>
  </r>
  <r>
    <n v="1181"/>
    <s v="CA-2011-128146"/>
    <x v="2"/>
    <x v="261"/>
    <d v="2011-06-25T00:00:00"/>
    <s v="Standard Class"/>
    <s v="DB-13060"/>
    <s v="Dave Brooks"/>
    <x v="0"/>
    <s v="United States"/>
    <s v="Lakewood"/>
    <x v="30"/>
    <n v="8701"/>
    <x v="3"/>
    <s v="TEC-PH-10004539"/>
    <x v="2"/>
    <x v="7"/>
    <s v="Wireless Extenders zBoost YX545 SOHO Signal Booster"/>
    <x v="1060"/>
    <n v="7"/>
    <n v="0"/>
    <n v="357.19110000000001"/>
  </r>
  <r>
    <n v="1182"/>
    <s v="CA-2011-128146"/>
    <x v="2"/>
    <x v="261"/>
    <d v="2011-06-25T00:00:00"/>
    <s v="Standard Class"/>
    <s v="DB-13060"/>
    <s v="Dave Brooks"/>
    <x v="0"/>
    <s v="United States"/>
    <s v="Lakewood"/>
    <x v="30"/>
    <n v="8701"/>
    <x v="3"/>
    <s v="OFF-AR-10001919"/>
    <x v="1"/>
    <x v="6"/>
    <s v="OIC #2 Pencils, Medium Soft"/>
    <x v="1061"/>
    <n v="2"/>
    <n v="0"/>
    <n v="1.0903999999999998"/>
  </r>
  <r>
    <n v="1183"/>
    <s v="CA-2014-138779"/>
    <x v="3"/>
    <x v="424"/>
    <d v="2014-01-16T00:00:00"/>
    <s v="First Class"/>
    <s v="RB-19570"/>
    <s v="Rob Beeghly"/>
    <x v="0"/>
    <s v="United States"/>
    <s v="Jacksonville"/>
    <x v="3"/>
    <n v="28540"/>
    <x v="0"/>
    <s v="OFF-EN-10002504"/>
    <x v="1"/>
    <x v="12"/>
    <s v="Tyvek  Top-Opening Peel &amp; Seel Envelopes, Plain White"/>
    <x v="1062"/>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x v="1063"/>
    <n v="5"/>
    <n v="0.2"/>
    <n v="0.69300000000000006"/>
  </r>
  <r>
    <n v="1185"/>
    <s v="CA-2011-127131"/>
    <x v="2"/>
    <x v="156"/>
    <d v="2011-11-30T00:00:00"/>
    <s v="Standard Class"/>
    <s v="HR-14830"/>
    <s v="Harold Ryan"/>
    <x v="1"/>
    <s v="United States"/>
    <s v="Seattle"/>
    <x v="4"/>
    <n v="98103"/>
    <x v="1"/>
    <s v="OFF-BI-10004656"/>
    <x v="1"/>
    <x v="8"/>
    <s v="Peel &amp; Stick Add-On Corner Pockets"/>
    <x v="1064"/>
    <n v="7"/>
    <n v="0.2"/>
    <n v="4.2335999999999991"/>
  </r>
  <r>
    <n v="1186"/>
    <s v="CA-2011-127131"/>
    <x v="2"/>
    <x v="156"/>
    <d v="2011-11-30T00:00:00"/>
    <s v="Standard Class"/>
    <s v="HR-14830"/>
    <s v="Harold Ryan"/>
    <x v="1"/>
    <s v="United States"/>
    <s v="Seattle"/>
    <x v="4"/>
    <n v="98103"/>
    <x v="1"/>
    <s v="OFF-ST-10002344"/>
    <x v="1"/>
    <x v="4"/>
    <s v="Carina 42&quot;Hx23 3/4&quot;W Media Storage Unit"/>
    <x v="1065"/>
    <n v="6"/>
    <n v="0"/>
    <n v="9.7176000000000329"/>
  </r>
  <r>
    <n v="1187"/>
    <s v="CA-2011-127131"/>
    <x v="2"/>
    <x v="156"/>
    <d v="2011-11-30T00:00:00"/>
    <s v="Standard Class"/>
    <s v="HR-14830"/>
    <s v="Harold Ryan"/>
    <x v="1"/>
    <s v="United States"/>
    <s v="Seattle"/>
    <x v="4"/>
    <n v="98103"/>
    <x v="1"/>
    <s v="OFF-PA-10001800"/>
    <x v="1"/>
    <x v="10"/>
    <s v="Xerox 220"/>
    <x v="243"/>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x v="1066"/>
    <n v="2"/>
    <n v="0"/>
    <n v="53.346599999999995"/>
  </r>
  <r>
    <n v="1189"/>
    <s v="CA-2014-117212"/>
    <x v="3"/>
    <x v="425"/>
    <d v="2014-03-01T00:00:00"/>
    <s v="Second Class"/>
    <s v="BT-11530"/>
    <s v="Bradley Talbott"/>
    <x v="2"/>
    <s v="United States"/>
    <s v="Los Angeles"/>
    <x v="1"/>
    <n v="90036"/>
    <x v="1"/>
    <s v="OFF-AP-10004532"/>
    <x v="1"/>
    <x v="9"/>
    <s v="Kensington 6 Outlet Guardian Standard Surge Protector"/>
    <x v="1067"/>
    <n v="4"/>
    <n v="0"/>
    <n v="22.118400000000001"/>
  </r>
  <r>
    <n v="1190"/>
    <s v="CA-2014-117212"/>
    <x v="3"/>
    <x v="425"/>
    <d v="2014-03-01T00:00:00"/>
    <s v="Second Class"/>
    <s v="BT-11530"/>
    <s v="Bradley Talbott"/>
    <x v="2"/>
    <s v="United States"/>
    <s v="Los Angeles"/>
    <x v="1"/>
    <n v="90036"/>
    <x v="1"/>
    <s v="TEC-PH-10004447"/>
    <x v="2"/>
    <x v="7"/>
    <s v="Toshiba IPT2010-SD IP Telephone"/>
    <x v="1068"/>
    <n v="8"/>
    <n v="0.2"/>
    <n v="66.715199999999982"/>
  </r>
  <r>
    <n v="1191"/>
    <s v="CA-2014-117212"/>
    <x v="3"/>
    <x v="425"/>
    <d v="2014-03-01T00:00:00"/>
    <s v="Second Class"/>
    <s v="BT-11530"/>
    <s v="Bradley Talbott"/>
    <x v="2"/>
    <s v="United States"/>
    <s v="Los Angeles"/>
    <x v="1"/>
    <n v="90036"/>
    <x v="1"/>
    <s v="FUR-CH-10003973"/>
    <x v="0"/>
    <x v="1"/>
    <s v="GuestStacker Chair with Chrome Finish Legs"/>
    <x v="1069"/>
    <n v="3"/>
    <n v="0.2"/>
    <n v="89.222400000000022"/>
  </r>
  <r>
    <n v="1192"/>
    <s v="CA-2014-117212"/>
    <x v="3"/>
    <x v="425"/>
    <d v="2014-03-01T00:00:00"/>
    <s v="Second Class"/>
    <s v="BT-11530"/>
    <s v="Bradley Talbott"/>
    <x v="2"/>
    <s v="United States"/>
    <s v="Los Angeles"/>
    <x v="1"/>
    <n v="90036"/>
    <x v="1"/>
    <s v="OFF-PA-10001970"/>
    <x v="1"/>
    <x v="10"/>
    <s v="Xerox 1908"/>
    <x v="1070"/>
    <n v="4"/>
    <n v="0"/>
    <n v="109.7208"/>
  </r>
  <r>
    <n v="1193"/>
    <s v="CA-2014-117212"/>
    <x v="3"/>
    <x v="425"/>
    <d v="2014-03-01T00:00:00"/>
    <s v="Second Class"/>
    <s v="BT-11530"/>
    <s v="Bradley Talbott"/>
    <x v="2"/>
    <s v="United States"/>
    <s v="Los Angeles"/>
    <x v="1"/>
    <n v="90036"/>
    <x v="1"/>
    <s v="OFF-PA-10000682"/>
    <x v="1"/>
    <x v="10"/>
    <s v="Xerox 1924"/>
    <x v="1071"/>
    <n v="4"/>
    <n v="0"/>
    <n v="11.328800000000001"/>
  </r>
  <r>
    <n v="1194"/>
    <s v="US-2012-130519"/>
    <x v="1"/>
    <x v="426"/>
    <d v="2012-09-15T00:00:00"/>
    <s v="Same Day"/>
    <s v="NG-18355"/>
    <s v="Nat Gilpin"/>
    <x v="1"/>
    <s v="United States"/>
    <s v="Coral Springs"/>
    <x v="2"/>
    <n v="33065"/>
    <x v="0"/>
    <s v="OFF-PA-10001937"/>
    <x v="1"/>
    <x v="10"/>
    <s v="Xerox 21"/>
    <x v="12"/>
    <n v="3"/>
    <n v="0.2"/>
    <n v="5.4432"/>
  </r>
  <r>
    <n v="1195"/>
    <s v="US-2012-130519"/>
    <x v="1"/>
    <x v="426"/>
    <d v="2012-09-15T00:00:00"/>
    <s v="Same Day"/>
    <s v="NG-18355"/>
    <s v="Nat Gilpin"/>
    <x v="1"/>
    <s v="United States"/>
    <s v="Coral Springs"/>
    <x v="2"/>
    <n v="33065"/>
    <x v="0"/>
    <s v="FUR-FU-10002268"/>
    <x v="0"/>
    <x v="5"/>
    <s v="Ultra Door Push Plate"/>
    <x v="581"/>
    <n v="4"/>
    <n v="0.2"/>
    <n v="2.553199999999999"/>
  </r>
  <r>
    <n v="1196"/>
    <s v="US-2012-130519"/>
    <x v="1"/>
    <x v="426"/>
    <d v="2012-09-15T00:00:00"/>
    <s v="Same Day"/>
    <s v="NG-18355"/>
    <s v="Nat Gilpin"/>
    <x v="1"/>
    <s v="United States"/>
    <s v="Coral Springs"/>
    <x v="2"/>
    <n v="33065"/>
    <x v="0"/>
    <s v="OFF-ST-10001321"/>
    <x v="1"/>
    <x v="4"/>
    <s v="Decoflex Hanging Personal Folder File, Blue"/>
    <x v="1072"/>
    <n v="2"/>
    <n v="0.2"/>
    <n v="2.1588000000000021"/>
  </r>
  <r>
    <n v="1197"/>
    <s v="US-2012-130519"/>
    <x v="1"/>
    <x v="426"/>
    <d v="2012-09-15T00:00:00"/>
    <s v="Same Day"/>
    <s v="NG-18355"/>
    <s v="Nat Gilpin"/>
    <x v="1"/>
    <s v="United States"/>
    <s v="Coral Springs"/>
    <x v="2"/>
    <n v="33065"/>
    <x v="0"/>
    <s v="FUR-FU-10003394"/>
    <x v="0"/>
    <x v="5"/>
    <s v="Tenex &quot;The Solids&quot; Textured Chair Mats"/>
    <x v="1073"/>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x v="1074"/>
    <n v="9"/>
    <n v="0.2"/>
    <n v="64.789199999999951"/>
  </r>
  <r>
    <n v="1199"/>
    <s v="CA-2013-130946"/>
    <x v="0"/>
    <x v="143"/>
    <d v="2013-04-13T00:00:00"/>
    <s v="Standard Class"/>
    <s v="ZC-21910"/>
    <s v="Zuschuss Carroll"/>
    <x v="0"/>
    <s v="United States"/>
    <s v="Houston"/>
    <x v="5"/>
    <n v="77041"/>
    <x v="2"/>
    <s v="FUR-CH-10004540"/>
    <x v="0"/>
    <x v="1"/>
    <s v="Global Chrome Stack Chair"/>
    <x v="1075"/>
    <n v="4"/>
    <n v="0.3"/>
    <n v="-4.1135999999999981"/>
  </r>
  <r>
    <n v="1200"/>
    <s v="CA-2013-130946"/>
    <x v="0"/>
    <x v="143"/>
    <d v="2013-04-13T00:00:00"/>
    <s v="Standard Class"/>
    <s v="ZC-21910"/>
    <s v="Zuschuss Carroll"/>
    <x v="0"/>
    <s v="United States"/>
    <s v="Houston"/>
    <x v="5"/>
    <n v="77041"/>
    <x v="2"/>
    <s v="OFF-BI-10004995"/>
    <x v="1"/>
    <x v="8"/>
    <s v="GBC DocuBind P400 Electric Binding System"/>
    <x v="1076"/>
    <n v="4"/>
    <n v="0.8"/>
    <n v="-1850.9464000000007"/>
  </r>
  <r>
    <n v="1201"/>
    <s v="CA-2013-114727"/>
    <x v="0"/>
    <x v="427"/>
    <d v="2013-07-25T00:00:00"/>
    <s v="Standard Class"/>
    <s v="LS-16945"/>
    <s v="Linda Southworth"/>
    <x v="1"/>
    <s v="United States"/>
    <s v="Denver"/>
    <x v="22"/>
    <n v="80219"/>
    <x v="1"/>
    <s v="FUR-CH-10002335"/>
    <x v="0"/>
    <x v="1"/>
    <s v="Hon GuestStacker Chair"/>
    <x v="730"/>
    <n v="3"/>
    <n v="0.2"/>
    <n v="40.800600000000003"/>
  </r>
  <r>
    <n v="1202"/>
    <s v="CA-2013-114727"/>
    <x v="0"/>
    <x v="427"/>
    <d v="2013-07-25T00:00:00"/>
    <s v="Standard Class"/>
    <s v="LS-16945"/>
    <s v="Linda Southworth"/>
    <x v="1"/>
    <s v="United States"/>
    <s v="Denver"/>
    <x v="22"/>
    <n v="80219"/>
    <x v="1"/>
    <s v="OFF-BI-10004967"/>
    <x v="1"/>
    <x v="8"/>
    <s v="Round Ring Binders"/>
    <x v="1077"/>
    <n v="3"/>
    <n v="0.7"/>
    <n v="-1.4352"/>
  </r>
  <r>
    <n v="1203"/>
    <s v="CA-2013-114727"/>
    <x v="0"/>
    <x v="427"/>
    <d v="2013-07-25T00:00:00"/>
    <s v="Standard Class"/>
    <s v="LS-16945"/>
    <s v="Linda Southworth"/>
    <x v="1"/>
    <s v="United States"/>
    <s v="Denver"/>
    <x v="22"/>
    <n v="80219"/>
    <x v="1"/>
    <s v="FUR-CH-10002331"/>
    <x v="0"/>
    <x v="1"/>
    <s v="Hon 4700 Series Mobuis Mid-Back Task Chairs with Adjustable Arms"/>
    <x v="1078"/>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x v="1079"/>
    <n v="2"/>
    <n v="0.2"/>
    <n v="0"/>
  </r>
  <r>
    <n v="1205"/>
    <s v="CA-2013-114727"/>
    <x v="0"/>
    <x v="427"/>
    <d v="2013-07-25T00:00:00"/>
    <s v="Standard Class"/>
    <s v="LS-16945"/>
    <s v="Linda Southworth"/>
    <x v="1"/>
    <s v="United States"/>
    <s v="Denver"/>
    <x v="22"/>
    <n v="80219"/>
    <x v="1"/>
    <s v="OFF-ST-10000689"/>
    <x v="1"/>
    <x v="4"/>
    <s v="Fellowes Strictly Business Drawer File, Letter/Legal Size"/>
    <x v="1080"/>
    <n v="3"/>
    <n v="0.2"/>
    <n v="-33.804000000000002"/>
  </r>
  <r>
    <n v="1206"/>
    <s v="CA-2014-133235"/>
    <x v="3"/>
    <x v="378"/>
    <d v="2014-08-05T00:00:00"/>
    <s v="First Class"/>
    <s v="LH-16750"/>
    <s v="Larry Hughes"/>
    <x v="0"/>
    <s v="United States"/>
    <s v="Charlotte"/>
    <x v="3"/>
    <n v="28205"/>
    <x v="0"/>
    <s v="TEC-PH-10002660"/>
    <x v="2"/>
    <x v="7"/>
    <s v="Nortel Networks T7316 E Nt8 B27"/>
    <x v="1081"/>
    <n v="5"/>
    <n v="0.2"/>
    <n v="16.997500000000016"/>
  </r>
  <r>
    <n v="1207"/>
    <s v="CA-2013-137050"/>
    <x v="0"/>
    <x v="216"/>
    <d v="2013-07-19T00:00:00"/>
    <s v="Second Class"/>
    <s v="SW-20755"/>
    <s v="Steven Ward"/>
    <x v="1"/>
    <s v="United States"/>
    <s v="New York City"/>
    <x v="15"/>
    <n v="10009"/>
    <x v="3"/>
    <s v="OFF-ST-10004634"/>
    <x v="1"/>
    <x v="4"/>
    <s v="Personal Folder Holder, Ebony"/>
    <x v="1082"/>
    <n v="1"/>
    <n v="0"/>
    <n v="3.3629999999999995"/>
  </r>
  <r>
    <n v="1208"/>
    <s v="CA-2013-137050"/>
    <x v="0"/>
    <x v="216"/>
    <d v="2013-07-19T00:00:00"/>
    <s v="Second Class"/>
    <s v="SW-20755"/>
    <s v="Steven Ward"/>
    <x v="1"/>
    <s v="United States"/>
    <s v="New York City"/>
    <x v="15"/>
    <n v="10009"/>
    <x v="3"/>
    <s v="OFF-BI-10002160"/>
    <x v="1"/>
    <x v="8"/>
    <s v="Acco Hanging Data Binders"/>
    <x v="1083"/>
    <n v="3"/>
    <n v="0.2"/>
    <n v="3.2003999999999997"/>
  </r>
  <r>
    <n v="1209"/>
    <s v="CA-2013-137050"/>
    <x v="0"/>
    <x v="216"/>
    <d v="2013-07-19T00:00:00"/>
    <s v="Second Class"/>
    <s v="SW-20755"/>
    <s v="Steven Ward"/>
    <x v="1"/>
    <s v="United States"/>
    <s v="New York City"/>
    <x v="15"/>
    <n v="10009"/>
    <x v="3"/>
    <s v="OFF-FA-10002988"/>
    <x v="1"/>
    <x v="13"/>
    <s v="Ideal Clamps"/>
    <x v="1084"/>
    <n v="7"/>
    <n v="0"/>
    <n v="6.8942999999999994"/>
  </r>
  <r>
    <n v="1210"/>
    <s v="CA-2013-137050"/>
    <x v="0"/>
    <x v="216"/>
    <d v="2013-07-19T00:00:00"/>
    <s v="Second Class"/>
    <s v="SW-20755"/>
    <s v="Steven Ward"/>
    <x v="1"/>
    <s v="United States"/>
    <s v="New York City"/>
    <x v="15"/>
    <n v="10009"/>
    <x v="3"/>
    <s v="OFF-AR-10004999"/>
    <x v="1"/>
    <x v="6"/>
    <s v="Newell 315"/>
    <x v="1085"/>
    <n v="7"/>
    <n v="0"/>
    <n v="10.465"/>
  </r>
  <r>
    <n v="1211"/>
    <s v="CA-2013-137050"/>
    <x v="0"/>
    <x v="216"/>
    <d v="2013-07-19T00:00:00"/>
    <s v="Second Class"/>
    <s v="SW-20755"/>
    <s v="Steven Ward"/>
    <x v="1"/>
    <s v="United States"/>
    <s v="New York City"/>
    <x v="15"/>
    <n v="10009"/>
    <x v="3"/>
    <s v="OFF-BI-10001031"/>
    <x v="1"/>
    <x v="8"/>
    <s v="Pressboard Data Binders by Wilson Jones"/>
    <x v="1086"/>
    <n v="2"/>
    <n v="0.2"/>
    <n v="2.8835999999999995"/>
  </r>
  <r>
    <n v="1212"/>
    <s v="CA-2013-137050"/>
    <x v="0"/>
    <x v="216"/>
    <d v="2013-07-19T00:00:00"/>
    <s v="Second Class"/>
    <s v="SW-20755"/>
    <s v="Steven Ward"/>
    <x v="1"/>
    <s v="United States"/>
    <s v="New York City"/>
    <x v="15"/>
    <n v="10009"/>
    <x v="3"/>
    <s v="FUR-BO-10004695"/>
    <x v="0"/>
    <x v="0"/>
    <s v="O'Sullivan 2-Door Barrister Bookcase in Odessa Pine"/>
    <x v="1087"/>
    <n v="4"/>
    <n v="0.2"/>
    <n v="21.717599999999948"/>
  </r>
  <r>
    <n v="1213"/>
    <s v="US-2014-118087"/>
    <x v="3"/>
    <x v="428"/>
    <d v="2014-09-14T00:00:00"/>
    <s v="Standard Class"/>
    <s v="SP-20620"/>
    <s v="Stefania Perrino"/>
    <x v="1"/>
    <s v="United States"/>
    <s v="Philadelphia"/>
    <x v="9"/>
    <n v="19134"/>
    <x v="3"/>
    <s v="FUR-CH-10004860"/>
    <x v="0"/>
    <x v="1"/>
    <s v="Global Low Back Tilter Chair"/>
    <x v="1088"/>
    <n v="2"/>
    <n v="0.3"/>
    <n v="-48.470400000000019"/>
  </r>
  <r>
    <n v="1214"/>
    <s v="US-2014-118087"/>
    <x v="3"/>
    <x v="428"/>
    <d v="2014-09-14T00:00:00"/>
    <s v="Standard Class"/>
    <s v="SP-20620"/>
    <s v="Stefania Perrino"/>
    <x v="1"/>
    <s v="United States"/>
    <s v="Philadelphia"/>
    <x v="9"/>
    <n v="19134"/>
    <x v="3"/>
    <s v="OFF-BI-10002432"/>
    <x v="1"/>
    <x v="8"/>
    <s v="Wilson Jones Standard D-Ring Binders"/>
    <x v="1089"/>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x v="1090"/>
    <n v="1"/>
    <n v="0.7"/>
    <n v="-3.6024000000000012"/>
  </r>
  <r>
    <n v="1216"/>
    <s v="US-2014-118087"/>
    <x v="3"/>
    <x v="428"/>
    <d v="2014-09-14T00:00:00"/>
    <s v="Standard Class"/>
    <s v="SP-20620"/>
    <s v="Stefania Perrino"/>
    <x v="1"/>
    <s v="United States"/>
    <s v="Philadelphia"/>
    <x v="9"/>
    <n v="19134"/>
    <x v="3"/>
    <s v="OFF-AR-10003602"/>
    <x v="1"/>
    <x v="6"/>
    <s v="Quartet Omega Colored Chalk, 12/Pack"/>
    <x v="1091"/>
    <n v="1"/>
    <n v="0.2"/>
    <n v="1.5767999999999998"/>
  </r>
  <r>
    <n v="1217"/>
    <s v="US-2014-118087"/>
    <x v="3"/>
    <x v="428"/>
    <d v="2014-09-14T00:00:00"/>
    <s v="Standard Class"/>
    <s v="SP-20620"/>
    <s v="Stefania Perrino"/>
    <x v="1"/>
    <s v="United States"/>
    <s v="Philadelphia"/>
    <x v="9"/>
    <n v="19134"/>
    <x v="3"/>
    <s v="TEC-AC-10004469"/>
    <x v="2"/>
    <x v="11"/>
    <s v="Microsoft Sculpt Comfort Mouse"/>
    <x v="1092"/>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x v="1093"/>
    <n v="2"/>
    <n v="0.2"/>
    <n v="1.7024000000000008"/>
  </r>
  <r>
    <n v="1219"/>
    <s v="US-2014-118087"/>
    <x v="3"/>
    <x v="428"/>
    <d v="2014-09-14T00:00:00"/>
    <s v="Standard Class"/>
    <s v="SP-20620"/>
    <s v="Stefania Perrino"/>
    <x v="1"/>
    <s v="United States"/>
    <s v="Philadelphia"/>
    <x v="9"/>
    <n v="19134"/>
    <x v="3"/>
    <s v="TEC-AC-10003174"/>
    <x v="2"/>
    <x v="11"/>
    <s v="Plantronics S12 Corded Telephone Headset System"/>
    <x v="1059"/>
    <n v="3"/>
    <n v="0.2"/>
    <n v="64.674000000000007"/>
  </r>
  <r>
    <n v="1220"/>
    <s v="US-2014-118087"/>
    <x v="3"/>
    <x v="428"/>
    <d v="2014-09-14T00:00:00"/>
    <s v="Standard Class"/>
    <s v="SP-20620"/>
    <s v="Stefania Perrino"/>
    <x v="1"/>
    <s v="United States"/>
    <s v="Philadelphia"/>
    <x v="9"/>
    <n v="19134"/>
    <x v="3"/>
    <s v="TEC-PH-10002200"/>
    <x v="2"/>
    <x v="7"/>
    <s v="Samsung Galaxy Note 2"/>
    <x v="1094"/>
    <n v="7"/>
    <n v="0.4"/>
    <n v="-386.3915999999997"/>
  </r>
  <r>
    <n v="1221"/>
    <s v="CA-2011-110184"/>
    <x v="2"/>
    <x v="136"/>
    <d v="2011-07-16T00:00:00"/>
    <s v="Standard Class"/>
    <s v="BF-11170"/>
    <s v="Ben Ferrer"/>
    <x v="2"/>
    <s v="United States"/>
    <s v="Los Angeles"/>
    <x v="1"/>
    <n v="90036"/>
    <x v="1"/>
    <s v="OFF-ST-10000107"/>
    <x v="1"/>
    <x v="4"/>
    <s v="Fellowes Super Stor/Drawer"/>
    <x v="1095"/>
    <n v="9"/>
    <n v="0"/>
    <n v="44.954999999999977"/>
  </r>
  <r>
    <n v="1222"/>
    <s v="CA-2011-110184"/>
    <x v="2"/>
    <x v="136"/>
    <d v="2011-07-16T00:00:00"/>
    <s v="Standard Class"/>
    <s v="BF-11170"/>
    <s v="Ben Ferrer"/>
    <x v="2"/>
    <s v="United States"/>
    <s v="Los Angeles"/>
    <x v="1"/>
    <n v="90036"/>
    <x v="1"/>
    <s v="TEC-PH-10000439"/>
    <x v="2"/>
    <x v="7"/>
    <s v="GE DSL Phone Line Filter"/>
    <x v="1096"/>
    <n v="8"/>
    <n v="0.2"/>
    <n v="28.792799999999971"/>
  </r>
  <r>
    <n v="1223"/>
    <s v="CA-2013-126004"/>
    <x v="0"/>
    <x v="429"/>
    <d v="2013-12-06T00:00:00"/>
    <s v="First Class"/>
    <s v="BM-11140"/>
    <s v="Becky Martin"/>
    <x v="0"/>
    <s v="United States"/>
    <s v="New York City"/>
    <x v="15"/>
    <n v="10024"/>
    <x v="3"/>
    <s v="FUR-FU-10001602"/>
    <x v="0"/>
    <x v="5"/>
    <s v="Eldon Delta Triangular Chair Mat, 52&quot; x 58&quot;, Clear"/>
    <x v="1097"/>
    <n v="3"/>
    <n v="0"/>
    <n v="20.482199999999992"/>
  </r>
  <r>
    <n v="1224"/>
    <s v="CA-2013-126004"/>
    <x v="0"/>
    <x v="429"/>
    <d v="2013-12-06T00:00:00"/>
    <s v="First Class"/>
    <s v="BM-11140"/>
    <s v="Becky Martin"/>
    <x v="0"/>
    <s v="United States"/>
    <s v="New York City"/>
    <x v="15"/>
    <n v="10024"/>
    <x v="3"/>
    <s v="TEC-AC-10001432"/>
    <x v="2"/>
    <x v="11"/>
    <s v="Enermax Aurora Lite Keyboard"/>
    <x v="1098"/>
    <n v="1"/>
    <n v="0"/>
    <n v="34.38600000000001"/>
  </r>
  <r>
    <n v="1225"/>
    <s v="CA-2013-126004"/>
    <x v="0"/>
    <x v="429"/>
    <d v="2013-12-06T00:00:00"/>
    <s v="First Class"/>
    <s v="BM-11140"/>
    <s v="Becky Martin"/>
    <x v="0"/>
    <s v="United States"/>
    <s v="New York City"/>
    <x v="15"/>
    <n v="10024"/>
    <x v="3"/>
    <s v="OFF-BI-10004656"/>
    <x v="1"/>
    <x v="8"/>
    <s v="Peel &amp; Stick Add-On Corner Pockets"/>
    <x v="1099"/>
    <n v="1"/>
    <n v="0.2"/>
    <n v="0.60479999999999989"/>
  </r>
  <r>
    <n v="1226"/>
    <s v="CA-2013-126004"/>
    <x v="0"/>
    <x v="429"/>
    <d v="2013-12-06T00:00:00"/>
    <s v="First Class"/>
    <s v="BM-11140"/>
    <s v="Becky Martin"/>
    <x v="0"/>
    <s v="United States"/>
    <s v="New York City"/>
    <x v="15"/>
    <n v="10024"/>
    <x v="3"/>
    <s v="OFF-PA-10001685"/>
    <x v="1"/>
    <x v="10"/>
    <s v="Staples"/>
    <x v="1100"/>
    <n v="4"/>
    <n v="0"/>
    <n v="19.874400000000001"/>
  </r>
  <r>
    <n v="1227"/>
    <s v="CA-2013-126004"/>
    <x v="0"/>
    <x v="429"/>
    <d v="2013-12-06T00:00:00"/>
    <s v="First Class"/>
    <s v="BM-11140"/>
    <s v="Becky Martin"/>
    <x v="0"/>
    <s v="United States"/>
    <s v="New York City"/>
    <x v="15"/>
    <n v="10024"/>
    <x v="3"/>
    <s v="OFF-ST-10001418"/>
    <x v="1"/>
    <x v="4"/>
    <s v="Carina Media Storage Towers in Natural &amp; Black"/>
    <x v="1101"/>
    <n v="3"/>
    <n v="0"/>
    <n v="3.6587999999999994"/>
  </r>
  <r>
    <n v="1228"/>
    <s v="CA-2013-126004"/>
    <x v="0"/>
    <x v="429"/>
    <d v="2013-12-06T00:00:00"/>
    <s v="First Class"/>
    <s v="BM-11140"/>
    <s v="Becky Martin"/>
    <x v="0"/>
    <s v="United States"/>
    <s v="New York City"/>
    <x v="15"/>
    <n v="10024"/>
    <x v="3"/>
    <s v="OFF-ST-10000676"/>
    <x v="1"/>
    <x v="4"/>
    <s v="Fellowes Econo/Stor Drawers"/>
    <x v="1102"/>
    <n v="2"/>
    <n v="0"/>
    <n v="11.631599999999992"/>
  </r>
  <r>
    <n v="1229"/>
    <s v="CA-2014-100013"/>
    <x v="3"/>
    <x v="44"/>
    <d v="2014-11-12T00:00:00"/>
    <s v="Standard Class"/>
    <s v="ZC-21910"/>
    <s v="Zuschuss Carroll"/>
    <x v="0"/>
    <s v="United States"/>
    <s v="Los Angeles"/>
    <x v="1"/>
    <n v="90045"/>
    <x v="1"/>
    <s v="OFF-EN-10001219"/>
    <x v="1"/>
    <x v="12"/>
    <s v="#10- 4 1/8&quot; x 9 1/2&quot; Security-Tint Envelopes"/>
    <x v="770"/>
    <n v="2"/>
    <n v="0"/>
    <n v="7.4871999999999996"/>
  </r>
  <r>
    <n v="1230"/>
    <s v="CA-2014-100013"/>
    <x v="3"/>
    <x v="44"/>
    <d v="2014-11-12T00:00:00"/>
    <s v="Standard Class"/>
    <s v="ZC-21910"/>
    <s v="Zuschuss Carroll"/>
    <x v="0"/>
    <s v="United States"/>
    <s v="Los Angeles"/>
    <x v="1"/>
    <n v="90045"/>
    <x v="1"/>
    <s v="FUR-FU-10001424"/>
    <x v="0"/>
    <x v="5"/>
    <s v="Dax Clear Box Frame"/>
    <x v="992"/>
    <n v="1"/>
    <n v="0"/>
    <n v="2.9681999999999995"/>
  </r>
  <r>
    <n v="1231"/>
    <s v="CA-2014-100013"/>
    <x v="3"/>
    <x v="44"/>
    <d v="2014-11-12T00:00:00"/>
    <s v="Standard Class"/>
    <s v="ZC-21910"/>
    <s v="Zuschuss Carroll"/>
    <x v="0"/>
    <s v="United States"/>
    <s v="Los Angeles"/>
    <x v="1"/>
    <n v="90045"/>
    <x v="1"/>
    <s v="OFF-AR-10001022"/>
    <x v="1"/>
    <x v="6"/>
    <s v="SANFORD Liquid Accent Tank-Style Highlighters"/>
    <x v="1103"/>
    <n v="2"/>
    <n v="0"/>
    <n v="1.7607999999999997"/>
  </r>
  <r>
    <n v="1232"/>
    <s v="CA-2012-132570"/>
    <x v="1"/>
    <x v="89"/>
    <d v="2012-11-02T00:00:00"/>
    <s v="Second Class"/>
    <s v="KT-16480"/>
    <s v="Kean Thornton"/>
    <x v="0"/>
    <s v="United States"/>
    <s v="Buffalo"/>
    <x v="15"/>
    <n v="14215"/>
    <x v="3"/>
    <s v="OFF-AR-10000369"/>
    <x v="1"/>
    <x v="6"/>
    <s v="Design Ebony Sketching Pencil"/>
    <x v="1104"/>
    <n v="2"/>
    <n v="0"/>
    <n v="0.72279999999999989"/>
  </r>
  <r>
    <n v="1233"/>
    <s v="CA-2012-132570"/>
    <x v="1"/>
    <x v="89"/>
    <d v="2012-11-02T00:00:00"/>
    <s v="Second Class"/>
    <s v="KT-16480"/>
    <s v="Kean Thornton"/>
    <x v="0"/>
    <s v="United States"/>
    <s v="Buffalo"/>
    <x v="15"/>
    <n v="14215"/>
    <x v="3"/>
    <s v="OFF-EN-10003055"/>
    <x v="1"/>
    <x v="12"/>
    <s v="Blue String-Tie &amp; Button Interoffice Envelopes, 10 x 13"/>
    <x v="1105"/>
    <n v="2"/>
    <n v="0"/>
    <n v="35.981999999999992"/>
  </r>
  <r>
    <n v="1234"/>
    <s v="CA-2013-153682"/>
    <x v="0"/>
    <x v="198"/>
    <d v="2013-06-02T00:00:00"/>
    <s v="First Class"/>
    <s v="BG-11695"/>
    <s v="Brooke Gillingham"/>
    <x v="1"/>
    <s v="United States"/>
    <s v="Cincinnati"/>
    <x v="24"/>
    <n v="45231"/>
    <x v="3"/>
    <s v="TEC-CO-10001046"/>
    <x v="2"/>
    <x v="16"/>
    <s v="Canon Imageclass D680 Copier / Fax"/>
    <x v="1106"/>
    <n v="2"/>
    <n v="0.4"/>
    <n v="69.99899999999991"/>
  </r>
  <r>
    <n v="1235"/>
    <s v="CA-2013-144344"/>
    <x v="0"/>
    <x v="99"/>
    <d v="2013-10-29T00:00:00"/>
    <s v="Same Day"/>
    <s v="PG-18820"/>
    <s v="Patrick Gardner"/>
    <x v="0"/>
    <s v="United States"/>
    <s v="Boynton Beach"/>
    <x v="2"/>
    <n v="33437"/>
    <x v="0"/>
    <s v="FUR-FU-10000076"/>
    <x v="0"/>
    <x v="5"/>
    <s v="24-Hour Round Wall Clock"/>
    <x v="1107"/>
    <n v="3"/>
    <n v="0.2"/>
    <n v="13.786200000000006"/>
  </r>
  <r>
    <n v="1236"/>
    <s v="CA-2013-144344"/>
    <x v="0"/>
    <x v="99"/>
    <d v="2013-10-29T00:00:00"/>
    <s v="Same Day"/>
    <s v="PG-18820"/>
    <s v="Patrick Gardner"/>
    <x v="0"/>
    <s v="United States"/>
    <s v="Boynton Beach"/>
    <x v="2"/>
    <n v="33437"/>
    <x v="0"/>
    <s v="OFF-BI-10003719"/>
    <x v="1"/>
    <x v="8"/>
    <s v="Large Capacity Hanging Post Binders"/>
    <x v="1108"/>
    <n v="5"/>
    <n v="0.7"/>
    <n v="-29.940000000000012"/>
  </r>
  <r>
    <n v="1237"/>
    <s v="CA-2013-144344"/>
    <x v="0"/>
    <x v="99"/>
    <d v="2013-10-29T00:00:00"/>
    <s v="Same Day"/>
    <s v="PG-18820"/>
    <s v="Patrick Gardner"/>
    <x v="0"/>
    <s v="United States"/>
    <s v="Boynton Beach"/>
    <x v="2"/>
    <n v="33437"/>
    <x v="0"/>
    <s v="FUR-FU-10003268"/>
    <x v="0"/>
    <x v="5"/>
    <s v="Eldon Radial Chair Mat for Low to Medium Pile Carpets"/>
    <x v="1109"/>
    <n v="2"/>
    <n v="0.2"/>
    <n v="0"/>
  </r>
  <r>
    <n v="1238"/>
    <s v="CA-2013-144344"/>
    <x v="0"/>
    <x v="99"/>
    <d v="2013-10-29T00:00:00"/>
    <s v="Same Day"/>
    <s v="PG-18820"/>
    <s v="Patrick Gardner"/>
    <x v="0"/>
    <s v="United States"/>
    <s v="Boynton Beach"/>
    <x v="2"/>
    <n v="33437"/>
    <x v="0"/>
    <s v="FUR-FU-10003553"/>
    <x v="0"/>
    <x v="5"/>
    <s v="Howard Miller 13-1/2&quot; Diameter Rosebrook Wall Clock"/>
    <x v="1110"/>
    <n v="3"/>
    <n v="0.2"/>
    <n v="41.262"/>
  </r>
  <r>
    <n v="1239"/>
    <s v="CA-2011-127012"/>
    <x v="2"/>
    <x v="430"/>
    <d v="2011-08-15T00:00:00"/>
    <s v="Standard Class"/>
    <s v="GM-14680"/>
    <s v="Greg Matthias"/>
    <x v="0"/>
    <s v="United States"/>
    <s v="Seattle"/>
    <x v="4"/>
    <n v="98105"/>
    <x v="1"/>
    <s v="FUR-FU-10003691"/>
    <x v="0"/>
    <x v="5"/>
    <s v="Eldon Image Series Desk Accessories, Ebony"/>
    <x v="1111"/>
    <n v="1"/>
    <n v="0"/>
    <n v="5.4340000000000002"/>
  </r>
  <r>
    <n v="1240"/>
    <s v="CA-2011-127012"/>
    <x v="2"/>
    <x v="430"/>
    <d v="2011-08-15T00:00:00"/>
    <s v="Standard Class"/>
    <s v="GM-14680"/>
    <s v="Greg Matthias"/>
    <x v="0"/>
    <s v="United States"/>
    <s v="Seattle"/>
    <x v="4"/>
    <n v="98105"/>
    <x v="1"/>
    <s v="OFF-AR-10003903"/>
    <x v="1"/>
    <x v="6"/>
    <s v="Sanford 52201 APSCO Electric Pencil Sharpener"/>
    <x v="1112"/>
    <n v="1"/>
    <n v="0"/>
    <n v="10.652200000000001"/>
  </r>
  <r>
    <n v="1241"/>
    <s v="CA-2011-127012"/>
    <x v="2"/>
    <x v="430"/>
    <d v="2011-08-15T00:00:00"/>
    <s v="Standard Class"/>
    <s v="GM-14680"/>
    <s v="Greg Matthias"/>
    <x v="0"/>
    <s v="United States"/>
    <s v="Seattle"/>
    <x v="4"/>
    <n v="98105"/>
    <x v="1"/>
    <s v="OFF-FA-10004854"/>
    <x v="1"/>
    <x v="13"/>
    <s v="Vinyl Coated Wire Paper Clips in Organizer Box, 800/Box"/>
    <x v="1113"/>
    <n v="2"/>
    <n v="0"/>
    <n v="10.7912"/>
  </r>
  <r>
    <n v="1242"/>
    <s v="CA-2013-128727"/>
    <x v="0"/>
    <x v="48"/>
    <d v="2013-09-05T00:00:00"/>
    <s v="Standard Class"/>
    <s v="MO-17800"/>
    <s v="Meg O'Connel"/>
    <x v="2"/>
    <s v="United States"/>
    <s v="New York City"/>
    <x v="15"/>
    <n v="10024"/>
    <x v="3"/>
    <s v="TEC-PH-10003442"/>
    <x v="2"/>
    <x v="7"/>
    <s v="Samsung Replacement EH64AVFWE Premium Headset"/>
    <x v="1114"/>
    <n v="4"/>
    <n v="0"/>
    <n v="5.5"/>
  </r>
  <r>
    <n v="1243"/>
    <s v="US-2013-162859"/>
    <x v="0"/>
    <x v="431"/>
    <d v="2013-02-22T00:00:00"/>
    <s v="Standard Class"/>
    <s v="PG-18820"/>
    <s v="Patrick Gardner"/>
    <x v="0"/>
    <s v="United States"/>
    <s v="New York City"/>
    <x v="15"/>
    <n v="10009"/>
    <x v="3"/>
    <s v="OFF-BI-10004519"/>
    <x v="1"/>
    <x v="8"/>
    <s v="GBC DocuBind P100 Manual Binding Machine"/>
    <x v="1115"/>
    <n v="3"/>
    <n v="0.2"/>
    <n v="124.48499999999999"/>
  </r>
  <r>
    <n v="1244"/>
    <s v="US-2013-162859"/>
    <x v="0"/>
    <x v="431"/>
    <d v="2013-02-22T00:00:00"/>
    <s v="Standard Class"/>
    <s v="PG-18820"/>
    <s v="Patrick Gardner"/>
    <x v="0"/>
    <s v="United States"/>
    <s v="New York City"/>
    <x v="15"/>
    <n v="10009"/>
    <x v="3"/>
    <s v="OFF-FA-10000304"/>
    <x v="1"/>
    <x v="13"/>
    <s v="Advantus Push Pins"/>
    <x v="525"/>
    <n v="4"/>
    <n v="0"/>
    <n v="3.5752000000000006"/>
  </r>
  <r>
    <n v="1245"/>
    <s v="CA-2014-133641"/>
    <x v="3"/>
    <x v="304"/>
    <d v="2014-05-22T00:00:00"/>
    <s v="Standard Class"/>
    <s v="EJ-14155"/>
    <s v="Eva Jacobs"/>
    <x v="0"/>
    <s v="United States"/>
    <s v="Gulfport"/>
    <x v="35"/>
    <n v="39503"/>
    <x v="0"/>
    <s v="OFF-EN-10004955"/>
    <x v="1"/>
    <x v="12"/>
    <s v="Fashion Color Clasp Envelopes"/>
    <x v="1116"/>
    <n v="9"/>
    <n v="0"/>
    <n v="23.8581"/>
  </r>
  <r>
    <n v="1246"/>
    <s v="CA-2011-168494"/>
    <x v="2"/>
    <x v="432"/>
    <d v="2011-12-14T00:00:00"/>
    <s v="Second Class"/>
    <s v="NP-18700"/>
    <s v="Nora Preis"/>
    <x v="0"/>
    <s v="United States"/>
    <s v="Fresno"/>
    <x v="1"/>
    <n v="93727"/>
    <x v="1"/>
    <s v="FUR-TA-10004619"/>
    <x v="0"/>
    <x v="3"/>
    <s v="Hon Non-Folding Utility Tables"/>
    <x v="1117"/>
    <n v="6"/>
    <n v="0.2"/>
    <n v="95.585999999999899"/>
  </r>
  <r>
    <n v="1247"/>
    <s v="CA-2011-168494"/>
    <x v="2"/>
    <x v="432"/>
    <d v="2011-12-14T00:00:00"/>
    <s v="Second Class"/>
    <s v="NP-18700"/>
    <s v="Nora Preis"/>
    <x v="0"/>
    <s v="United States"/>
    <s v="Fresno"/>
    <x v="1"/>
    <n v="93727"/>
    <x v="1"/>
    <s v="FUR-TA-10003473"/>
    <x v="0"/>
    <x v="3"/>
    <s v="Bretford Rectangular Conference Table Tops"/>
    <x v="1118"/>
    <n v="12"/>
    <n v="0.2"/>
    <n v="135.4068000000002"/>
  </r>
  <r>
    <n v="1248"/>
    <s v="CA-2011-168494"/>
    <x v="2"/>
    <x v="432"/>
    <d v="2011-12-14T00:00:00"/>
    <s v="Second Class"/>
    <s v="NP-18700"/>
    <s v="Nora Preis"/>
    <x v="0"/>
    <s v="United States"/>
    <s v="Fresno"/>
    <x v="1"/>
    <n v="93727"/>
    <x v="1"/>
    <s v="FUR-BO-10004467"/>
    <x v="0"/>
    <x v="0"/>
    <s v="Bestar Classic Bookcase"/>
    <x v="1119"/>
    <n v="3"/>
    <n v="0.15"/>
    <n v="11.998799999999989"/>
  </r>
  <r>
    <n v="1249"/>
    <s v="CA-2014-115602"/>
    <x v="3"/>
    <x v="404"/>
    <d v="2014-12-25T00:00:00"/>
    <s v="Standard Class"/>
    <s v="DJ-13630"/>
    <s v="Doug Jacobs"/>
    <x v="0"/>
    <s v="United States"/>
    <s v="New York City"/>
    <x v="15"/>
    <n v="10009"/>
    <x v="3"/>
    <s v="OFF-AR-10002280"/>
    <x v="1"/>
    <x v="6"/>
    <s v="Staples"/>
    <x v="1120"/>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x v="1121"/>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x v="1122"/>
    <n v="13"/>
    <n v="0"/>
    <n v="511.36799999999999"/>
  </r>
  <r>
    <n v="1252"/>
    <s v="CA-2014-115602"/>
    <x v="3"/>
    <x v="404"/>
    <d v="2014-12-25T00:00:00"/>
    <s v="Standard Class"/>
    <s v="DJ-13630"/>
    <s v="Doug Jacobs"/>
    <x v="0"/>
    <s v="United States"/>
    <s v="New York City"/>
    <x v="15"/>
    <n v="10009"/>
    <x v="3"/>
    <s v="OFF-AR-10000462"/>
    <x v="1"/>
    <x v="6"/>
    <s v="Sanford Pocket Accent Highlighters"/>
    <x v="1123"/>
    <n v="2"/>
    <n v="0"/>
    <n v="1.3760000000000003"/>
  </r>
  <r>
    <n v="1253"/>
    <s v="CA-2012-154956"/>
    <x v="1"/>
    <x v="433"/>
    <d v="2012-07-09T00:00:00"/>
    <s v="Standard Class"/>
    <s v="IM-15070"/>
    <s v="Irene Maddox"/>
    <x v="0"/>
    <s v="United States"/>
    <s v="Milwaukee"/>
    <x v="6"/>
    <n v="53209"/>
    <x v="2"/>
    <s v="TEC-PH-10004165"/>
    <x v="2"/>
    <x v="7"/>
    <s v="Mitel MiVoice 5330e IP Phone"/>
    <x v="1124"/>
    <n v="4"/>
    <n v="0"/>
    <n v="285.9896"/>
  </r>
  <r>
    <n v="1254"/>
    <s v="CA-2014-144638"/>
    <x v="3"/>
    <x v="434"/>
    <d v="2014-03-15T00:00:00"/>
    <s v="Standard Class"/>
    <s v="MH-18115"/>
    <s v="Mick Hernandez"/>
    <x v="2"/>
    <s v="United States"/>
    <s v="Chester"/>
    <x v="9"/>
    <n v="19013"/>
    <x v="3"/>
    <s v="OFF-AR-10003958"/>
    <x v="1"/>
    <x v="6"/>
    <s v="Newell 337"/>
    <x v="797"/>
    <n v="2"/>
    <n v="0.2"/>
    <n v="0.59039999999999915"/>
  </r>
  <r>
    <n v="1255"/>
    <s v="CA-2014-144638"/>
    <x v="3"/>
    <x v="434"/>
    <d v="2014-03-15T00:00:00"/>
    <s v="Standard Class"/>
    <s v="MH-18115"/>
    <s v="Mick Hernandez"/>
    <x v="2"/>
    <s v="United States"/>
    <s v="Chester"/>
    <x v="9"/>
    <n v="19013"/>
    <x v="3"/>
    <s v="TEC-PH-10000149"/>
    <x v="2"/>
    <x v="7"/>
    <s v="Cisco SPA525G2 IP Phone - Wireless"/>
    <x v="1125"/>
    <n v="3"/>
    <n v="0.4"/>
    <n v="-8.3790000000000031"/>
  </r>
  <r>
    <n v="1256"/>
    <s v="CA-2014-144638"/>
    <x v="3"/>
    <x v="434"/>
    <d v="2014-03-15T00:00:00"/>
    <s v="Standard Class"/>
    <s v="MH-18115"/>
    <s v="Mick Hernandez"/>
    <x v="2"/>
    <s v="United States"/>
    <s v="Chester"/>
    <x v="9"/>
    <n v="19013"/>
    <x v="3"/>
    <s v="FUR-FU-10003724"/>
    <x v="0"/>
    <x v="5"/>
    <s v="Westinghouse Clip-On Gooseneck Lamps"/>
    <x v="1126"/>
    <n v="1"/>
    <n v="0.2"/>
    <n v="0.50219999999999976"/>
  </r>
  <r>
    <n v="1257"/>
    <s v="CA-2014-144638"/>
    <x v="3"/>
    <x v="434"/>
    <d v="2014-03-15T00:00:00"/>
    <s v="Standard Class"/>
    <s v="MH-18115"/>
    <s v="Mick Hernandez"/>
    <x v="2"/>
    <s v="United States"/>
    <s v="Chester"/>
    <x v="9"/>
    <n v="19013"/>
    <x v="3"/>
    <s v="FUR-FU-10003535"/>
    <x v="0"/>
    <x v="5"/>
    <s v="Howard Miller Distant Time Traveler Alarm Clock"/>
    <x v="1127"/>
    <n v="2"/>
    <n v="0.2"/>
    <n v="11.516399999999999"/>
  </r>
  <r>
    <n v="1258"/>
    <s v="US-2013-168620"/>
    <x v="0"/>
    <x v="435"/>
    <d v="2013-12-29T00:00:00"/>
    <s v="Second Class"/>
    <s v="RB-19795"/>
    <s v="Ross Baird"/>
    <x v="2"/>
    <s v="United States"/>
    <s v="Charlotte"/>
    <x v="3"/>
    <n v="28205"/>
    <x v="0"/>
    <s v="OFF-BI-10001575"/>
    <x v="1"/>
    <x v="8"/>
    <s v="GBC Linen Binding Covers"/>
    <x v="1128"/>
    <n v="3"/>
    <n v="0.7"/>
    <n v="-20.446799999999996"/>
  </r>
  <r>
    <n v="1259"/>
    <s v="US-2013-168620"/>
    <x v="0"/>
    <x v="435"/>
    <d v="2013-12-29T00:00:00"/>
    <s v="Second Class"/>
    <s v="RB-19795"/>
    <s v="Ross Baird"/>
    <x v="2"/>
    <s v="United States"/>
    <s v="Charlotte"/>
    <x v="3"/>
    <n v="28205"/>
    <x v="0"/>
    <s v="OFF-ST-10003716"/>
    <x v="1"/>
    <x v="4"/>
    <s v="Tennsco Double-Tier Lockers"/>
    <x v="1129"/>
    <n v="3"/>
    <n v="0.2"/>
    <n v="-47.254199999999997"/>
  </r>
  <r>
    <n v="1260"/>
    <s v="US-2013-168620"/>
    <x v="0"/>
    <x v="435"/>
    <d v="2013-12-29T00:00:00"/>
    <s v="Second Class"/>
    <s v="RB-19795"/>
    <s v="Ross Baird"/>
    <x v="2"/>
    <s v="United States"/>
    <s v="Charlotte"/>
    <x v="3"/>
    <n v="28205"/>
    <x v="0"/>
    <s v="TEC-AC-10004469"/>
    <x v="2"/>
    <x v="11"/>
    <s v="Microsoft Sculpt Comfort Mouse"/>
    <x v="1130"/>
    <n v="8"/>
    <n v="0.2"/>
    <n v="76.704000000000008"/>
  </r>
  <r>
    <n v="1261"/>
    <s v="CA-2014-117079"/>
    <x v="3"/>
    <x v="436"/>
    <d v="2014-10-28T00:00:00"/>
    <s v="Standard Class"/>
    <s v="JR-15700"/>
    <s v="Jocasta Rupert"/>
    <x v="0"/>
    <s v="United States"/>
    <s v="Jacksonville"/>
    <x v="2"/>
    <n v="32216"/>
    <x v="0"/>
    <s v="TEC-PH-10004586"/>
    <x v="2"/>
    <x v="7"/>
    <s v="Wilson SignalBoost 841262 DB PRO Amplifier Kit"/>
    <x v="1131"/>
    <n v="3"/>
    <n v="0.2"/>
    <n v="107.98499999999996"/>
  </r>
  <r>
    <n v="1262"/>
    <s v="US-2013-144393"/>
    <x v="0"/>
    <x v="99"/>
    <d v="2013-11-05T00:00:00"/>
    <s v="Standard Class"/>
    <s v="SM-20950"/>
    <s v="Suzanne McNair"/>
    <x v="1"/>
    <s v="United States"/>
    <s v="Greenville"/>
    <x v="3"/>
    <n v="27834"/>
    <x v="0"/>
    <s v="OFF-BI-10004236"/>
    <x v="1"/>
    <x v="8"/>
    <s v="XtraLife ClearVue Slant-D Ring Binder, White, 3&quot;"/>
    <x v="1132"/>
    <n v="4"/>
    <n v="0.7"/>
    <n v="-14.0928"/>
  </r>
  <r>
    <n v="1263"/>
    <s v="CA-2014-105053"/>
    <x v="3"/>
    <x v="437"/>
    <d v="2014-07-10T00:00:00"/>
    <s v="Second Class"/>
    <s v="CS-12355"/>
    <s v="Christine Sundaresam"/>
    <x v="0"/>
    <s v="United States"/>
    <s v="Long Beach"/>
    <x v="15"/>
    <n v="11561"/>
    <x v="3"/>
    <s v="OFF-BI-10001634"/>
    <x v="1"/>
    <x v="8"/>
    <s v="Wilson Jones Active Use Binders"/>
    <x v="1133"/>
    <n v="3"/>
    <n v="0.2"/>
    <n v="6.3336000000000006"/>
  </r>
  <r>
    <n v="1264"/>
    <s v="CA-2013-155992"/>
    <x v="0"/>
    <x v="393"/>
    <d v="2013-10-03T00:00:00"/>
    <s v="First Class"/>
    <s v="CC-12220"/>
    <s v="Chris Cortes"/>
    <x v="0"/>
    <s v="United States"/>
    <s v="La Porte"/>
    <x v="14"/>
    <n v="46350"/>
    <x v="2"/>
    <s v="TEC-PH-10000215"/>
    <x v="2"/>
    <x v="7"/>
    <s v="Plantronics Cordless Phone Headset with In-line Volume - M214C"/>
    <x v="1134"/>
    <n v="2"/>
    <n v="0"/>
    <n v="18.873000000000005"/>
  </r>
  <r>
    <n v="1265"/>
    <s v="CA-2013-155992"/>
    <x v="0"/>
    <x v="393"/>
    <d v="2013-10-03T00:00:00"/>
    <s v="First Class"/>
    <s v="CC-12220"/>
    <s v="Chris Cortes"/>
    <x v="0"/>
    <s v="United States"/>
    <s v="La Porte"/>
    <x v="14"/>
    <n v="46350"/>
    <x v="2"/>
    <s v="FUR-FU-10003724"/>
    <x v="0"/>
    <x v="5"/>
    <s v="Westinghouse Clip-On Gooseneck Lamps"/>
    <x v="1135"/>
    <n v="5"/>
    <n v="0"/>
    <n v="10.880999999999998"/>
  </r>
  <r>
    <n v="1266"/>
    <s v="CA-2014-110380"/>
    <x v="3"/>
    <x v="264"/>
    <d v="2014-09-08T00:00:00"/>
    <s v="Standard Class"/>
    <s v="PF-19225"/>
    <s v="Phillip Flathmann"/>
    <x v="0"/>
    <s v="United States"/>
    <s v="San Francisco"/>
    <x v="1"/>
    <n v="94122"/>
    <x v="1"/>
    <s v="OFF-AR-10000422"/>
    <x v="1"/>
    <x v="6"/>
    <s v="Pencil and Crayon Sharpener"/>
    <x v="1136"/>
    <n v="3"/>
    <n v="0"/>
    <n v="1.7738999999999998"/>
  </r>
  <r>
    <n v="1267"/>
    <s v="US-2011-167738"/>
    <x v="2"/>
    <x v="163"/>
    <d v="2011-12-29T00:00:00"/>
    <s v="Standard Class"/>
    <s v="JC-16105"/>
    <s v="Julie Creighton"/>
    <x v="1"/>
    <s v="United States"/>
    <s v="Los Angeles"/>
    <x v="1"/>
    <n v="90045"/>
    <x v="1"/>
    <s v="OFF-ST-10003306"/>
    <x v="1"/>
    <x v="4"/>
    <s v="Letter Size Cart"/>
    <x v="1137"/>
    <n v="1"/>
    <n v="0"/>
    <n v="41.429399999999987"/>
  </r>
  <r>
    <n v="1268"/>
    <s v="US-2011-167738"/>
    <x v="2"/>
    <x v="163"/>
    <d v="2011-12-29T00:00:00"/>
    <s v="Standard Class"/>
    <s v="JC-16105"/>
    <s v="Julie Creighton"/>
    <x v="1"/>
    <s v="United States"/>
    <s v="Los Angeles"/>
    <x v="1"/>
    <n v="90045"/>
    <x v="1"/>
    <s v="FUR-CH-10001146"/>
    <x v="0"/>
    <x v="1"/>
    <s v="Global Value Mid-Back Manager's Chair, Gray"/>
    <x v="1138"/>
    <n v="6"/>
    <n v="0.2"/>
    <n v="18.266999999999967"/>
  </r>
  <r>
    <n v="1269"/>
    <s v="CA-2014-121412"/>
    <x v="3"/>
    <x v="397"/>
    <d v="2014-09-28T00:00:00"/>
    <s v="Standard Class"/>
    <s v="BG-11695"/>
    <s v="Brooke Gillingham"/>
    <x v="1"/>
    <s v="United States"/>
    <s v="Louisville"/>
    <x v="22"/>
    <n v="80027"/>
    <x v="1"/>
    <s v="FUR-FU-10000246"/>
    <x v="0"/>
    <x v="5"/>
    <s v="Aluminum Document Frame"/>
    <x v="1139"/>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x v="1140"/>
    <n v="2"/>
    <n v="0"/>
    <n v="5.6159999999999997"/>
  </r>
  <r>
    <n v="1271"/>
    <s v="US-2013-103646"/>
    <x v="0"/>
    <x v="438"/>
    <d v="2013-04-27T00:00:00"/>
    <s v="Standard Class"/>
    <s v="SP-20545"/>
    <s v="Sibella Parks"/>
    <x v="1"/>
    <s v="United States"/>
    <s v="Chicago"/>
    <x v="10"/>
    <n v="60623"/>
    <x v="2"/>
    <s v="OFF-ST-10000563"/>
    <x v="1"/>
    <x v="4"/>
    <s v="Fellowes Bankers Box Stor/Drawer Steel Plus"/>
    <x v="114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x v="1142"/>
    <n v="3"/>
    <n v="0.8"/>
    <n v="-126.85920000000002"/>
  </r>
  <r>
    <n v="1273"/>
    <s v="US-2013-103646"/>
    <x v="0"/>
    <x v="438"/>
    <d v="2013-04-27T00:00:00"/>
    <s v="Standard Class"/>
    <s v="SP-20545"/>
    <s v="Sibella Parks"/>
    <x v="1"/>
    <s v="United States"/>
    <s v="Chicago"/>
    <x v="10"/>
    <n v="60623"/>
    <x v="2"/>
    <s v="OFF-BI-10002854"/>
    <x v="1"/>
    <x v="8"/>
    <s v="Performers Binder/Pad Holder, Black"/>
    <x v="1143"/>
    <n v="8"/>
    <n v="0.8"/>
    <n v="-67.27200000000002"/>
  </r>
  <r>
    <n v="1274"/>
    <s v="CA-2013-119186"/>
    <x v="0"/>
    <x v="439"/>
    <d v="2013-05-27T00:00:00"/>
    <s v="Same Day"/>
    <s v="MS-17710"/>
    <s v="Maurice Satty"/>
    <x v="0"/>
    <s v="United States"/>
    <s v="Fort Worth"/>
    <x v="5"/>
    <n v="76106"/>
    <x v="2"/>
    <s v="OFF-PA-10004621"/>
    <x v="1"/>
    <x v="10"/>
    <s v="Xerox 212"/>
    <x v="563"/>
    <n v="2"/>
    <n v="0.2"/>
    <n v="3.6288"/>
  </r>
  <r>
    <n v="1275"/>
    <s v="CA-2013-119186"/>
    <x v="0"/>
    <x v="439"/>
    <d v="2013-05-27T00:00:00"/>
    <s v="Same Day"/>
    <s v="MS-17710"/>
    <s v="Maurice Satty"/>
    <x v="0"/>
    <s v="United States"/>
    <s v="Fort Worth"/>
    <x v="5"/>
    <n v="76106"/>
    <x v="2"/>
    <s v="FUR-CH-10001973"/>
    <x v="0"/>
    <x v="1"/>
    <s v="Office Star Flex Back Scooter Chair with White Frame"/>
    <x v="1144"/>
    <n v="5"/>
    <n v="0.3"/>
    <n v="-88.783999999999978"/>
  </r>
  <r>
    <n v="1276"/>
    <s v="CA-2013-119186"/>
    <x v="0"/>
    <x v="439"/>
    <d v="2013-05-27T00:00:00"/>
    <s v="Same Day"/>
    <s v="MS-17710"/>
    <s v="Maurice Satty"/>
    <x v="0"/>
    <s v="United States"/>
    <s v="Fort Worth"/>
    <x v="5"/>
    <n v="76106"/>
    <x v="2"/>
    <s v="OFF-PA-10004040"/>
    <x v="1"/>
    <x v="10"/>
    <s v="Universal Premium White Copier/Laser Paper (20Lb. and 87 Bright)"/>
    <x v="646"/>
    <n v="3"/>
    <n v="0.2"/>
    <n v="5.2026000000000003"/>
  </r>
  <r>
    <n v="1277"/>
    <s v="CA-2013-119186"/>
    <x v="0"/>
    <x v="439"/>
    <d v="2013-05-27T00:00:00"/>
    <s v="Same Day"/>
    <s v="MS-17710"/>
    <s v="Maurice Satty"/>
    <x v="0"/>
    <s v="United States"/>
    <s v="Fort Worth"/>
    <x v="5"/>
    <n v="76106"/>
    <x v="2"/>
    <s v="TEC-AC-10000580"/>
    <x v="2"/>
    <x v="11"/>
    <s v="Logitech G13 Programmable Gameboard with LCD Display"/>
    <x v="1145"/>
    <n v="1"/>
    <n v="0.2"/>
    <n v="-7.1990999999999961"/>
  </r>
  <r>
    <n v="1278"/>
    <s v="CA-2013-148698"/>
    <x v="0"/>
    <x v="440"/>
    <d v="2013-05-08T00:00:00"/>
    <s v="Standard Class"/>
    <s v="BD-11770"/>
    <s v="Bryan Davis"/>
    <x v="0"/>
    <s v="United States"/>
    <s v="Houston"/>
    <x v="5"/>
    <n v="77070"/>
    <x v="2"/>
    <s v="OFF-AR-10004022"/>
    <x v="1"/>
    <x v="6"/>
    <s v="Panasonic KP-380BK Classic Electric Pencil Sharpener"/>
    <x v="1146"/>
    <n v="3"/>
    <n v="0.2"/>
    <n v="5.3969999999999914"/>
  </r>
  <r>
    <n v="1279"/>
    <s v="CA-2011-163293"/>
    <x v="2"/>
    <x v="78"/>
    <d v="2011-09-11T00:00:00"/>
    <s v="First Class"/>
    <s v="KC-16255"/>
    <s v="Karen Carlisle"/>
    <x v="1"/>
    <s v="United States"/>
    <s v="Macon"/>
    <x v="32"/>
    <n v="31204"/>
    <x v="0"/>
    <s v="TEC-AC-10004209"/>
    <x v="2"/>
    <x v="11"/>
    <s v="Memorex Froggy Flash Drive 4 GB"/>
    <x v="1147"/>
    <n v="3"/>
    <n v="0"/>
    <n v="12.8583"/>
  </r>
  <r>
    <n v="1280"/>
    <s v="CA-2011-163293"/>
    <x v="2"/>
    <x v="78"/>
    <d v="2011-09-11T00:00:00"/>
    <s v="First Class"/>
    <s v="KC-16255"/>
    <s v="Karen Carlisle"/>
    <x v="1"/>
    <s v="United States"/>
    <s v="Macon"/>
    <x v="32"/>
    <n v="31204"/>
    <x v="0"/>
    <s v="TEC-AC-10000023"/>
    <x v="2"/>
    <x v="11"/>
    <s v="Maxell 74 Minute CD-R Spindle, 50/Pack"/>
    <x v="1148"/>
    <n v="4"/>
    <n v="0"/>
    <n v="30.196799999999996"/>
  </r>
  <r>
    <n v="1281"/>
    <s v="CA-2013-160815"/>
    <x v="0"/>
    <x v="64"/>
    <d v="2013-09-07T00:00:00"/>
    <s v="First Class"/>
    <s v="TR-21325"/>
    <s v="Toby Ritter"/>
    <x v="0"/>
    <s v="United States"/>
    <s v="Cedar Rapids"/>
    <x v="23"/>
    <n v="52402"/>
    <x v="2"/>
    <s v="TEC-PH-10003505"/>
    <x v="2"/>
    <x v="7"/>
    <s v="Geemarc AmpliPOWER60"/>
    <x v="1149"/>
    <n v="3"/>
    <n v="0"/>
    <n v="80.735999999999976"/>
  </r>
  <r>
    <n v="1282"/>
    <s v="CA-2014-122154"/>
    <x v="3"/>
    <x v="359"/>
    <d v="2014-04-12T00:00:00"/>
    <s v="First Class"/>
    <s v="SA-20830"/>
    <s v="Sue Ann Reed"/>
    <x v="0"/>
    <s v="United States"/>
    <s v="Jacksonville"/>
    <x v="2"/>
    <n v="32216"/>
    <x v="0"/>
    <s v="OFF-LA-10000121"/>
    <x v="1"/>
    <x v="2"/>
    <s v="Avery 48"/>
    <x v="1150"/>
    <n v="3"/>
    <n v="0.2"/>
    <n v="4.9139999999999988"/>
  </r>
  <r>
    <n v="1283"/>
    <s v="CA-2014-122154"/>
    <x v="3"/>
    <x v="359"/>
    <d v="2014-04-12T00:00:00"/>
    <s v="First Class"/>
    <s v="SA-20830"/>
    <s v="Sue Ann Reed"/>
    <x v="0"/>
    <s v="United States"/>
    <s v="Jacksonville"/>
    <x v="2"/>
    <n v="32216"/>
    <x v="0"/>
    <s v="OFF-BI-10002026"/>
    <x v="1"/>
    <x v="8"/>
    <s v="Avery Arch Ring Binders"/>
    <x v="1151"/>
    <n v="1"/>
    <n v="0.7"/>
    <n v="-13.363000000000003"/>
  </r>
  <r>
    <n v="1284"/>
    <s v="CA-2014-122154"/>
    <x v="3"/>
    <x v="359"/>
    <d v="2014-04-12T00:00:00"/>
    <s v="First Class"/>
    <s v="SA-20830"/>
    <s v="Sue Ann Reed"/>
    <x v="0"/>
    <s v="United States"/>
    <s v="Jacksonville"/>
    <x v="2"/>
    <n v="32216"/>
    <x v="0"/>
    <s v="OFF-PA-10000994"/>
    <x v="1"/>
    <x v="10"/>
    <s v="Xerox 1915"/>
    <x v="1152"/>
    <n v="3"/>
    <n v="0.2"/>
    <n v="88.073999999999984"/>
  </r>
  <r>
    <n v="1285"/>
    <s v="US-2012-149692"/>
    <x v="1"/>
    <x v="401"/>
    <d v="2012-12-12T00:00:00"/>
    <s v="Standard Class"/>
    <s v="KW-16435"/>
    <s v="Katrina Willman"/>
    <x v="0"/>
    <s v="United States"/>
    <s v="Austin"/>
    <x v="5"/>
    <n v="78745"/>
    <x v="2"/>
    <s v="OFF-BI-10002813"/>
    <x v="1"/>
    <x v="8"/>
    <s v="Avery Reinforcements for Hole-Punch Pages"/>
    <x v="1153"/>
    <n v="7"/>
    <n v="0.8"/>
    <n v="-4.8510000000000009"/>
  </r>
  <r>
    <n v="1286"/>
    <s v="CA-2013-119445"/>
    <x v="0"/>
    <x v="190"/>
    <d v="2013-07-04T00:00:00"/>
    <s v="Standard Class"/>
    <s v="GM-14500"/>
    <s v="Gene McClure"/>
    <x v="0"/>
    <s v="United States"/>
    <s v="Providence"/>
    <x v="34"/>
    <n v="2908"/>
    <x v="3"/>
    <s v="OFF-ST-10000617"/>
    <x v="1"/>
    <x v="4"/>
    <s v="Woodgrain Magazine Files by Perma"/>
    <x v="81"/>
    <n v="5"/>
    <n v="0"/>
    <n v="1.0429999999999984"/>
  </r>
  <r>
    <n v="1287"/>
    <s v="CA-2012-124268"/>
    <x v="1"/>
    <x v="433"/>
    <d v="2012-07-08T00:00:00"/>
    <s v="Standard Class"/>
    <s v="AD-10180"/>
    <s v="Alan Dominguez"/>
    <x v="2"/>
    <s v="United States"/>
    <s v="New York City"/>
    <x v="15"/>
    <n v="10035"/>
    <x v="3"/>
    <s v="OFF-AR-10004817"/>
    <x v="1"/>
    <x v="6"/>
    <s v="Colorific Watercolor Pencils"/>
    <x v="1154"/>
    <n v="3"/>
    <n v="0"/>
    <n v="4.4891999999999985"/>
  </r>
  <r>
    <n v="1288"/>
    <s v="CA-2013-154711"/>
    <x v="0"/>
    <x v="441"/>
    <d v="2013-11-27T00:00:00"/>
    <s v="Standard Class"/>
    <s v="TB-21355"/>
    <s v="Todd Boyes"/>
    <x v="1"/>
    <s v="United States"/>
    <s v="New York City"/>
    <x v="15"/>
    <n v="10009"/>
    <x v="3"/>
    <s v="FUR-FU-10000397"/>
    <x v="0"/>
    <x v="5"/>
    <s v="Luxo Economy Swing Arm Lamp"/>
    <x v="1155"/>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x v="854"/>
    <n v="4"/>
    <n v="0.2"/>
    <n v="4.1147999999999989"/>
  </r>
  <r>
    <n v="1290"/>
    <s v="CA-2013-154711"/>
    <x v="0"/>
    <x v="441"/>
    <d v="2013-11-27T00:00:00"/>
    <s v="Standard Class"/>
    <s v="TB-21355"/>
    <s v="Todd Boyes"/>
    <x v="1"/>
    <s v="United States"/>
    <s v="New York City"/>
    <x v="15"/>
    <n v="10009"/>
    <x v="3"/>
    <s v="OFF-AR-10001860"/>
    <x v="1"/>
    <x v="6"/>
    <s v="BIC Liqua Brite Liner"/>
    <x v="1156"/>
    <n v="3"/>
    <n v="0"/>
    <n v="7.4952000000000005"/>
  </r>
  <r>
    <n v="1291"/>
    <s v="CA-2013-163384"/>
    <x v="0"/>
    <x v="338"/>
    <d v="2013-11-13T00:00:00"/>
    <s v="First Class"/>
    <s v="CC-12430"/>
    <s v="Chuck Clark"/>
    <x v="2"/>
    <s v="United States"/>
    <s v="San Francisco"/>
    <x v="1"/>
    <n v="94122"/>
    <x v="1"/>
    <s v="OFF-BI-10004970"/>
    <x v="1"/>
    <x v="8"/>
    <s v="ACCOHIDE 3-Ring Binder, Blue, 1&quot;"/>
    <x v="1157"/>
    <n v="4"/>
    <n v="0.2"/>
    <n v="4.4603999999999999"/>
  </r>
  <r>
    <n v="1292"/>
    <s v="CA-2013-163384"/>
    <x v="0"/>
    <x v="338"/>
    <d v="2013-11-13T00:00:00"/>
    <s v="First Class"/>
    <s v="CC-12430"/>
    <s v="Chuck Clark"/>
    <x v="2"/>
    <s v="United States"/>
    <s v="San Francisco"/>
    <x v="1"/>
    <n v="94122"/>
    <x v="1"/>
    <s v="OFF-PA-10003172"/>
    <x v="1"/>
    <x v="10"/>
    <s v="Xerox 1996"/>
    <x v="56"/>
    <n v="5"/>
    <n v="0"/>
    <n v="15.552000000000001"/>
  </r>
  <r>
    <n v="1293"/>
    <s v="CA-2012-101707"/>
    <x v="1"/>
    <x v="375"/>
    <d v="2012-09-01T00:00:00"/>
    <s v="Standard Class"/>
    <s v="PF-19165"/>
    <s v="Philip Fox"/>
    <x v="0"/>
    <s v="United States"/>
    <s v="San Diego"/>
    <x v="1"/>
    <n v="92105"/>
    <x v="1"/>
    <s v="OFF-SU-10001218"/>
    <x v="1"/>
    <x v="14"/>
    <s v="Fiskars Softgrip Scissors"/>
    <x v="1158"/>
    <n v="3"/>
    <n v="0"/>
    <n v="9.2232000000000021"/>
  </r>
  <r>
    <n v="1294"/>
    <s v="CA-2012-101707"/>
    <x v="1"/>
    <x v="375"/>
    <d v="2012-09-01T00:00:00"/>
    <s v="Standard Class"/>
    <s v="PF-19165"/>
    <s v="Philip Fox"/>
    <x v="0"/>
    <s v="United States"/>
    <s v="San Diego"/>
    <x v="1"/>
    <n v="92105"/>
    <x v="1"/>
    <s v="OFF-PA-10002968"/>
    <x v="1"/>
    <x v="10"/>
    <s v="Xerox 1973"/>
    <x v="1159"/>
    <n v="5"/>
    <n v="0"/>
    <n v="52.531999999999996"/>
  </r>
  <r>
    <n v="1295"/>
    <s v="CA-2012-101707"/>
    <x v="1"/>
    <x v="375"/>
    <d v="2012-09-01T00:00:00"/>
    <s v="Standard Class"/>
    <s v="PF-19165"/>
    <s v="Philip Fox"/>
    <x v="0"/>
    <s v="United States"/>
    <s v="San Diego"/>
    <x v="1"/>
    <n v="92105"/>
    <x v="1"/>
    <s v="OFF-LA-10000134"/>
    <x v="1"/>
    <x v="2"/>
    <s v="Avery 511"/>
    <x v="1160"/>
    <n v="1"/>
    <n v="0"/>
    <n v="1.4783999999999999"/>
  </r>
  <r>
    <n v="1296"/>
    <s v="CA-2012-138898"/>
    <x v="1"/>
    <x v="442"/>
    <d v="2012-05-29T00:00:00"/>
    <s v="Standard Class"/>
    <s v="JH-16180"/>
    <s v="Justin Hirsh"/>
    <x v="0"/>
    <s v="United States"/>
    <s v="Pueblo"/>
    <x v="22"/>
    <n v="81001"/>
    <x v="1"/>
    <s v="OFF-AP-10004487"/>
    <x v="1"/>
    <x v="9"/>
    <s v="Kensington 4 Outlet MasterPiece Compact Power Control Center"/>
    <x v="1161"/>
    <n v="13"/>
    <n v="0.2"/>
    <n v="84.572799999999944"/>
  </r>
  <r>
    <n v="1297"/>
    <s v="CA-2014-115427"/>
    <x v="3"/>
    <x v="247"/>
    <d v="2015-01-04T00:00:00"/>
    <s v="Standard Class"/>
    <s v="EB-13975"/>
    <s v="Erica Bern"/>
    <x v="1"/>
    <s v="United States"/>
    <s v="Fairfield"/>
    <x v="1"/>
    <n v="94533"/>
    <x v="1"/>
    <s v="OFF-BI-10002103"/>
    <x v="1"/>
    <x v="8"/>
    <s v="Cardinal Slant-D Ring Binder, Heavy Gauge Vinyl"/>
    <x v="1162"/>
    <n v="2"/>
    <n v="0.2"/>
    <n v="4.5187999999999997"/>
  </r>
  <r>
    <n v="1298"/>
    <s v="CA-2014-115427"/>
    <x v="3"/>
    <x v="247"/>
    <d v="2015-01-04T00:00:00"/>
    <s v="Standard Class"/>
    <s v="EB-13975"/>
    <s v="Erica Bern"/>
    <x v="1"/>
    <s v="United States"/>
    <s v="Fairfield"/>
    <x v="1"/>
    <n v="94533"/>
    <x v="1"/>
    <s v="OFF-BI-10004632"/>
    <x v="1"/>
    <x v="8"/>
    <s v="GBC Binding covers"/>
    <x v="1163"/>
    <n v="2"/>
    <n v="0.2"/>
    <n v="6.4749999999999979"/>
  </r>
  <r>
    <n v="1299"/>
    <s v="CA-2013-134425"/>
    <x v="0"/>
    <x v="16"/>
    <d v="2013-12-13T00:00:00"/>
    <s v="Second Class"/>
    <s v="QJ-19255"/>
    <s v="Quincy Jones"/>
    <x v="1"/>
    <s v="United States"/>
    <s v="Saint Paul"/>
    <x v="11"/>
    <n v="55106"/>
    <x v="2"/>
    <s v="TEC-PH-10003555"/>
    <x v="2"/>
    <x v="7"/>
    <s v="Motorola HK250 Universal Bluetooth Headset"/>
    <x v="1164"/>
    <n v="5"/>
    <n v="0"/>
    <n v="2.2990000000000066"/>
  </r>
  <r>
    <n v="1300"/>
    <s v="CA-2012-121391"/>
    <x v="1"/>
    <x v="242"/>
    <d v="2012-10-07T00:00:00"/>
    <s v="First Class"/>
    <s v="AA-10315"/>
    <s v="Alex Avila"/>
    <x v="0"/>
    <s v="United States"/>
    <s v="San Francisco"/>
    <x v="1"/>
    <n v="94109"/>
    <x v="1"/>
    <s v="OFF-ST-10001590"/>
    <x v="1"/>
    <x v="4"/>
    <s v="Tenex Personal Project File with Scoop Front Design, Black"/>
    <x v="1165"/>
    <n v="2"/>
    <n v="0"/>
    <n v="7.0095999999999989"/>
  </r>
  <r>
    <n v="1301"/>
    <s v="CA-2013-137043"/>
    <x v="0"/>
    <x v="443"/>
    <d v="2013-12-26T00:00:00"/>
    <s v="Second Class"/>
    <s v="LC-17140"/>
    <s v="Logan Currie"/>
    <x v="0"/>
    <s v="United States"/>
    <s v="Springfield"/>
    <x v="17"/>
    <n v="22153"/>
    <x v="0"/>
    <s v="FUR-FU-10003664"/>
    <x v="0"/>
    <x v="5"/>
    <s v="Electrix Architect's Clamp-On Swing Arm Lamp, Black"/>
    <x v="1166"/>
    <n v="6"/>
    <n v="0"/>
    <n v="166.10039999999995"/>
  </r>
  <r>
    <n v="1302"/>
    <s v="CA-2013-137043"/>
    <x v="0"/>
    <x v="443"/>
    <d v="2013-12-26T00:00:00"/>
    <s v="Second Class"/>
    <s v="LC-17140"/>
    <s v="Logan Currie"/>
    <x v="0"/>
    <s v="United States"/>
    <s v="Springfield"/>
    <x v="17"/>
    <n v="22153"/>
    <x v="0"/>
    <s v="FUR-FU-10003664"/>
    <x v="0"/>
    <x v="5"/>
    <s v="Electrix Architect's Clamp-On Swing Arm Lamp, Black"/>
    <x v="1167"/>
    <n v="3"/>
    <n v="0"/>
    <n v="83.050199999999975"/>
  </r>
  <r>
    <n v="1303"/>
    <s v="CA-2012-115847"/>
    <x v="1"/>
    <x v="444"/>
    <d v="2012-09-24T00:00:00"/>
    <s v="Second Class"/>
    <s v="TC-21535"/>
    <s v="Tracy Collins"/>
    <x v="2"/>
    <s v="United States"/>
    <s v="Arlington"/>
    <x v="17"/>
    <n v="22204"/>
    <x v="0"/>
    <s v="FUR-BO-10003433"/>
    <x v="0"/>
    <x v="0"/>
    <s v="Sauder Cornerstone Collection Library"/>
    <x v="1168"/>
    <n v="2"/>
    <n v="0"/>
    <n v="4.3371999999999957"/>
  </r>
  <r>
    <n v="1304"/>
    <s v="US-2014-126179"/>
    <x v="3"/>
    <x v="445"/>
    <d v="2014-07-08T00:00:00"/>
    <s v="Standard Class"/>
    <s v="CS-12460"/>
    <s v="Chuck Sachs"/>
    <x v="0"/>
    <s v="United States"/>
    <s v="Columbus"/>
    <x v="32"/>
    <n v="31907"/>
    <x v="0"/>
    <s v="FUR-FU-10002554"/>
    <x v="0"/>
    <x v="5"/>
    <s v="Westinghouse Floor Lamp with Metal Mesh Shade, Black"/>
    <x v="1169"/>
    <n v="1"/>
    <n v="0"/>
    <n v="5.5176999999999978"/>
  </r>
  <r>
    <n v="1305"/>
    <s v="US-2014-126179"/>
    <x v="3"/>
    <x v="445"/>
    <d v="2014-07-08T00:00:00"/>
    <s v="Standard Class"/>
    <s v="CS-12460"/>
    <s v="Chuck Sachs"/>
    <x v="0"/>
    <s v="United States"/>
    <s v="Columbus"/>
    <x v="32"/>
    <n v="31907"/>
    <x v="0"/>
    <s v="TEC-PH-10001557"/>
    <x v="2"/>
    <x v="7"/>
    <s v="Pyle PMP37LED"/>
    <x v="1170"/>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x v="1171"/>
    <n v="7"/>
    <n v="0.2"/>
    <n v="52.492999999999967"/>
  </r>
  <r>
    <n v="1307"/>
    <s v="CA-2013-141397"/>
    <x v="0"/>
    <x v="23"/>
    <d v="2013-06-22T00:00:00"/>
    <s v="First Class"/>
    <s v="RC-19825"/>
    <s v="Roy Collins"/>
    <x v="0"/>
    <s v="United States"/>
    <s v="Pasadena"/>
    <x v="1"/>
    <n v="91104"/>
    <x v="1"/>
    <s v="OFF-PA-10002986"/>
    <x v="1"/>
    <x v="10"/>
    <s v="Xerox 1898"/>
    <x v="1172"/>
    <n v="7"/>
    <n v="0"/>
    <n v="22.444800000000001"/>
  </r>
  <r>
    <n v="1308"/>
    <s v="CA-2013-141397"/>
    <x v="0"/>
    <x v="23"/>
    <d v="2013-06-22T00:00:00"/>
    <s v="First Class"/>
    <s v="RC-19825"/>
    <s v="Roy Collins"/>
    <x v="0"/>
    <s v="United States"/>
    <s v="Pasadena"/>
    <x v="1"/>
    <n v="91104"/>
    <x v="1"/>
    <s v="OFF-BI-10000320"/>
    <x v="1"/>
    <x v="8"/>
    <s v="GBC Plastic Binding Combs"/>
    <x v="1173"/>
    <n v="3"/>
    <n v="0.2"/>
    <n v="6.4206000000000012"/>
  </r>
  <r>
    <n v="1309"/>
    <s v="CA-2013-141397"/>
    <x v="0"/>
    <x v="23"/>
    <d v="2013-06-22T00:00:00"/>
    <s v="First Class"/>
    <s v="RC-19825"/>
    <s v="Roy Collins"/>
    <x v="0"/>
    <s v="United States"/>
    <s v="Pasadena"/>
    <x v="1"/>
    <n v="91104"/>
    <x v="1"/>
    <s v="OFF-AP-10003971"/>
    <x v="1"/>
    <x v="9"/>
    <s v="Belkin 6 Outlet Metallic Surge Strip"/>
    <x v="1174"/>
    <n v="2"/>
    <n v="0"/>
    <n v="5.6628000000000007"/>
  </r>
  <r>
    <n v="1310"/>
    <s v="CA-2013-141397"/>
    <x v="0"/>
    <x v="23"/>
    <d v="2013-06-22T00:00:00"/>
    <s v="First Class"/>
    <s v="RC-19825"/>
    <s v="Roy Collins"/>
    <x v="0"/>
    <s v="United States"/>
    <s v="Pasadena"/>
    <x v="1"/>
    <n v="91104"/>
    <x v="1"/>
    <s v="OFF-ST-10001469"/>
    <x v="1"/>
    <x v="4"/>
    <s v="Fellowes Bankers Box Recycled Super Stor/Drawer"/>
    <x v="427"/>
    <n v="3"/>
    <n v="0"/>
    <n v="9.716399999999993"/>
  </r>
  <r>
    <n v="1311"/>
    <s v="CA-2013-141397"/>
    <x v="0"/>
    <x v="23"/>
    <d v="2013-06-22T00:00:00"/>
    <s v="First Class"/>
    <s v="RC-19825"/>
    <s v="Roy Collins"/>
    <x v="0"/>
    <s v="United States"/>
    <s v="Pasadena"/>
    <x v="1"/>
    <n v="91104"/>
    <x v="1"/>
    <s v="FUR-CH-10003846"/>
    <x v="0"/>
    <x v="1"/>
    <s v="Hon Valutask Swivel Chairs"/>
    <x v="224"/>
    <n v="2"/>
    <n v="0.2"/>
    <n v="-8.0783999999999949"/>
  </r>
  <r>
    <n v="1312"/>
    <s v="CA-2013-141082"/>
    <x v="0"/>
    <x v="10"/>
    <d v="2013-12-14T00:00:00"/>
    <s v="Standard Class"/>
    <s v="FM-14380"/>
    <s v="Fred McMath"/>
    <x v="0"/>
    <s v="United States"/>
    <s v="Lawrence"/>
    <x v="31"/>
    <n v="1841"/>
    <x v="3"/>
    <s v="OFF-LA-10001404"/>
    <x v="1"/>
    <x v="2"/>
    <s v="Avery 517"/>
    <x v="1175"/>
    <n v="1"/>
    <n v="0"/>
    <n v="1.7343"/>
  </r>
  <r>
    <n v="1313"/>
    <s v="CA-2013-141082"/>
    <x v="0"/>
    <x v="10"/>
    <d v="2013-12-14T00:00:00"/>
    <s v="Standard Class"/>
    <s v="FM-14380"/>
    <s v="Fred McMath"/>
    <x v="0"/>
    <s v="United States"/>
    <s v="Lawrence"/>
    <x v="31"/>
    <n v="1841"/>
    <x v="3"/>
    <s v="OFF-LA-10001474"/>
    <x v="1"/>
    <x v="2"/>
    <s v="Avery 477"/>
    <x v="1176"/>
    <n v="4"/>
    <n v="0"/>
    <n v="56.175200000000004"/>
  </r>
  <r>
    <n v="1314"/>
    <s v="US-2013-134488"/>
    <x v="0"/>
    <x v="446"/>
    <d v="2013-10-02T00:00:00"/>
    <s v="Standard Class"/>
    <s v="PK-19075"/>
    <s v="Pete Kriz"/>
    <x v="0"/>
    <s v="United States"/>
    <s v="Columbus"/>
    <x v="24"/>
    <n v="43229"/>
    <x v="3"/>
    <s v="FUR-CH-10003199"/>
    <x v="0"/>
    <x v="1"/>
    <s v="Office Star - Contemporary Task Swivel Chair"/>
    <x v="1177"/>
    <n v="2"/>
    <n v="0.3"/>
    <n v="-13.317599999999999"/>
  </r>
  <r>
    <n v="1315"/>
    <s v="CA-2013-145919"/>
    <x v="0"/>
    <x v="122"/>
    <d v="2013-12-24T00:00:00"/>
    <s v="Standard Class"/>
    <s v="HG-14965"/>
    <s v="Henry Goldwyn"/>
    <x v="1"/>
    <s v="United States"/>
    <s v="Los Angeles"/>
    <x v="1"/>
    <n v="90032"/>
    <x v="1"/>
    <s v="OFF-PA-10003072"/>
    <x v="1"/>
    <x v="10"/>
    <s v="Eureka Recycled Copy Paper 8 1/2&quot; x 11&quot;, Ream"/>
    <x v="789"/>
    <n v="6"/>
    <n v="0"/>
    <n v="18.662400000000002"/>
  </r>
  <r>
    <n v="1316"/>
    <s v="CA-2013-145919"/>
    <x v="0"/>
    <x v="122"/>
    <d v="2013-12-24T00:00:00"/>
    <s v="Standard Class"/>
    <s v="HG-14965"/>
    <s v="Henry Goldwyn"/>
    <x v="1"/>
    <s v="United States"/>
    <s v="Los Angeles"/>
    <x v="1"/>
    <n v="90032"/>
    <x v="1"/>
    <s v="FUR-FU-10004960"/>
    <x v="0"/>
    <x v="5"/>
    <s v="Seth Thomas 12&quot; Clock w/ Goldtone Case"/>
    <x v="1178"/>
    <n v="8"/>
    <n v="0"/>
    <n v="62.505600000000001"/>
  </r>
  <r>
    <n v="1317"/>
    <s v="CA-2013-145919"/>
    <x v="0"/>
    <x v="122"/>
    <d v="2013-12-24T00:00:00"/>
    <s v="Standard Class"/>
    <s v="HG-14965"/>
    <s v="Henry Goldwyn"/>
    <x v="1"/>
    <s v="United States"/>
    <s v="Los Angeles"/>
    <x v="1"/>
    <n v="90032"/>
    <x v="1"/>
    <s v="OFF-SU-10003505"/>
    <x v="1"/>
    <x v="14"/>
    <s v="Premier Electric Letter Opener"/>
    <x v="1179"/>
    <n v="5"/>
    <n v="0"/>
    <n v="28.964999999999961"/>
  </r>
  <r>
    <n v="1318"/>
    <s v="CA-2014-157651"/>
    <x v="3"/>
    <x v="389"/>
    <d v="2014-12-15T00:00:00"/>
    <s v="Standard Class"/>
    <s v="HA-14920"/>
    <s v="Helen Andreada"/>
    <x v="0"/>
    <s v="United States"/>
    <s v="Philadelphia"/>
    <x v="9"/>
    <n v="19120"/>
    <x v="3"/>
    <s v="TEC-AC-10003116"/>
    <x v="2"/>
    <x v="11"/>
    <s v="Memorex Froggy Flash Drive 8 GB"/>
    <x v="1180"/>
    <n v="1"/>
    <n v="0.2"/>
    <n v="3.3724999999999992"/>
  </r>
  <r>
    <n v="1319"/>
    <s v="CA-2011-160773"/>
    <x v="2"/>
    <x v="268"/>
    <d v="2011-07-05T00:00:00"/>
    <s v="Standard Class"/>
    <s v="LW-16825"/>
    <s v="Laurel Workman"/>
    <x v="1"/>
    <s v="United States"/>
    <s v="Deltona"/>
    <x v="2"/>
    <n v="32725"/>
    <x v="0"/>
    <s v="TEC-PH-10004586"/>
    <x v="2"/>
    <x v="7"/>
    <s v="Wilson SignalBoost 841262 DB PRO Amplifier Kit"/>
    <x v="1181"/>
    <n v="2"/>
    <n v="0.2"/>
    <n v="71.989999999999981"/>
  </r>
  <r>
    <n v="1320"/>
    <s v="CA-2011-160773"/>
    <x v="2"/>
    <x v="268"/>
    <d v="2011-07-05T00:00:00"/>
    <s v="Standard Class"/>
    <s v="LW-16825"/>
    <s v="Laurel Workman"/>
    <x v="1"/>
    <s v="United States"/>
    <s v="Deltona"/>
    <x v="2"/>
    <n v="32725"/>
    <x v="0"/>
    <s v="OFF-BI-10000546"/>
    <x v="1"/>
    <x v="8"/>
    <s v="Avery Durable Binders"/>
    <x v="1182"/>
    <n v="6"/>
    <n v="0.7"/>
    <n v="-3.6288"/>
  </r>
  <r>
    <n v="1321"/>
    <s v="CA-2014-167703"/>
    <x v="3"/>
    <x v="447"/>
    <d v="2014-02-09T00:00:00"/>
    <s v="Standard Class"/>
    <s v="MC-17575"/>
    <s v="Matt Collins"/>
    <x v="0"/>
    <s v="United States"/>
    <s v="Cincinnati"/>
    <x v="24"/>
    <n v="45231"/>
    <x v="3"/>
    <s v="OFF-BI-10002071"/>
    <x v="1"/>
    <x v="8"/>
    <s v="Fellowes Black Plastic Comb Bindings"/>
    <x v="1183"/>
    <n v="3"/>
    <n v="0.7"/>
    <n v="-4.1831999999999976"/>
  </r>
  <r>
    <n v="1322"/>
    <s v="CA-2014-167703"/>
    <x v="3"/>
    <x v="447"/>
    <d v="2014-02-09T00:00:00"/>
    <s v="Standard Class"/>
    <s v="MC-17575"/>
    <s v="Matt Collins"/>
    <x v="0"/>
    <s v="United States"/>
    <s v="Cincinnati"/>
    <x v="24"/>
    <n v="45231"/>
    <x v="3"/>
    <s v="OFF-ST-10001490"/>
    <x v="1"/>
    <x v="4"/>
    <s v="Hot File 7-Pocket, Floor Stand"/>
    <x v="1184"/>
    <n v="2"/>
    <n v="0.2"/>
    <n v="35.69399999999996"/>
  </r>
  <r>
    <n v="1323"/>
    <s v="CA-2014-121804"/>
    <x v="3"/>
    <x v="448"/>
    <d v="2014-03-09T00:00:00"/>
    <s v="Standard Class"/>
    <s v="LP-17095"/>
    <s v="Liz Preis"/>
    <x v="0"/>
    <s v="United States"/>
    <s v="Murray"/>
    <x v="0"/>
    <n v="42071"/>
    <x v="0"/>
    <s v="OFF-AP-10004859"/>
    <x v="1"/>
    <x v="9"/>
    <s v="Acco 6 Outlet Guardian Premium Surge Suppressor"/>
    <x v="1185"/>
    <n v="5"/>
    <n v="0"/>
    <n v="19.656000000000002"/>
  </r>
  <r>
    <n v="1324"/>
    <s v="CA-2014-162635"/>
    <x v="3"/>
    <x v="449"/>
    <d v="2014-10-11T00:00:00"/>
    <s v="First Class"/>
    <s v="EB-14170"/>
    <s v="Evan Bailliet"/>
    <x v="0"/>
    <s v="United States"/>
    <s v="Wilmington"/>
    <x v="3"/>
    <n v="28403"/>
    <x v="0"/>
    <s v="OFF-PA-10002659"/>
    <x v="1"/>
    <x v="10"/>
    <s v="Avoid Verbal Orders Carbonless Minifold Book"/>
    <x v="1186"/>
    <n v="4"/>
    <n v="0.2"/>
    <n v="3.5151999999999988"/>
  </r>
  <r>
    <n v="1325"/>
    <s v="CA-2011-107153"/>
    <x v="2"/>
    <x v="450"/>
    <d v="2011-10-03T00:00:00"/>
    <s v="Standard Class"/>
    <s v="GZ-14545"/>
    <s v="George Zrebassa"/>
    <x v="1"/>
    <s v="United States"/>
    <s v="Lawrence"/>
    <x v="31"/>
    <n v="1841"/>
    <x v="3"/>
    <s v="OFF-ST-10001321"/>
    <x v="1"/>
    <x v="4"/>
    <s v="Decoflex Hanging Personal Folder File, Blue"/>
    <x v="193"/>
    <n v="3"/>
    <n v="0"/>
    <n v="12.490200000000003"/>
  </r>
  <r>
    <n v="1326"/>
    <s v="US-2011-117058"/>
    <x v="2"/>
    <x v="279"/>
    <d v="2011-05-30T00:00:00"/>
    <s v="First Class"/>
    <s v="LE-16810"/>
    <s v="Laurel Elliston"/>
    <x v="0"/>
    <s v="United States"/>
    <s v="Chicago"/>
    <x v="10"/>
    <n v="60653"/>
    <x v="2"/>
    <s v="OFF-BI-10004139"/>
    <x v="1"/>
    <x v="8"/>
    <s v="Fellowes Presentation Covers for Comb Binding Machines"/>
    <x v="118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x v="1188"/>
    <n v="6"/>
    <n v="0.2"/>
    <n v="5.1072000000000024"/>
  </r>
  <r>
    <n v="1328"/>
    <s v="CA-2013-128258"/>
    <x v="0"/>
    <x v="452"/>
    <d v="2013-04-02T00:00:00"/>
    <s v="First Class"/>
    <s v="CP-12085"/>
    <s v="Cathy Prescott"/>
    <x v="1"/>
    <s v="United States"/>
    <s v="Norwich"/>
    <x v="29"/>
    <n v="6360"/>
    <x v="3"/>
    <s v="OFF-PA-10004156"/>
    <x v="1"/>
    <x v="10"/>
    <s v="Xerox 188"/>
    <x v="1189"/>
    <n v="1"/>
    <n v="0"/>
    <n v="5.5565999999999995"/>
  </r>
  <r>
    <n v="1329"/>
    <s v="CA-2014-106033"/>
    <x v="3"/>
    <x v="453"/>
    <d v="2014-10-19T00:00:00"/>
    <s v="Second Class"/>
    <s v="FG-14260"/>
    <s v="Frank Gastineau"/>
    <x v="2"/>
    <s v="United States"/>
    <s v="San Francisco"/>
    <x v="1"/>
    <n v="94110"/>
    <x v="1"/>
    <s v="OFF-AR-10002818"/>
    <x v="1"/>
    <x v="6"/>
    <s v="Panasonic KP-310 Heavy-Duty Electric Pencil Sharpener"/>
    <x v="1190"/>
    <n v="4"/>
    <n v="0"/>
    <n v="26.375999999999998"/>
  </r>
  <r>
    <n v="1330"/>
    <s v="CA-2013-142762"/>
    <x v="0"/>
    <x v="454"/>
    <d v="2013-05-28T00:00:00"/>
    <s v="Standard Class"/>
    <s v="LD-17005"/>
    <s v="Lisa DeCherney"/>
    <x v="0"/>
    <s v="United States"/>
    <s v="San Francisco"/>
    <x v="1"/>
    <n v="94109"/>
    <x v="1"/>
    <s v="FUR-FU-10003691"/>
    <x v="0"/>
    <x v="5"/>
    <s v="Eldon Image Series Desk Accessories, Ebony"/>
    <x v="1191"/>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x v="1192"/>
    <n v="1"/>
    <n v="0.4"/>
    <n v="-0.64350000000000018"/>
  </r>
  <r>
    <n v="1332"/>
    <s v="CA-2014-127705"/>
    <x v="3"/>
    <x v="455"/>
    <d v="2014-06-07T00:00:00"/>
    <s v="Standard Class"/>
    <s v="AB-10255"/>
    <s v="Alejandro Ballentine"/>
    <x v="2"/>
    <s v="United States"/>
    <s v="Lorain"/>
    <x v="24"/>
    <n v="44052"/>
    <x v="3"/>
    <s v="OFF-ST-10004507"/>
    <x v="1"/>
    <x v="4"/>
    <s v="Advantus Rolling Storage Box"/>
    <x v="1193"/>
    <n v="2"/>
    <n v="0.2"/>
    <n v="2.4009999999999998"/>
  </r>
  <r>
    <n v="1333"/>
    <s v="CA-2011-122567"/>
    <x v="2"/>
    <x v="456"/>
    <d v="2011-02-22T00:00:00"/>
    <s v="Standard Class"/>
    <s v="MN-17935"/>
    <s v="Michael Nguyen"/>
    <x v="0"/>
    <s v="United States"/>
    <s v="Dallas"/>
    <x v="5"/>
    <n v="75220"/>
    <x v="2"/>
    <s v="OFF-BI-10002012"/>
    <x v="1"/>
    <x v="8"/>
    <s v="Wilson Jones Easy Flow II Sheet Lifters"/>
    <x v="1194"/>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x v="1195"/>
    <n v="2"/>
    <n v="0.8"/>
    <n v="-13.930000000000003"/>
  </r>
  <r>
    <n v="1335"/>
    <s v="CA-2011-121664"/>
    <x v="2"/>
    <x v="457"/>
    <d v="2011-05-10T00:00:00"/>
    <s v="Standard Class"/>
    <s v="HP-14815"/>
    <s v="Harold Pawlan"/>
    <x v="2"/>
    <s v="United States"/>
    <s v="Los Angeles"/>
    <x v="1"/>
    <n v="90049"/>
    <x v="1"/>
    <s v="OFF-BI-10003684"/>
    <x v="1"/>
    <x v="8"/>
    <s v="Wilson Jones Legal Size Ring Binders"/>
    <x v="1196"/>
    <n v="8"/>
    <n v="0.2"/>
    <n v="52.775999999999996"/>
  </r>
  <r>
    <n v="1336"/>
    <s v="CA-2013-122133"/>
    <x v="0"/>
    <x v="458"/>
    <d v="2013-05-24T00:00:00"/>
    <s v="Standard Class"/>
    <s v="JR-15670"/>
    <s v="Jim Radford"/>
    <x v="0"/>
    <s v="United States"/>
    <s v="Middletown"/>
    <x v="29"/>
    <n v="6457"/>
    <x v="3"/>
    <s v="OFF-ST-10002574"/>
    <x v="1"/>
    <x v="4"/>
    <s v="SAFCO Commercial Wire Shelving, Black"/>
    <x v="1197"/>
    <n v="4"/>
    <n v="0"/>
    <n v="0"/>
  </r>
  <r>
    <n v="1337"/>
    <s v="US-2014-123281"/>
    <x v="3"/>
    <x v="459"/>
    <d v="2014-04-08T00:00:00"/>
    <s v="Standard Class"/>
    <s v="JF-15190"/>
    <s v="Jamie Frazer"/>
    <x v="0"/>
    <s v="United States"/>
    <s v="Los Angeles"/>
    <x v="1"/>
    <n v="90008"/>
    <x v="1"/>
    <s v="FUR-FU-10003724"/>
    <x v="0"/>
    <x v="5"/>
    <s v="Westinghouse Clip-On Gooseneck Lamps"/>
    <x v="1198"/>
    <n v="3"/>
    <n v="0"/>
    <n v="6.5285999999999991"/>
  </r>
  <r>
    <n v="1338"/>
    <s v="CA-2014-100524"/>
    <x v="3"/>
    <x v="185"/>
    <d v="2014-04-03T00:00:00"/>
    <s v="Second Class"/>
    <s v="CM-12115"/>
    <s v="Chad McGuire"/>
    <x v="0"/>
    <s v="United States"/>
    <s v="New York City"/>
    <x v="15"/>
    <n v="10011"/>
    <x v="3"/>
    <s v="FUR-FU-10004018"/>
    <x v="0"/>
    <x v="5"/>
    <s v="Tensor Computer Mounted Lamp"/>
    <x v="1199"/>
    <n v="2"/>
    <n v="0"/>
    <n v="8.0406000000000013"/>
  </r>
  <r>
    <n v="1339"/>
    <s v="CA-2014-100524"/>
    <x v="3"/>
    <x v="185"/>
    <d v="2014-04-03T00:00:00"/>
    <s v="Second Class"/>
    <s v="CM-12115"/>
    <s v="Chad McGuire"/>
    <x v="0"/>
    <s v="United States"/>
    <s v="New York City"/>
    <x v="15"/>
    <n v="10011"/>
    <x v="3"/>
    <s v="TEC-PH-10002549"/>
    <x v="2"/>
    <x v="7"/>
    <s v="Polycom SoundPoint IP 450 VoIP phone"/>
    <x v="1200"/>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x v="1201"/>
    <n v="8"/>
    <n v="0"/>
    <n v="36.019200000000005"/>
  </r>
  <r>
    <n v="1341"/>
    <s v="CA-2014-113481"/>
    <x v="3"/>
    <x v="460"/>
    <d v="2014-01-05T00:00:00"/>
    <s v="First Class"/>
    <s v="AS-10045"/>
    <s v="Aaron Smayling"/>
    <x v="1"/>
    <s v="United States"/>
    <s v="Jacksonville"/>
    <x v="3"/>
    <n v="28540"/>
    <x v="0"/>
    <s v="TEC-MA-10002178"/>
    <x v="2"/>
    <x v="15"/>
    <s v="Cisco CP-7937G Unified IP Conference Station Phone"/>
    <x v="1202"/>
    <n v="2"/>
    <n v="0.5"/>
    <n v="-27.827999999999975"/>
  </r>
  <r>
    <n v="1342"/>
    <s v="CA-2014-113481"/>
    <x v="3"/>
    <x v="460"/>
    <d v="2014-01-05T00:00:00"/>
    <s v="First Class"/>
    <s v="AS-10045"/>
    <s v="Aaron Smayling"/>
    <x v="1"/>
    <s v="United States"/>
    <s v="Jacksonville"/>
    <x v="3"/>
    <n v="28540"/>
    <x v="0"/>
    <s v="OFF-BI-10003694"/>
    <x v="1"/>
    <x v="8"/>
    <s v="Avery 3 1/2&quot; Diskette Storage Pages, 10/Pack"/>
    <x v="1203"/>
    <n v="5"/>
    <n v="0.7"/>
    <n v="-12.527999999999995"/>
  </r>
  <r>
    <n v="1343"/>
    <s v="CA-2014-113481"/>
    <x v="3"/>
    <x v="460"/>
    <d v="2014-01-05T00:00:00"/>
    <s v="First Class"/>
    <s v="AS-10045"/>
    <s v="Aaron Smayling"/>
    <x v="1"/>
    <s v="United States"/>
    <s v="Jacksonville"/>
    <x v="3"/>
    <n v="28540"/>
    <x v="0"/>
    <s v="OFF-BI-10000474"/>
    <x v="1"/>
    <x v="8"/>
    <s v="Avery Recycled Flexi-View Covers for Binding Systems"/>
    <x v="1204"/>
    <n v="6"/>
    <n v="0.7"/>
    <n v="-21.159599999999998"/>
  </r>
  <r>
    <n v="1344"/>
    <s v="CA-2012-131758"/>
    <x v="1"/>
    <x v="71"/>
    <d v="2012-06-01T00:00:00"/>
    <s v="Standard Class"/>
    <s v="KB-16315"/>
    <s v="Karl Braun"/>
    <x v="0"/>
    <s v="United States"/>
    <s v="Freeport"/>
    <x v="15"/>
    <n v="11520"/>
    <x v="3"/>
    <s v="OFF-AR-10000411"/>
    <x v="1"/>
    <x v="6"/>
    <s v="Boston 16701 Slimline Battery Pencil Sharpener"/>
    <x v="1205"/>
    <n v="3"/>
    <n v="0"/>
    <n v="14.345999999999995"/>
  </r>
  <r>
    <n v="1345"/>
    <s v="CA-2012-131758"/>
    <x v="1"/>
    <x v="71"/>
    <d v="2012-06-01T00:00:00"/>
    <s v="Standard Class"/>
    <s v="KB-16315"/>
    <s v="Karl Braun"/>
    <x v="0"/>
    <s v="United States"/>
    <s v="Freeport"/>
    <x v="15"/>
    <n v="11520"/>
    <x v="3"/>
    <s v="OFF-LA-10000262"/>
    <x v="1"/>
    <x v="2"/>
    <s v="Avery 494"/>
    <x v="1206"/>
    <n v="5"/>
    <n v="0"/>
    <n v="6.0029999999999992"/>
  </r>
  <r>
    <n v="1346"/>
    <s v="CA-2011-118339"/>
    <x v="2"/>
    <x v="461"/>
    <d v="2011-03-24T00:00:00"/>
    <s v="Standard Class"/>
    <s v="BN-11515"/>
    <s v="Bradley Nguyen"/>
    <x v="0"/>
    <s v="United States"/>
    <s v="Lakeville"/>
    <x v="11"/>
    <n v="55044"/>
    <x v="2"/>
    <s v="OFF-AP-10001154"/>
    <x v="1"/>
    <x v="9"/>
    <s v="Bionaire Personal Warm Mist Humidifier/Vaporizer"/>
    <x v="1207"/>
    <n v="2"/>
    <n v="0"/>
    <n v="36.574200000000005"/>
  </r>
  <r>
    <n v="1347"/>
    <s v="CA-2011-118339"/>
    <x v="2"/>
    <x v="461"/>
    <d v="2011-03-24T00:00:00"/>
    <s v="Standard Class"/>
    <s v="BN-11515"/>
    <s v="Bradley Nguyen"/>
    <x v="0"/>
    <s v="United States"/>
    <s v="Lakeville"/>
    <x v="11"/>
    <n v="55044"/>
    <x v="2"/>
    <s v="OFF-PA-10000466"/>
    <x v="1"/>
    <x v="10"/>
    <s v="Memo Book, 100 Message Capacity, 5 3/8” x 11”"/>
    <x v="1208"/>
    <n v="7"/>
    <n v="0"/>
    <n v="23.59"/>
  </r>
  <r>
    <n v="1348"/>
    <s v="CA-2011-118339"/>
    <x v="2"/>
    <x v="461"/>
    <d v="2011-03-24T00:00:00"/>
    <s v="Standard Class"/>
    <s v="BN-11515"/>
    <s v="Bradley Nguyen"/>
    <x v="0"/>
    <s v="United States"/>
    <s v="Lakeville"/>
    <x v="11"/>
    <n v="55044"/>
    <x v="2"/>
    <s v="OFF-AR-10003829"/>
    <x v="1"/>
    <x v="6"/>
    <s v="Newell 35"/>
    <x v="1209"/>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x v="1210"/>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x v="1211"/>
    <n v="6"/>
    <n v="0"/>
    <n v="17.2224"/>
  </r>
  <r>
    <n v="1351"/>
    <s v="CA-2011-153976"/>
    <x v="2"/>
    <x v="462"/>
    <d v="2011-10-08T00:00:00"/>
    <s v="Second Class"/>
    <s v="BP-11290"/>
    <s v="Beth Paige"/>
    <x v="0"/>
    <s v="United States"/>
    <s v="Evanston"/>
    <x v="10"/>
    <n v="60201"/>
    <x v="2"/>
    <s v="FUR-CH-10002880"/>
    <x v="0"/>
    <x v="1"/>
    <s v="Global High-Back Leather Tilter, Burgundy"/>
    <x v="1212"/>
    <n v="3"/>
    <n v="0.3"/>
    <n v="-70.104300000000023"/>
  </r>
  <r>
    <n v="1352"/>
    <s v="CA-2013-162901"/>
    <x v="0"/>
    <x v="463"/>
    <d v="2013-04-01T00:00:00"/>
    <s v="First Class"/>
    <s v="AS-10045"/>
    <s v="Aaron Smayling"/>
    <x v="1"/>
    <s v="United States"/>
    <s v="Arlington"/>
    <x v="17"/>
    <n v="22204"/>
    <x v="0"/>
    <s v="OFF-ST-10000649"/>
    <x v="1"/>
    <x v="4"/>
    <s v="Hanging Personal Folder File"/>
    <x v="1213"/>
    <n v="2"/>
    <n v="0"/>
    <n v="7.8500000000000014"/>
  </r>
  <r>
    <n v="1353"/>
    <s v="CA-2014-162978"/>
    <x v="3"/>
    <x v="464"/>
    <d v="2014-05-10T00:00:00"/>
    <s v="Standard Class"/>
    <s v="LW-16990"/>
    <s v="Lindsay Williams"/>
    <x v="1"/>
    <s v="United States"/>
    <s v="San Francisco"/>
    <x v="1"/>
    <n v="94109"/>
    <x v="1"/>
    <s v="TEC-PH-10003092"/>
    <x v="2"/>
    <x v="7"/>
    <s v="Motorola L804"/>
    <x v="1214"/>
    <n v="5"/>
    <n v="0.2"/>
    <n v="20.695499999999988"/>
  </r>
  <r>
    <n v="1354"/>
    <s v="CA-2014-162978"/>
    <x v="3"/>
    <x v="464"/>
    <d v="2014-05-10T00:00:00"/>
    <s v="Standard Class"/>
    <s v="LW-16990"/>
    <s v="Lindsay Williams"/>
    <x v="1"/>
    <s v="United States"/>
    <s v="San Francisco"/>
    <x v="1"/>
    <n v="94109"/>
    <x v="1"/>
    <s v="OFF-PA-10002250"/>
    <x v="1"/>
    <x v="10"/>
    <s v="Things To Do Today Pad"/>
    <x v="1215"/>
    <n v="3"/>
    <n v="0"/>
    <n v="8.4527999999999999"/>
  </r>
  <r>
    <n v="1355"/>
    <s v="CA-2014-162978"/>
    <x v="3"/>
    <x v="464"/>
    <d v="2014-05-10T00:00:00"/>
    <s v="Standard Class"/>
    <s v="LW-16990"/>
    <s v="Lindsay Williams"/>
    <x v="1"/>
    <s v="United States"/>
    <s v="San Francisco"/>
    <x v="1"/>
    <n v="94109"/>
    <x v="1"/>
    <s v="FUR-TA-10003473"/>
    <x v="0"/>
    <x v="3"/>
    <s v="Bretford Rectangular Conference Table Tops"/>
    <x v="1216"/>
    <n v="1"/>
    <n v="0.2"/>
    <n v="11.283900000000017"/>
  </r>
  <r>
    <n v="1356"/>
    <s v="US-2011-160444"/>
    <x v="2"/>
    <x v="260"/>
    <d v="2011-07-05T00:00:00"/>
    <s v="Same Day"/>
    <s v="DC-12850"/>
    <s v="Dan Campbell"/>
    <x v="0"/>
    <s v="United States"/>
    <s v="Houston"/>
    <x v="5"/>
    <n v="77036"/>
    <x v="2"/>
    <s v="OFF-ST-10001522"/>
    <x v="1"/>
    <x v="4"/>
    <s v="Gould Plastics 18-Pocket Panel Bin, 34w x 5-1/4d x 20-1/2h"/>
    <x v="1217"/>
    <n v="3"/>
    <n v="0.2"/>
    <n v="-44.155200000000022"/>
  </r>
  <r>
    <n v="1357"/>
    <s v="US-2011-160444"/>
    <x v="2"/>
    <x v="260"/>
    <d v="2011-07-05T00:00:00"/>
    <s v="Same Day"/>
    <s v="DC-12850"/>
    <s v="Dan Campbell"/>
    <x v="0"/>
    <s v="United States"/>
    <s v="Houston"/>
    <x v="5"/>
    <n v="77036"/>
    <x v="2"/>
    <s v="OFF-ST-10000563"/>
    <x v="1"/>
    <x v="4"/>
    <s v="Fellowes Bankers Box Stor/Drawer Steel Plus"/>
    <x v="1218"/>
    <n v="11"/>
    <n v="0.2"/>
    <n v="-35.178000000000004"/>
  </r>
  <r>
    <n v="1358"/>
    <s v="CA-2013-145247"/>
    <x v="0"/>
    <x v="465"/>
    <d v="2013-05-08T00:00:00"/>
    <s v="First Class"/>
    <s v="ND-18370"/>
    <s v="Natalie DeCherney"/>
    <x v="0"/>
    <s v="United States"/>
    <s v="Louisville"/>
    <x v="0"/>
    <n v="40214"/>
    <x v="0"/>
    <s v="OFF-PA-10003641"/>
    <x v="1"/>
    <x v="10"/>
    <s v="Xerox 1909"/>
    <x v="1219"/>
    <n v="3"/>
    <n v="0"/>
    <n v="36.404399999999995"/>
  </r>
  <r>
    <n v="1359"/>
    <s v="CA-2014-160045"/>
    <x v="3"/>
    <x v="466"/>
    <d v="2014-04-28T00:00:00"/>
    <s v="First Class"/>
    <s v="LB-16735"/>
    <s v="Larry Blacks"/>
    <x v="0"/>
    <s v="United States"/>
    <s v="Fort Worth"/>
    <x v="5"/>
    <n v="76106"/>
    <x v="2"/>
    <s v="FUR-FU-10000010"/>
    <x v="0"/>
    <x v="5"/>
    <s v="DAX Value U-Channel Document Frames, Easel Back"/>
    <x v="1220"/>
    <n v="1"/>
    <n v="0.6"/>
    <n v="-1.4413"/>
  </r>
  <r>
    <n v="1360"/>
    <s v="US-2011-151925"/>
    <x v="2"/>
    <x v="467"/>
    <d v="2011-10-01T00:00:00"/>
    <s v="Second Class"/>
    <s v="KT-16465"/>
    <s v="Kean Takahito"/>
    <x v="0"/>
    <s v="United States"/>
    <s v="Los Angeles"/>
    <x v="1"/>
    <n v="90049"/>
    <x v="1"/>
    <s v="FUR-CH-10002961"/>
    <x v="0"/>
    <x v="1"/>
    <s v="Leather Task Chair, Black"/>
    <x v="1221"/>
    <n v="2"/>
    <n v="0.2"/>
    <n v="0"/>
  </r>
  <r>
    <n v="1361"/>
    <s v="CA-2014-125199"/>
    <x v="3"/>
    <x v="15"/>
    <d v="2014-10-26T00:00:00"/>
    <s v="Standard Class"/>
    <s v="HM-14860"/>
    <s v="Harry Marie"/>
    <x v="1"/>
    <s v="United States"/>
    <s v="Philadelphia"/>
    <x v="9"/>
    <n v="19120"/>
    <x v="3"/>
    <s v="OFF-AR-10002956"/>
    <x v="1"/>
    <x v="6"/>
    <s v="Boston 16801 Nautilus Battery Pencil Sharpener"/>
    <x v="1222"/>
    <n v="7"/>
    <n v="0.2"/>
    <n v="9.2441999999999993"/>
  </r>
  <r>
    <n v="1362"/>
    <s v="CA-2014-125199"/>
    <x v="3"/>
    <x v="15"/>
    <d v="2014-10-26T00:00:00"/>
    <s v="Standard Class"/>
    <s v="HM-14860"/>
    <s v="Harry Marie"/>
    <x v="1"/>
    <s v="United States"/>
    <s v="Philadelphia"/>
    <x v="9"/>
    <n v="19120"/>
    <x v="3"/>
    <s v="OFF-PA-10004041"/>
    <x v="1"/>
    <x v="10"/>
    <s v="It's Hot Message Books with Stickers, 2 3/4&quot; x 5&quot;"/>
    <x v="208"/>
    <n v="4"/>
    <n v="0.2"/>
    <n v="7.3999999999999995"/>
  </r>
  <r>
    <n v="1363"/>
    <s v="CA-2014-125199"/>
    <x v="3"/>
    <x v="15"/>
    <d v="2014-10-26T00:00:00"/>
    <s v="Standard Class"/>
    <s v="HM-14860"/>
    <s v="Harry Marie"/>
    <x v="1"/>
    <s v="United States"/>
    <s v="Philadelphia"/>
    <x v="9"/>
    <n v="19120"/>
    <x v="3"/>
    <s v="TEC-PH-10001336"/>
    <x v="2"/>
    <x v="7"/>
    <s v="Digium D40 VoIP phone"/>
    <x v="1223"/>
    <n v="4"/>
    <n v="0.4"/>
    <n v="-56.755600000000015"/>
  </r>
  <r>
    <n v="1364"/>
    <s v="US-2014-155425"/>
    <x v="3"/>
    <x v="468"/>
    <d v="2014-11-12T00:00:00"/>
    <s v="First Class"/>
    <s v="AB-10600"/>
    <s v="Ann Blume"/>
    <x v="1"/>
    <s v="United States"/>
    <s v="Tucson"/>
    <x v="16"/>
    <n v="85705"/>
    <x v="1"/>
    <s v="OFF-BI-10001036"/>
    <x v="1"/>
    <x v="8"/>
    <s v="Cardinal EasyOpen D-Ring Binders"/>
    <x v="1224"/>
    <n v="14"/>
    <n v="0.7"/>
    <n v="-25.591999999999999"/>
  </r>
  <r>
    <n v="1365"/>
    <s v="US-2014-155425"/>
    <x v="3"/>
    <x v="468"/>
    <d v="2014-11-12T00:00:00"/>
    <s v="First Class"/>
    <s v="AB-10600"/>
    <s v="Ann Blume"/>
    <x v="1"/>
    <s v="United States"/>
    <s v="Tucson"/>
    <x v="16"/>
    <n v="85705"/>
    <x v="1"/>
    <s v="TEC-MA-10003183"/>
    <x v="2"/>
    <x v="15"/>
    <s v="DYMO CardScan Personal V9 Business Card Scanner"/>
    <x v="1225"/>
    <n v="2"/>
    <n v="0.7"/>
    <n v="-63.995999999999981"/>
  </r>
  <r>
    <n v="1366"/>
    <s v="US-2014-155425"/>
    <x v="3"/>
    <x v="468"/>
    <d v="2014-11-12T00:00:00"/>
    <s v="First Class"/>
    <s v="AB-10600"/>
    <s v="Ann Blume"/>
    <x v="1"/>
    <s v="United States"/>
    <s v="Tucson"/>
    <x v="16"/>
    <n v="85705"/>
    <x v="1"/>
    <s v="TEC-AC-10001314"/>
    <x v="2"/>
    <x v="11"/>
    <s v="Case Logic 2.4GHz Wireless Keyboard"/>
    <x v="1226"/>
    <n v="6"/>
    <n v="0.2"/>
    <n v="-35.992800000000038"/>
  </r>
  <r>
    <n v="1367"/>
    <s v="US-2014-155425"/>
    <x v="3"/>
    <x v="468"/>
    <d v="2014-11-12T00:00:00"/>
    <s v="First Class"/>
    <s v="AB-10600"/>
    <s v="Ann Blume"/>
    <x v="1"/>
    <s v="United States"/>
    <s v="Tucson"/>
    <x v="16"/>
    <n v="85705"/>
    <x v="1"/>
    <s v="TEC-PH-10002563"/>
    <x v="2"/>
    <x v="7"/>
    <s v="Adtran 1202752G1"/>
    <x v="1227"/>
    <n v="2"/>
    <n v="0.2"/>
    <n v="15.118800000000007"/>
  </r>
  <r>
    <n v="1368"/>
    <s v="US-2014-155425"/>
    <x v="3"/>
    <x v="468"/>
    <d v="2014-11-12T00:00:00"/>
    <s v="First Class"/>
    <s v="AB-10600"/>
    <s v="Ann Blume"/>
    <x v="1"/>
    <s v="United States"/>
    <s v="Tucson"/>
    <x v="16"/>
    <n v="85705"/>
    <x v="1"/>
    <s v="FUR-CH-10003312"/>
    <x v="0"/>
    <x v="1"/>
    <s v="Hon 2090 “Pillow Soft” Series Mid Back Swivel/Tilt Chairs"/>
    <x v="185"/>
    <n v="4"/>
    <n v="0.2"/>
    <n v="-146.10960000000014"/>
  </r>
  <r>
    <n v="1369"/>
    <s v="CA-2014-133249"/>
    <x v="3"/>
    <x v="141"/>
    <d v="2014-07-12T00:00:00"/>
    <s v="First Class"/>
    <s v="SZ-20035"/>
    <s v="Sam Zeldin"/>
    <x v="2"/>
    <s v="United States"/>
    <s v="Pico Rivera"/>
    <x v="1"/>
    <n v="90660"/>
    <x v="1"/>
    <s v="FUR-FU-10001588"/>
    <x v="0"/>
    <x v="5"/>
    <s v="Deflect-o SuperTray Unbreakable Stackable Tray, Letter, Black"/>
    <x v="1228"/>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x v="1229"/>
    <n v="7"/>
    <n v="0.7"/>
    <n v="-786.74400000000026"/>
  </r>
  <r>
    <n v="1371"/>
    <s v="US-2012-103471"/>
    <x v="1"/>
    <x v="100"/>
    <d v="2012-12-28T00:00:00"/>
    <s v="Standard Class"/>
    <s v="JR-15670"/>
    <s v="Jim Radford"/>
    <x v="0"/>
    <s v="United States"/>
    <s v="Colorado Springs"/>
    <x v="22"/>
    <n v="80906"/>
    <x v="1"/>
    <s v="OFF-AR-10003405"/>
    <x v="1"/>
    <x v="6"/>
    <s v="Dixon My First Ticonderoga Pencil, #2"/>
    <x v="1230"/>
    <n v="3"/>
    <n v="0.2"/>
    <n v="1.5794999999999986"/>
  </r>
  <r>
    <n v="1372"/>
    <s v="CA-2014-136672"/>
    <x v="3"/>
    <x v="469"/>
    <d v="2014-03-13T00:00:00"/>
    <s v="Standard Class"/>
    <s v="MG-17890"/>
    <s v="Michael Granlund"/>
    <x v="2"/>
    <s v="United States"/>
    <s v="Clinton"/>
    <x v="39"/>
    <n v="20735"/>
    <x v="3"/>
    <s v="TEC-AC-10004510"/>
    <x v="2"/>
    <x v="11"/>
    <s v="Logitech Desktop MK120 Mouse and keyboard Combo"/>
    <x v="1231"/>
    <n v="3"/>
    <n v="0"/>
    <n v="4.9079999999999977"/>
  </r>
  <r>
    <n v="1373"/>
    <s v="US-2011-157021"/>
    <x v="2"/>
    <x v="470"/>
    <d v="2011-04-06T00:00:00"/>
    <s v="Second Class"/>
    <s v="KM-16720"/>
    <s v="Kunst Miller"/>
    <x v="0"/>
    <s v="United States"/>
    <s v="Vallejo"/>
    <x v="1"/>
    <n v="94591"/>
    <x v="1"/>
    <s v="OFF-LA-10002312"/>
    <x v="1"/>
    <x v="2"/>
    <s v="Avery 490"/>
    <x v="461"/>
    <n v="2"/>
    <n v="0"/>
    <n v="14.8"/>
  </r>
  <r>
    <n v="1374"/>
    <s v="US-2011-157021"/>
    <x v="2"/>
    <x v="470"/>
    <d v="2011-04-06T00:00:00"/>
    <s v="Second Class"/>
    <s v="KM-16720"/>
    <s v="Kunst Miller"/>
    <x v="0"/>
    <s v="United States"/>
    <s v="Vallejo"/>
    <x v="1"/>
    <n v="94591"/>
    <x v="1"/>
    <s v="OFF-BI-10000042"/>
    <x v="1"/>
    <x v="8"/>
    <s v="Pressboard Data Binder, Crimson, 12&quot; X 8 1/2&quot;"/>
    <x v="1232"/>
    <n v="4"/>
    <n v="0.2"/>
    <n v="5.5535999999999994"/>
  </r>
  <r>
    <n v="1375"/>
    <s v="CA-2012-120362"/>
    <x v="1"/>
    <x v="471"/>
    <d v="2012-09-19T00:00:00"/>
    <s v="Standard Class"/>
    <s v="CA-12265"/>
    <s v="Christina Anderson"/>
    <x v="0"/>
    <s v="United States"/>
    <s v="Provo"/>
    <x v="7"/>
    <n v="84604"/>
    <x v="1"/>
    <s v="FUR-TA-10003008"/>
    <x v="0"/>
    <x v="3"/>
    <s v="Lesro Round Back Collection Coffee Table, End Table"/>
    <x v="1233"/>
    <n v="5"/>
    <n v="0"/>
    <n v="118.65750000000006"/>
  </r>
  <r>
    <n v="1376"/>
    <s v="CA-2011-126361"/>
    <x v="2"/>
    <x v="472"/>
    <d v="2011-08-09T00:00:00"/>
    <s v="Second Class"/>
    <s v="VD-21670"/>
    <s v="Valerie Dominguez"/>
    <x v="0"/>
    <s v="United States"/>
    <s v="Pleasant Grove"/>
    <x v="7"/>
    <n v="84062"/>
    <x v="1"/>
    <s v="OFF-AP-10003590"/>
    <x v="1"/>
    <x v="9"/>
    <s v="Hoover WindTunnel Plus Canister Vacuum"/>
    <x v="1234"/>
    <n v="3"/>
    <n v="0"/>
    <n v="305.13000000000011"/>
  </r>
  <r>
    <n v="1377"/>
    <s v="CA-2011-126361"/>
    <x v="2"/>
    <x v="472"/>
    <d v="2011-08-09T00:00:00"/>
    <s v="Second Class"/>
    <s v="VD-21670"/>
    <s v="Valerie Dominguez"/>
    <x v="0"/>
    <s v="United States"/>
    <s v="Pleasant Grove"/>
    <x v="7"/>
    <n v="84062"/>
    <x v="1"/>
    <s v="OFF-PA-10000806"/>
    <x v="1"/>
    <x v="10"/>
    <s v="Xerox 1934"/>
    <x v="990"/>
    <n v="8"/>
    <n v="0"/>
    <n v="219.44159999999999"/>
  </r>
  <r>
    <n v="1378"/>
    <s v="CA-2011-126361"/>
    <x v="2"/>
    <x v="472"/>
    <d v="2011-08-09T00:00:00"/>
    <s v="Second Class"/>
    <s v="VD-21670"/>
    <s v="Valerie Dominguez"/>
    <x v="0"/>
    <s v="United States"/>
    <s v="Pleasant Grove"/>
    <x v="7"/>
    <n v="84062"/>
    <x v="1"/>
    <s v="OFF-AR-10000896"/>
    <x v="1"/>
    <x v="6"/>
    <s v="Newell 329"/>
    <x v="1235"/>
    <n v="5"/>
    <n v="0"/>
    <n v="4.2639999999999993"/>
  </r>
  <r>
    <n v="1379"/>
    <s v="CA-2011-126361"/>
    <x v="2"/>
    <x v="472"/>
    <d v="2011-08-09T00:00:00"/>
    <s v="Second Class"/>
    <s v="VD-21670"/>
    <s v="Valerie Dominguez"/>
    <x v="0"/>
    <s v="United States"/>
    <s v="Pleasant Grove"/>
    <x v="7"/>
    <n v="84062"/>
    <x v="1"/>
    <s v="TEC-PH-10002310"/>
    <x v="2"/>
    <x v="7"/>
    <s v="Panasonic KX T7731-B Digital phone"/>
    <x v="1236"/>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x v="1237"/>
    <n v="5"/>
    <n v="0"/>
    <n v="7.9449999999999932"/>
  </r>
  <r>
    <n v="1381"/>
    <s v="CA-2011-126361"/>
    <x v="2"/>
    <x v="472"/>
    <d v="2011-08-09T00:00:00"/>
    <s v="Second Class"/>
    <s v="VD-21670"/>
    <s v="Valerie Dominguez"/>
    <x v="0"/>
    <s v="United States"/>
    <s v="Pleasant Grove"/>
    <x v="7"/>
    <n v="84062"/>
    <x v="1"/>
    <s v="OFF-BI-10002852"/>
    <x v="1"/>
    <x v="8"/>
    <s v="Ibico Standard Transparent Covers"/>
    <x v="1238"/>
    <n v="1"/>
    <n v="0.2"/>
    <n v="4.7792000000000003"/>
  </r>
  <r>
    <n v="1382"/>
    <s v="US-2013-100566"/>
    <x v="0"/>
    <x v="323"/>
    <d v="2013-09-10T00:00:00"/>
    <s v="Standard Class"/>
    <s v="JK-16120"/>
    <s v="Julie Kriz"/>
    <x v="2"/>
    <s v="United States"/>
    <s v="Aurora"/>
    <x v="10"/>
    <n v="60505"/>
    <x v="2"/>
    <s v="FUR-FU-10003394"/>
    <x v="0"/>
    <x v="5"/>
    <s v="Tenex &quot;The Solids&quot; Textured Chair Mats"/>
    <x v="1239"/>
    <n v="3"/>
    <n v="0.6"/>
    <n v="-90.24839999999999"/>
  </r>
  <r>
    <n v="1383"/>
    <s v="US-2013-108504"/>
    <x v="0"/>
    <x v="473"/>
    <d v="2013-02-05T00:00:00"/>
    <s v="Same Day"/>
    <s v="PP-18955"/>
    <s v="Paul Prost"/>
    <x v="2"/>
    <s v="United States"/>
    <s v="Smyrna"/>
    <x v="32"/>
    <n v="30080"/>
    <x v="0"/>
    <s v="OFF-ST-10002344"/>
    <x v="1"/>
    <x v="4"/>
    <s v="Carina 42&quot;Hx23 3/4&quot;W Media Storage Unit"/>
    <x v="1240"/>
    <n v="1"/>
    <n v="0"/>
    <n v="1.6196000000000055"/>
  </r>
  <r>
    <n v="1384"/>
    <s v="US-2013-108504"/>
    <x v="0"/>
    <x v="473"/>
    <d v="2013-02-05T00:00:00"/>
    <s v="Same Day"/>
    <s v="PP-18955"/>
    <s v="Paul Prost"/>
    <x v="2"/>
    <s v="United States"/>
    <s v="Smyrna"/>
    <x v="32"/>
    <n v="30080"/>
    <x v="0"/>
    <s v="OFF-PA-10001289"/>
    <x v="1"/>
    <x v="10"/>
    <s v="White Computer Printout Paper by Universal"/>
    <x v="1241"/>
    <n v="9"/>
    <n v="0"/>
    <n v="170.9316"/>
  </r>
  <r>
    <n v="1385"/>
    <s v="US-2013-108504"/>
    <x v="0"/>
    <x v="473"/>
    <d v="2013-02-05T00:00:00"/>
    <s v="Same Day"/>
    <s v="PP-18955"/>
    <s v="Paul Prost"/>
    <x v="2"/>
    <s v="United States"/>
    <s v="Smyrna"/>
    <x v="32"/>
    <n v="30080"/>
    <x v="0"/>
    <s v="OFF-FA-10000053"/>
    <x v="1"/>
    <x v="13"/>
    <s v="Revere Boxed Rubber Bands by Revere"/>
    <x v="1242"/>
    <n v="5"/>
    <n v="0"/>
    <n v="0.18900000000000028"/>
  </r>
  <r>
    <n v="1386"/>
    <s v="US-2013-108504"/>
    <x v="0"/>
    <x v="473"/>
    <d v="2013-02-05T00:00:00"/>
    <s v="Same Day"/>
    <s v="PP-18955"/>
    <s v="Paul Prost"/>
    <x v="2"/>
    <s v="United States"/>
    <s v="Smyrna"/>
    <x v="32"/>
    <n v="30080"/>
    <x v="0"/>
    <s v="FUR-FU-10004091"/>
    <x v="0"/>
    <x v="5"/>
    <s v="Eldon 200 Class Desk Accessories, Black"/>
    <x v="609"/>
    <n v="3"/>
    <n v="0"/>
    <n v="7.1592000000000002"/>
  </r>
  <r>
    <n v="1387"/>
    <s v="US-2013-108504"/>
    <x v="0"/>
    <x v="473"/>
    <d v="2013-02-05T00:00:00"/>
    <s v="Same Day"/>
    <s v="PP-18955"/>
    <s v="Paul Prost"/>
    <x v="2"/>
    <s v="United States"/>
    <s v="Smyrna"/>
    <x v="32"/>
    <n v="30080"/>
    <x v="0"/>
    <s v="FUR-BO-10004015"/>
    <x v="0"/>
    <x v="0"/>
    <s v="Bush Andora Bookcase, Maple/Graphite Gray Finish"/>
    <x v="1243"/>
    <n v="2"/>
    <n v="0"/>
    <n v="52.795599999999979"/>
  </r>
  <r>
    <n v="1388"/>
    <s v="US-2013-108504"/>
    <x v="0"/>
    <x v="473"/>
    <d v="2013-02-05T00:00:00"/>
    <s v="Same Day"/>
    <s v="PP-18955"/>
    <s v="Paul Prost"/>
    <x v="2"/>
    <s v="United States"/>
    <s v="Smyrna"/>
    <x v="32"/>
    <n v="30080"/>
    <x v="0"/>
    <s v="OFF-EN-10003001"/>
    <x v="1"/>
    <x v="12"/>
    <s v="Ames Color-File Green Diamond Border X-ray Mailers"/>
    <x v="1244"/>
    <n v="2"/>
    <n v="0"/>
    <n v="78.941199999999995"/>
  </r>
  <r>
    <n v="1389"/>
    <s v="US-2013-108504"/>
    <x v="0"/>
    <x v="473"/>
    <d v="2013-02-05T00:00:00"/>
    <s v="Same Day"/>
    <s v="PP-18955"/>
    <s v="Paul Prost"/>
    <x v="2"/>
    <s v="United States"/>
    <s v="Smyrna"/>
    <x v="32"/>
    <n v="30080"/>
    <x v="0"/>
    <s v="TEC-PH-10000215"/>
    <x v="2"/>
    <x v="7"/>
    <s v="Plantronics Cordless Phone Headset with In-line Volume - M214C"/>
    <x v="1245"/>
    <n v="3"/>
    <n v="0"/>
    <n v="28.309500000000007"/>
  </r>
  <r>
    <n v="1390"/>
    <s v="US-2013-108504"/>
    <x v="0"/>
    <x v="473"/>
    <d v="2013-02-05T00:00:00"/>
    <s v="Same Day"/>
    <s v="PP-18955"/>
    <s v="Paul Prost"/>
    <x v="2"/>
    <s v="United States"/>
    <s v="Smyrna"/>
    <x v="32"/>
    <n v="30080"/>
    <x v="0"/>
    <s v="TEC-PH-10003645"/>
    <x v="2"/>
    <x v="7"/>
    <s v="Aastra 57i VoIP phone"/>
    <x v="1246"/>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x v="1247"/>
    <n v="3"/>
    <n v="0"/>
    <n v="60.255300000000005"/>
  </r>
  <r>
    <n v="1392"/>
    <s v="US-2013-108504"/>
    <x v="0"/>
    <x v="473"/>
    <d v="2013-02-05T00:00:00"/>
    <s v="Same Day"/>
    <s v="PP-18955"/>
    <s v="Paul Prost"/>
    <x v="2"/>
    <s v="United States"/>
    <s v="Smyrna"/>
    <x v="32"/>
    <n v="30080"/>
    <x v="0"/>
    <s v="OFF-ST-10004804"/>
    <x v="1"/>
    <x v="4"/>
    <s v="Belkin 19&quot; Vented Equipment Shelf, Black"/>
    <x v="1248"/>
    <n v="3"/>
    <n v="0"/>
    <n v="1.5444000000000031"/>
  </r>
  <r>
    <n v="1393"/>
    <s v="US-2013-108504"/>
    <x v="0"/>
    <x v="473"/>
    <d v="2013-02-05T00:00:00"/>
    <s v="Same Day"/>
    <s v="PP-18955"/>
    <s v="Paul Prost"/>
    <x v="2"/>
    <s v="United States"/>
    <s v="Smyrna"/>
    <x v="32"/>
    <n v="30080"/>
    <x v="0"/>
    <s v="OFF-PA-10003892"/>
    <x v="1"/>
    <x v="10"/>
    <s v="Xerox 1943"/>
    <x v="1249"/>
    <n v="7"/>
    <n v="0"/>
    <n v="160.91389999999998"/>
  </r>
  <r>
    <n v="1394"/>
    <s v="CA-2014-124828"/>
    <x v="3"/>
    <x v="445"/>
    <d v="2014-07-05T00:00:00"/>
    <s v="First Class"/>
    <s v="YS-21880"/>
    <s v="Yana Sorensen"/>
    <x v="1"/>
    <s v="United States"/>
    <s v="Burlington"/>
    <x v="3"/>
    <n v="27217"/>
    <x v="0"/>
    <s v="OFF-AR-10003514"/>
    <x v="1"/>
    <x v="6"/>
    <s v="4009 Highlighters by Sanford"/>
    <x v="1250"/>
    <n v="3"/>
    <n v="0.2"/>
    <n v="1.5521999999999991"/>
  </r>
  <r>
    <n v="1395"/>
    <s v="US-2014-117247"/>
    <x v="3"/>
    <x v="449"/>
    <d v="2014-10-15T00:00:00"/>
    <s v="Standard Class"/>
    <s v="CK-12760"/>
    <s v="Cyma Kinney"/>
    <x v="1"/>
    <s v="United States"/>
    <s v="Aurora"/>
    <x v="10"/>
    <n v="60505"/>
    <x v="2"/>
    <s v="FUR-TA-10002958"/>
    <x v="0"/>
    <x v="3"/>
    <s v="Bevis Oval Conference Table, Walnut"/>
    <x v="1251"/>
    <n v="5"/>
    <n v="0.5"/>
    <n v="-430.61700000000019"/>
  </r>
  <r>
    <n v="1396"/>
    <s v="US-2014-117247"/>
    <x v="3"/>
    <x v="449"/>
    <d v="2014-10-15T00:00:00"/>
    <s v="Standard Class"/>
    <s v="CK-12760"/>
    <s v="Cyma Kinney"/>
    <x v="1"/>
    <s v="United States"/>
    <s v="Aurora"/>
    <x v="10"/>
    <n v="60505"/>
    <x v="2"/>
    <s v="FUR-TA-10001676"/>
    <x v="0"/>
    <x v="3"/>
    <s v="Hon 61000 Series Interactive Training Tables"/>
    <x v="1252"/>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x v="1253"/>
    <n v="4"/>
    <n v="0.2"/>
    <n v="6.025599999999999"/>
  </r>
  <r>
    <n v="1398"/>
    <s v="CA-2013-124485"/>
    <x v="0"/>
    <x v="390"/>
    <d v="2013-11-27T00:00:00"/>
    <s v="First Class"/>
    <s v="NC-18340"/>
    <s v="Nat Carroll"/>
    <x v="0"/>
    <s v="United States"/>
    <s v="New York City"/>
    <x v="15"/>
    <n v="10035"/>
    <x v="3"/>
    <s v="OFF-PA-10004971"/>
    <x v="1"/>
    <x v="10"/>
    <s v="Xerox 196"/>
    <x v="1057"/>
    <n v="2"/>
    <n v="0"/>
    <n v="5.6644000000000005"/>
  </r>
  <r>
    <n v="1399"/>
    <s v="CA-2013-124485"/>
    <x v="0"/>
    <x v="390"/>
    <d v="2013-11-27T00:00:00"/>
    <s v="First Class"/>
    <s v="NC-18340"/>
    <s v="Nat Carroll"/>
    <x v="0"/>
    <s v="United States"/>
    <s v="New York City"/>
    <x v="15"/>
    <n v="10035"/>
    <x v="3"/>
    <s v="TEC-AC-10002323"/>
    <x v="2"/>
    <x v="11"/>
    <s v="SanDisk Ultra 32 GB MicroSDHC Class 10 Memory Card"/>
    <x v="1254"/>
    <n v="4"/>
    <n v="0"/>
    <n v="11.492000000000004"/>
  </r>
  <r>
    <n v="1400"/>
    <s v="CA-2013-124485"/>
    <x v="0"/>
    <x v="390"/>
    <d v="2013-11-27T00:00:00"/>
    <s v="First Class"/>
    <s v="NC-18340"/>
    <s v="Nat Carroll"/>
    <x v="0"/>
    <s v="United States"/>
    <s v="New York City"/>
    <x v="15"/>
    <n v="10035"/>
    <x v="3"/>
    <s v="OFF-PA-10004888"/>
    <x v="1"/>
    <x v="10"/>
    <s v="Xerox 217"/>
    <x v="90"/>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x v="48"/>
    <n v="2"/>
    <n v="0"/>
    <n v="6.104000000000001"/>
  </r>
  <r>
    <n v="1402"/>
    <s v="CA-2013-159212"/>
    <x v="0"/>
    <x v="474"/>
    <d v="2013-11-06T00:00:00"/>
    <s v="Standard Class"/>
    <s v="KM-16375"/>
    <s v="Katherine Murray"/>
    <x v="2"/>
    <s v="United States"/>
    <s v="Salem"/>
    <x v="17"/>
    <n v="24153"/>
    <x v="0"/>
    <s v="OFF-EN-10002230"/>
    <x v="1"/>
    <x v="12"/>
    <s v="Airmail Envelopes"/>
    <x v="1255"/>
    <n v="3"/>
    <n v="0"/>
    <n v="118.34129999999999"/>
  </r>
  <r>
    <n v="1403"/>
    <s v="US-2013-161396"/>
    <x v="0"/>
    <x v="475"/>
    <d v="2013-04-26T00:00:00"/>
    <s v="Standard Class"/>
    <s v="GM-14455"/>
    <s v="Gary Mitchum"/>
    <x v="2"/>
    <s v="United States"/>
    <s v="Columbus"/>
    <x v="24"/>
    <n v="43229"/>
    <x v="3"/>
    <s v="FUR-TA-10002622"/>
    <x v="0"/>
    <x v="3"/>
    <s v="Bush Andora Conference Table, Maple/Graphite Gray Finish"/>
    <x v="1256"/>
    <n v="2"/>
    <n v="0.4"/>
    <n v="-58.133199999999988"/>
  </r>
  <r>
    <n v="1404"/>
    <s v="US-2013-161396"/>
    <x v="0"/>
    <x v="475"/>
    <d v="2013-04-26T00:00:00"/>
    <s v="Standard Class"/>
    <s v="GM-14455"/>
    <s v="Gary Mitchum"/>
    <x v="2"/>
    <s v="United States"/>
    <s v="Columbus"/>
    <x v="24"/>
    <n v="43229"/>
    <x v="3"/>
    <s v="OFF-PA-10000418"/>
    <x v="1"/>
    <x v="10"/>
    <s v="Xerox 189"/>
    <x v="1257"/>
    <n v="5"/>
    <n v="0.2"/>
    <n v="146.79"/>
  </r>
  <r>
    <n v="1405"/>
    <s v="US-2011-118486"/>
    <x v="2"/>
    <x v="322"/>
    <d v="2011-04-08T00:00:00"/>
    <s v="First Class"/>
    <s v="SD-20485"/>
    <s v="Shirley Daniels"/>
    <x v="2"/>
    <s v="United States"/>
    <s v="Philadelphia"/>
    <x v="9"/>
    <n v="19143"/>
    <x v="3"/>
    <s v="OFF-SU-10004498"/>
    <x v="1"/>
    <x v="14"/>
    <s v="Martin-Yale Premier Letter Opener"/>
    <x v="1258"/>
    <n v="1"/>
    <n v="0.2"/>
    <n v="-2.1896000000000004"/>
  </r>
  <r>
    <n v="1406"/>
    <s v="US-2011-118486"/>
    <x v="2"/>
    <x v="322"/>
    <d v="2011-04-08T00:00:00"/>
    <s v="First Class"/>
    <s v="SD-20485"/>
    <s v="Shirley Daniels"/>
    <x v="2"/>
    <s v="United States"/>
    <s v="Philadelphia"/>
    <x v="9"/>
    <n v="19143"/>
    <x v="3"/>
    <s v="FUR-TA-10001039"/>
    <x v="0"/>
    <x v="3"/>
    <s v="KI Adjustable-Height Table"/>
    <x v="1259"/>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x v="1260"/>
    <n v="2"/>
    <n v="0.2"/>
    <n v="21.896999999999991"/>
  </r>
  <r>
    <n v="1408"/>
    <s v="CA-2013-130407"/>
    <x v="0"/>
    <x v="476"/>
    <d v="2013-09-07T00:00:00"/>
    <s v="Standard Class"/>
    <s v="KD-16270"/>
    <s v="Karen Daniels"/>
    <x v="0"/>
    <s v="United States"/>
    <s v="New York City"/>
    <x v="15"/>
    <n v="10024"/>
    <x v="3"/>
    <s v="OFF-AR-10002240"/>
    <x v="1"/>
    <x v="6"/>
    <s v="Panasonic KP-150 Electric Pencil Sharpener"/>
    <x v="1261"/>
    <n v="2"/>
    <n v="0"/>
    <n v="19.6248"/>
  </r>
  <r>
    <n v="1409"/>
    <s v="CA-2013-130407"/>
    <x v="0"/>
    <x v="476"/>
    <d v="2013-09-07T00:00:00"/>
    <s v="Standard Class"/>
    <s v="KD-16270"/>
    <s v="Karen Daniels"/>
    <x v="0"/>
    <s v="United States"/>
    <s v="New York City"/>
    <x v="15"/>
    <n v="10024"/>
    <x v="3"/>
    <s v="FUR-FU-10001967"/>
    <x v="0"/>
    <x v="5"/>
    <s v="Telescoping Adjustable Floor Lamp"/>
    <x v="372"/>
    <n v="2"/>
    <n v="0"/>
    <n v="9.9949999999999974"/>
  </r>
  <r>
    <n v="1410"/>
    <s v="US-2013-122245"/>
    <x v="0"/>
    <x v="477"/>
    <d v="2013-10-01T00:00:00"/>
    <s v="Standard Class"/>
    <s v="AB-10105"/>
    <s v="Adrian Barton"/>
    <x v="0"/>
    <s v="United States"/>
    <s v="Phoenix"/>
    <x v="16"/>
    <n v="85023"/>
    <x v="1"/>
    <s v="FUR-TA-10002356"/>
    <x v="0"/>
    <x v="3"/>
    <s v="Bevis Boat-Shaped Conference Table"/>
    <x v="865"/>
    <n v="3"/>
    <n v="0.5"/>
    <n v="-204.44580000000005"/>
  </r>
  <r>
    <n v="1411"/>
    <s v="CA-2014-105144"/>
    <x v="3"/>
    <x v="259"/>
    <d v="2014-11-12T00:00:00"/>
    <s v="Standard Class"/>
    <s v="SZ-20035"/>
    <s v="Sam Zeldin"/>
    <x v="2"/>
    <s v="United States"/>
    <s v="Grand Prairie"/>
    <x v="5"/>
    <n v="75051"/>
    <x v="2"/>
    <s v="OFF-LA-10003923"/>
    <x v="1"/>
    <x v="2"/>
    <s v="Alphabetical Labels for Top Tab Filing"/>
    <x v="208"/>
    <n v="2"/>
    <n v="0.2"/>
    <n v="8.879999999999999"/>
  </r>
  <r>
    <n v="1412"/>
    <s v="CA-2013-136329"/>
    <x v="0"/>
    <x v="478"/>
    <d v="2013-07-14T00:00:00"/>
    <s v="Standard Class"/>
    <s v="JD-15895"/>
    <s v="Jonathan Doherty"/>
    <x v="1"/>
    <s v="United States"/>
    <s v="New York City"/>
    <x v="15"/>
    <n v="10035"/>
    <x v="3"/>
    <s v="FUR-CH-10002335"/>
    <x v="0"/>
    <x v="1"/>
    <s v="Hon GuestStacker Chair"/>
    <x v="1262"/>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x v="1263"/>
    <n v="4"/>
    <n v="0"/>
    <n v="14.875200000000007"/>
  </r>
  <r>
    <n v="1414"/>
    <s v="CA-2011-146640"/>
    <x v="2"/>
    <x v="479"/>
    <d v="2011-07-05T00:00:00"/>
    <s v="Standard Class"/>
    <s v="HA-14905"/>
    <s v="Helen Abelman"/>
    <x v="0"/>
    <s v="United States"/>
    <s v="New York City"/>
    <x v="15"/>
    <n v="10024"/>
    <x v="3"/>
    <s v="OFF-BI-10002867"/>
    <x v="1"/>
    <x v="8"/>
    <s v="GBC Recycled Regency Composition Covers"/>
    <x v="1264"/>
    <n v="7"/>
    <n v="0.2"/>
    <n v="108.79959999999997"/>
  </r>
  <r>
    <n v="1415"/>
    <s v="CA-2014-115994"/>
    <x v="3"/>
    <x v="480"/>
    <d v="2014-02-01T00:00:00"/>
    <s v="Second Class"/>
    <s v="BT-11305"/>
    <s v="Beth Thompson"/>
    <x v="2"/>
    <s v="United States"/>
    <s v="Costa Mesa"/>
    <x v="1"/>
    <n v="92627"/>
    <x v="1"/>
    <s v="TEC-AC-10000580"/>
    <x v="2"/>
    <x v="11"/>
    <s v="Logitech G13 Programmable Gameboard with LCD Display"/>
    <x v="764"/>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x v="1265"/>
    <n v="3"/>
    <n v="0"/>
    <n v="12.831599999999996"/>
  </r>
  <r>
    <n v="1417"/>
    <s v="CA-2012-126697"/>
    <x v="1"/>
    <x v="481"/>
    <d v="2012-09-24T00:00:00"/>
    <s v="First Class"/>
    <s v="SV-20815"/>
    <s v="Stuart Van"/>
    <x v="1"/>
    <s v="United States"/>
    <s v="Houston"/>
    <x v="5"/>
    <n v="77041"/>
    <x v="2"/>
    <s v="TEC-PH-10002922"/>
    <x v="2"/>
    <x v="7"/>
    <s v="ShoreTel ShorePhone IP 230 VoIP phone"/>
    <x v="1266"/>
    <n v="7"/>
    <n v="0.2"/>
    <n v="118.29299999999989"/>
  </r>
  <r>
    <n v="1418"/>
    <s v="CA-2012-126697"/>
    <x v="1"/>
    <x v="481"/>
    <d v="2012-09-24T00:00:00"/>
    <s v="First Class"/>
    <s v="SV-20815"/>
    <s v="Stuart Van"/>
    <x v="1"/>
    <s v="United States"/>
    <s v="Houston"/>
    <x v="5"/>
    <n v="77041"/>
    <x v="2"/>
    <s v="TEC-AC-10004353"/>
    <x v="2"/>
    <x v="11"/>
    <s v="Hypercom P1300 Pinpad"/>
    <x v="1267"/>
    <n v="3"/>
    <n v="0.2"/>
    <n v="32.130000000000003"/>
  </r>
  <r>
    <n v="1419"/>
    <s v="CA-2012-126697"/>
    <x v="1"/>
    <x v="481"/>
    <d v="2012-09-24T00:00:00"/>
    <s v="First Class"/>
    <s v="SV-20815"/>
    <s v="Stuart Van"/>
    <x v="1"/>
    <s v="United States"/>
    <s v="Houston"/>
    <x v="5"/>
    <n v="77041"/>
    <x v="2"/>
    <s v="FUR-FU-10001706"/>
    <x v="0"/>
    <x v="5"/>
    <s v="Longer-Life Soft White Bulbs"/>
    <x v="1268"/>
    <n v="4"/>
    <n v="0.6"/>
    <n v="-1.4783999999999997"/>
  </r>
  <r>
    <n v="1420"/>
    <s v="CA-2012-124800"/>
    <x v="1"/>
    <x v="120"/>
    <d v="2012-09-30T00:00:00"/>
    <s v="Standard Class"/>
    <s v="RW-19540"/>
    <s v="Rick Wilson"/>
    <x v="1"/>
    <s v="United States"/>
    <s v="Mesa"/>
    <x v="16"/>
    <n v="85204"/>
    <x v="1"/>
    <s v="OFF-PA-10000501"/>
    <x v="1"/>
    <x v="10"/>
    <s v="Petty Cash Envelope"/>
    <x v="1269"/>
    <n v="4"/>
    <n v="0.2"/>
    <n v="31.273599999999998"/>
  </r>
  <r>
    <n v="1421"/>
    <s v="CA-2012-124800"/>
    <x v="1"/>
    <x v="120"/>
    <d v="2012-09-30T00:00:00"/>
    <s v="Standard Class"/>
    <s v="RW-19540"/>
    <s v="Rick Wilson"/>
    <x v="1"/>
    <s v="United States"/>
    <s v="Mesa"/>
    <x v="16"/>
    <n v="85204"/>
    <x v="1"/>
    <s v="OFF-BI-10000778"/>
    <x v="1"/>
    <x v="8"/>
    <s v="GBC VeloBinder Electric Binding Machine"/>
    <x v="1270"/>
    <n v="2"/>
    <n v="0.7"/>
    <n v="-48.391999999999982"/>
  </r>
  <r>
    <n v="1422"/>
    <s v="CA-2012-124800"/>
    <x v="1"/>
    <x v="120"/>
    <d v="2012-09-30T00:00:00"/>
    <s v="Standard Class"/>
    <s v="RW-19540"/>
    <s v="Rick Wilson"/>
    <x v="1"/>
    <s v="United States"/>
    <s v="Mesa"/>
    <x v="16"/>
    <n v="85204"/>
    <x v="1"/>
    <s v="OFF-AP-10004980"/>
    <x v="1"/>
    <x v="9"/>
    <s v="3M Replacement Filter for Office Air Cleaner for 20' x 33' Room"/>
    <x v="1271"/>
    <n v="2"/>
    <n v="0.2"/>
    <n v="14.409600000000003"/>
  </r>
  <r>
    <n v="1423"/>
    <s v="CA-2012-124800"/>
    <x v="1"/>
    <x v="120"/>
    <d v="2012-09-30T00:00:00"/>
    <s v="Standard Class"/>
    <s v="RW-19540"/>
    <s v="Rick Wilson"/>
    <x v="1"/>
    <s v="United States"/>
    <s v="Mesa"/>
    <x v="16"/>
    <n v="85204"/>
    <x v="1"/>
    <s v="OFF-BI-10003984"/>
    <x v="1"/>
    <x v="8"/>
    <s v="Lock-Up Easel 'Spel-Binder'"/>
    <x v="1272"/>
    <n v="9"/>
    <n v="0.7"/>
    <n v="-59.057100000000005"/>
  </r>
  <r>
    <n v="1424"/>
    <s v="CA-2012-124800"/>
    <x v="1"/>
    <x v="120"/>
    <d v="2012-09-30T00:00:00"/>
    <s v="Standard Class"/>
    <s v="RW-19540"/>
    <s v="Rick Wilson"/>
    <x v="1"/>
    <s v="United States"/>
    <s v="Mesa"/>
    <x v="16"/>
    <n v="85204"/>
    <x v="1"/>
    <s v="OFF-ST-10000798"/>
    <x v="1"/>
    <x v="4"/>
    <s v="2300 Heavy-Duty Transfer File Systems by Perma"/>
    <x v="1273"/>
    <n v="6"/>
    <n v="0.2"/>
    <n v="-1.4988000000000135"/>
  </r>
  <r>
    <n v="1425"/>
    <s v="CA-2012-124800"/>
    <x v="1"/>
    <x v="120"/>
    <d v="2012-09-30T00:00:00"/>
    <s v="Standard Class"/>
    <s v="RW-19540"/>
    <s v="Rick Wilson"/>
    <x v="1"/>
    <s v="United States"/>
    <s v="Mesa"/>
    <x v="16"/>
    <n v="85204"/>
    <x v="1"/>
    <s v="TEC-PH-10001750"/>
    <x v="2"/>
    <x v="7"/>
    <s v="Samsung Rugby III"/>
    <x v="1274"/>
    <n v="5"/>
    <n v="0.2"/>
    <n v="23.096500000000006"/>
  </r>
  <r>
    <n v="1426"/>
    <s v="CA-2012-124800"/>
    <x v="1"/>
    <x v="120"/>
    <d v="2012-09-30T00:00:00"/>
    <s v="Standard Class"/>
    <s v="RW-19540"/>
    <s v="Rick Wilson"/>
    <x v="1"/>
    <s v="United States"/>
    <s v="Mesa"/>
    <x v="16"/>
    <n v="85204"/>
    <x v="1"/>
    <s v="OFF-ST-10002743"/>
    <x v="1"/>
    <x v="4"/>
    <s v="SAFCO Boltless Steel Shelving"/>
    <x v="1275"/>
    <n v="4"/>
    <n v="0.2"/>
    <n v="-86.366400000000027"/>
  </r>
  <r>
    <n v="1427"/>
    <s v="US-2012-164448"/>
    <x v="1"/>
    <x v="89"/>
    <d v="2012-11-04T00:00:00"/>
    <s v="Second Class"/>
    <s v="DK-12835"/>
    <s v="Damala Kotsonis"/>
    <x v="1"/>
    <s v="United States"/>
    <s v="Salinas"/>
    <x v="1"/>
    <n v="93905"/>
    <x v="1"/>
    <s v="OFF-BI-10002949"/>
    <x v="1"/>
    <x v="8"/>
    <s v="Prestige Round Ring Binders"/>
    <x v="1276"/>
    <n v="2"/>
    <n v="0.2"/>
    <n v="3.283199999999999"/>
  </r>
  <r>
    <n v="1428"/>
    <s v="US-2012-164448"/>
    <x v="1"/>
    <x v="89"/>
    <d v="2012-11-04T00:00:00"/>
    <s v="Second Class"/>
    <s v="DK-12835"/>
    <s v="Damala Kotsonis"/>
    <x v="1"/>
    <s v="United States"/>
    <s v="Salinas"/>
    <x v="1"/>
    <n v="93905"/>
    <x v="1"/>
    <s v="OFF-EN-10002600"/>
    <x v="1"/>
    <x v="12"/>
    <s v="Redi-Strip #10 Envelopes, 4 1/8 x 9 1/2"/>
    <x v="1277"/>
    <n v="5"/>
    <n v="0"/>
    <n v="7.08"/>
  </r>
  <r>
    <n v="1429"/>
    <s v="US-2012-164448"/>
    <x v="1"/>
    <x v="89"/>
    <d v="2012-11-04T00:00:00"/>
    <s v="Second Class"/>
    <s v="DK-12835"/>
    <s v="Damala Kotsonis"/>
    <x v="1"/>
    <s v="United States"/>
    <s v="Salinas"/>
    <x v="1"/>
    <n v="93905"/>
    <x v="1"/>
    <s v="OFF-BI-10003708"/>
    <x v="1"/>
    <x v="8"/>
    <s v="Acco Four Pocket Poly Ring Binder with Label Holder, Smoke, 1&quot;"/>
    <x v="1278"/>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x v="1279"/>
    <n v="14"/>
    <n v="0"/>
    <n v="196.61320000000001"/>
  </r>
  <r>
    <n v="1431"/>
    <s v="CA-2014-122700"/>
    <x v="3"/>
    <x v="200"/>
    <d v="2014-12-01T00:00:00"/>
    <s v="Standard Class"/>
    <s v="LT-17110"/>
    <s v="Liz Thompson"/>
    <x v="0"/>
    <s v="United States"/>
    <s v="Columbus"/>
    <x v="24"/>
    <n v="43229"/>
    <x v="3"/>
    <s v="TEC-PH-10003092"/>
    <x v="2"/>
    <x v="7"/>
    <s v="Motorola L804"/>
    <x v="1280"/>
    <n v="8"/>
    <n v="0.4"/>
    <n v="-40.47120000000001"/>
  </r>
  <r>
    <n v="1432"/>
    <s v="CA-2011-120768"/>
    <x v="2"/>
    <x v="174"/>
    <d v="2011-12-21T00:00:00"/>
    <s v="Second Class"/>
    <s v="IM-15070"/>
    <s v="Irene Maddox"/>
    <x v="0"/>
    <s v="United States"/>
    <s v="Florence"/>
    <x v="19"/>
    <n v="35630"/>
    <x v="0"/>
    <s v="OFF-BI-10001191"/>
    <x v="1"/>
    <x v="8"/>
    <s v="Canvas Sectional Post Binders"/>
    <x v="1281"/>
    <n v="6"/>
    <n v="0"/>
    <n v="74.852400000000003"/>
  </r>
  <r>
    <n v="1433"/>
    <s v="CA-2011-120768"/>
    <x v="2"/>
    <x v="174"/>
    <d v="2011-12-21T00:00:00"/>
    <s v="Second Class"/>
    <s v="IM-15070"/>
    <s v="Irene Maddox"/>
    <x v="0"/>
    <s v="United States"/>
    <s v="Florence"/>
    <x v="19"/>
    <n v="35630"/>
    <x v="0"/>
    <s v="OFF-SU-10004115"/>
    <x v="1"/>
    <x v="14"/>
    <s v="Acme Stainless Steel Office Snips"/>
    <x v="1282"/>
    <n v="1"/>
    <n v="0"/>
    <n v="1.9629000000000003"/>
  </r>
  <r>
    <n v="1434"/>
    <s v="CA-2011-120768"/>
    <x v="2"/>
    <x v="174"/>
    <d v="2011-12-21T00:00:00"/>
    <s v="Second Class"/>
    <s v="IM-15070"/>
    <s v="Irene Maddox"/>
    <x v="0"/>
    <s v="United States"/>
    <s v="Florence"/>
    <x v="19"/>
    <n v="35630"/>
    <x v="0"/>
    <s v="FUR-CH-10000513"/>
    <x v="0"/>
    <x v="1"/>
    <s v="High-Back Leather Manager's Chair"/>
    <x v="1283"/>
    <n v="14"/>
    <n v="0"/>
    <n v="163.78740000000002"/>
  </r>
  <r>
    <n v="1435"/>
    <s v="US-2013-153129"/>
    <x v="0"/>
    <x v="482"/>
    <d v="2013-12-31T00:00:00"/>
    <s v="Standard Class"/>
    <s v="FP-14320"/>
    <s v="Frank Preis"/>
    <x v="0"/>
    <s v="United States"/>
    <s v="Seattle"/>
    <x v="4"/>
    <n v="98105"/>
    <x v="1"/>
    <s v="OFF-PA-10003673"/>
    <x v="1"/>
    <x v="10"/>
    <s v="Strathmore Photo Mount Cards"/>
    <x v="1284"/>
    <n v="5"/>
    <n v="0"/>
    <n v="15.593999999999999"/>
  </r>
  <r>
    <n v="1436"/>
    <s v="CA-2014-106852"/>
    <x v="3"/>
    <x v="308"/>
    <d v="2014-06-28T00:00:00"/>
    <s v="Standard Class"/>
    <s v="ST-20530"/>
    <s v="Shui Tom"/>
    <x v="0"/>
    <s v="United States"/>
    <s v="Parma"/>
    <x v="24"/>
    <n v="44134"/>
    <x v="3"/>
    <s v="OFF-PA-10001639"/>
    <x v="1"/>
    <x v="10"/>
    <s v="Xerox 203"/>
    <x v="277"/>
    <n v="6"/>
    <n v="0.2"/>
    <n v="10.8864"/>
  </r>
  <r>
    <n v="1437"/>
    <s v="CA-2014-106852"/>
    <x v="3"/>
    <x v="308"/>
    <d v="2014-06-28T00:00:00"/>
    <s v="Standard Class"/>
    <s v="ST-20530"/>
    <s v="Shui Tom"/>
    <x v="0"/>
    <s v="United States"/>
    <s v="Parma"/>
    <x v="24"/>
    <n v="44134"/>
    <x v="3"/>
    <s v="OFF-AR-10003829"/>
    <x v="1"/>
    <x v="6"/>
    <s v="Newell 35"/>
    <x v="797"/>
    <n v="2"/>
    <n v="0.2"/>
    <n v="0.59039999999999915"/>
  </r>
  <r>
    <n v="1438"/>
    <s v="CA-2012-139731"/>
    <x v="1"/>
    <x v="52"/>
    <d v="2012-10-15T00:00:00"/>
    <s v="Same Day"/>
    <s v="JE-15745"/>
    <s v="Joel Eaton"/>
    <x v="0"/>
    <s v="United States"/>
    <s v="Amarillo"/>
    <x v="5"/>
    <n v="79109"/>
    <x v="2"/>
    <s v="TEC-AC-10004975"/>
    <x v="2"/>
    <x v="11"/>
    <s v="Plantronics Audio 995 Wireless Stereo Headset"/>
    <x v="428"/>
    <n v="3"/>
    <n v="0.2"/>
    <n v="42.880500000000012"/>
  </r>
  <r>
    <n v="1439"/>
    <s v="CA-2012-139731"/>
    <x v="1"/>
    <x v="52"/>
    <d v="2012-10-15T00:00:00"/>
    <s v="Same Day"/>
    <s v="JE-15745"/>
    <s v="Joel Eaton"/>
    <x v="0"/>
    <s v="United States"/>
    <s v="Amarillo"/>
    <x v="5"/>
    <n v="79109"/>
    <x v="2"/>
    <s v="FUR-CH-10002024"/>
    <x v="0"/>
    <x v="1"/>
    <s v="HON 5400 Series Task Chairs for Big and Tall"/>
    <x v="1285"/>
    <n v="5"/>
    <n v="0.3"/>
    <n v="-350.4899999999999"/>
  </r>
  <r>
    <n v="1440"/>
    <s v="CA-2014-122735"/>
    <x v="3"/>
    <x v="483"/>
    <d v="2014-04-16T00:00:00"/>
    <s v="Second Class"/>
    <s v="BD-11320"/>
    <s v="Bill Donatelli"/>
    <x v="0"/>
    <s v="United States"/>
    <s v="Providence"/>
    <x v="34"/>
    <n v="2908"/>
    <x v="3"/>
    <s v="OFF-BI-10004364"/>
    <x v="1"/>
    <x v="8"/>
    <s v="Storex Dura Pro Binders"/>
    <x v="1286"/>
    <n v="5"/>
    <n v="0"/>
    <n v="13.365"/>
  </r>
  <r>
    <n v="1441"/>
    <s v="CA-2014-122735"/>
    <x v="3"/>
    <x v="483"/>
    <d v="2014-04-16T00:00:00"/>
    <s v="Second Class"/>
    <s v="BD-11320"/>
    <s v="Bill Donatelli"/>
    <x v="0"/>
    <s v="United States"/>
    <s v="Providence"/>
    <x v="34"/>
    <n v="2908"/>
    <x v="3"/>
    <s v="OFF-PA-10001712"/>
    <x v="1"/>
    <x v="10"/>
    <s v="Xerox 1948"/>
    <x v="792"/>
    <n v="4"/>
    <n v="0"/>
    <n v="17.981999999999999"/>
  </r>
  <r>
    <n v="1442"/>
    <s v="CA-2014-128160"/>
    <x v="3"/>
    <x v="484"/>
    <d v="2014-12-25T00:00:00"/>
    <s v="Second Class"/>
    <s v="MM-17920"/>
    <s v="Michael Moore"/>
    <x v="0"/>
    <s v="United States"/>
    <s v="San Francisco"/>
    <x v="1"/>
    <n v="94110"/>
    <x v="1"/>
    <s v="OFF-BI-10001510"/>
    <x v="1"/>
    <x v="8"/>
    <s v="Deluxe Heavy-Duty Vinyl Round Ring Binder"/>
    <x v="1287"/>
    <n v="2"/>
    <n v="0.2"/>
    <n v="11.459999999999999"/>
  </r>
  <r>
    <n v="1443"/>
    <s v="CA-2014-117695"/>
    <x v="3"/>
    <x v="485"/>
    <d v="2014-08-09T00:00:00"/>
    <s v="First Class"/>
    <s v="PW-19030"/>
    <s v="Pauline Webber"/>
    <x v="1"/>
    <s v="United States"/>
    <s v="Richmond"/>
    <x v="0"/>
    <n v="40475"/>
    <x v="0"/>
    <s v="OFF-PA-10002713"/>
    <x v="1"/>
    <x v="10"/>
    <s v="Adams Phone Message Book, 200 Message Capacity, 8 1/16” x 11”"/>
    <x v="1288"/>
    <n v="2"/>
    <n v="0"/>
    <n v="6.3295999999999992"/>
  </r>
  <r>
    <n v="1444"/>
    <s v="CA-2012-166135"/>
    <x v="1"/>
    <x v="486"/>
    <d v="2012-10-06T00:00:00"/>
    <s v="Standard Class"/>
    <s v="SC-20440"/>
    <s v="Shaun Chance"/>
    <x v="1"/>
    <s v="United States"/>
    <s v="Aurora"/>
    <x v="22"/>
    <n v="80013"/>
    <x v="1"/>
    <s v="OFF-ST-10002974"/>
    <x v="1"/>
    <x v="4"/>
    <s v="Trav-L-File Heavy-Duty Shuttle II, Black"/>
    <x v="1289"/>
    <n v="4"/>
    <n v="0.2"/>
    <n v="17.42799999999999"/>
  </r>
  <r>
    <n v="1445"/>
    <s v="CA-2013-133725"/>
    <x v="0"/>
    <x v="454"/>
    <d v="2013-05-29T00:00:00"/>
    <s v="Standard Class"/>
    <s v="KL-16645"/>
    <s v="Ken Lonsdale"/>
    <x v="0"/>
    <s v="United States"/>
    <s v="Chicago"/>
    <x v="10"/>
    <n v="60623"/>
    <x v="2"/>
    <s v="TEC-PH-10004165"/>
    <x v="2"/>
    <x v="7"/>
    <s v="Mitel MiVoice 5330e IP Phone"/>
    <x v="1290"/>
    <n v="9"/>
    <n v="0.2"/>
    <n v="148.49459999999993"/>
  </r>
  <r>
    <n v="1446"/>
    <s v="CA-2014-102337"/>
    <x v="3"/>
    <x v="487"/>
    <d v="2014-06-17T00:00:00"/>
    <s v="First Class"/>
    <s v="SD-20485"/>
    <s v="Shirley Daniels"/>
    <x v="2"/>
    <s v="United States"/>
    <s v="Chicago"/>
    <x v="10"/>
    <n v="60653"/>
    <x v="2"/>
    <s v="OFF-ST-10004804"/>
    <x v="1"/>
    <x v="4"/>
    <s v="Belkin 19&quot; Vented Equipment Shelf, Black"/>
    <x v="1291"/>
    <n v="4"/>
    <n v="0.2"/>
    <n v="-39.124799999999993"/>
  </r>
  <r>
    <n v="1447"/>
    <s v="CA-2014-102337"/>
    <x v="3"/>
    <x v="487"/>
    <d v="2014-06-17T00:00:00"/>
    <s v="First Class"/>
    <s v="SD-20485"/>
    <s v="Shirley Daniels"/>
    <x v="2"/>
    <s v="United States"/>
    <s v="Chicago"/>
    <x v="10"/>
    <n v="60653"/>
    <x v="2"/>
    <s v="FUR-CH-10004289"/>
    <x v="0"/>
    <x v="1"/>
    <s v="Global Super Steno Chair"/>
    <x v="1292"/>
    <n v="7"/>
    <n v="0.3"/>
    <n v="-87.341800000000035"/>
  </r>
  <r>
    <n v="1448"/>
    <s v="CA-2014-102337"/>
    <x v="3"/>
    <x v="487"/>
    <d v="2014-06-17T00:00:00"/>
    <s v="First Class"/>
    <s v="SD-20485"/>
    <s v="Shirley Daniels"/>
    <x v="2"/>
    <s v="United States"/>
    <s v="Chicago"/>
    <x v="10"/>
    <n v="60653"/>
    <x v="2"/>
    <s v="TEC-PH-10002564"/>
    <x v="2"/>
    <x v="7"/>
    <s v="OtterBox Defender Series Case - Samsung Galaxy S4"/>
    <x v="736"/>
    <n v="2"/>
    <n v="0.2"/>
    <n v="5.9979999999999922"/>
  </r>
  <r>
    <n v="1449"/>
    <s v="US-2011-112564"/>
    <x v="2"/>
    <x v="488"/>
    <d v="2011-04-24T00:00:00"/>
    <s v="First Class"/>
    <s v="TS-21160"/>
    <s v="Theresa Swint"/>
    <x v="1"/>
    <s v="United States"/>
    <s v="Philadelphia"/>
    <x v="9"/>
    <n v="19134"/>
    <x v="3"/>
    <s v="OFF-BI-10004876"/>
    <x v="1"/>
    <x v="8"/>
    <s v="Wilson Jones Suede Grain Vinyl Binders"/>
    <x v="1293"/>
    <n v="3"/>
    <n v="0.7"/>
    <n v="-1.7513999999999994"/>
  </r>
  <r>
    <n v="1450"/>
    <s v="CA-2012-145821"/>
    <x v="1"/>
    <x v="489"/>
    <d v="2012-05-07T00:00:00"/>
    <s v="Standard Class"/>
    <s v="JB-15400"/>
    <s v="Jennifer Braxton"/>
    <x v="1"/>
    <s v="United States"/>
    <s v="Los Angeles"/>
    <x v="1"/>
    <n v="90008"/>
    <x v="1"/>
    <s v="TEC-PH-10004348"/>
    <x v="2"/>
    <x v="7"/>
    <s v="OtterBox Defender Series Case - iPhone 5c"/>
    <x v="1294"/>
    <n v="3"/>
    <n v="0.2"/>
    <n v="11.093999999999998"/>
  </r>
  <r>
    <n v="1451"/>
    <s v="US-2012-160150"/>
    <x v="1"/>
    <x v="490"/>
    <d v="2012-07-20T00:00:00"/>
    <s v="First Class"/>
    <s v="TS-21085"/>
    <s v="Thais Sissman"/>
    <x v="0"/>
    <s v="United States"/>
    <s v="Phoenix"/>
    <x v="16"/>
    <n v="85023"/>
    <x v="1"/>
    <s v="OFF-BI-10004352"/>
    <x v="1"/>
    <x v="8"/>
    <s v="Wilson Jones DublLock D-Ring Binders"/>
    <x v="1295"/>
    <n v="1"/>
    <n v="0.7"/>
    <n v="-1.3499999999999996"/>
  </r>
  <r>
    <n v="1452"/>
    <s v="CA-2013-133711"/>
    <x v="0"/>
    <x v="491"/>
    <d v="2013-11-30T00:00:00"/>
    <s v="First Class"/>
    <s v="MC-17425"/>
    <s v="Mark Cousins"/>
    <x v="1"/>
    <s v="United States"/>
    <s v="Mobile"/>
    <x v="19"/>
    <n v="36608"/>
    <x v="0"/>
    <s v="OFF-PA-10001685"/>
    <x v="1"/>
    <x v="10"/>
    <s v="Staples"/>
    <x v="558"/>
    <n v="7"/>
    <n v="0"/>
    <n v="34.780200000000001"/>
  </r>
  <r>
    <n v="1453"/>
    <s v="CA-2013-133711"/>
    <x v="0"/>
    <x v="491"/>
    <d v="2013-11-30T00:00:00"/>
    <s v="First Class"/>
    <s v="MC-17425"/>
    <s v="Mark Cousins"/>
    <x v="1"/>
    <s v="United States"/>
    <s v="Mobile"/>
    <x v="19"/>
    <n v="36608"/>
    <x v="0"/>
    <s v="OFF-BI-10000666"/>
    <x v="1"/>
    <x v="8"/>
    <s v="Surelock Post Binders"/>
    <x v="1296"/>
    <n v="3"/>
    <n v="0"/>
    <n v="45.839999999999996"/>
  </r>
  <r>
    <n v="1454"/>
    <s v="CA-2013-133711"/>
    <x v="0"/>
    <x v="491"/>
    <d v="2013-11-30T00:00:00"/>
    <s v="First Class"/>
    <s v="MC-17425"/>
    <s v="Mark Cousins"/>
    <x v="1"/>
    <s v="United States"/>
    <s v="Mobile"/>
    <x v="19"/>
    <n v="36608"/>
    <x v="0"/>
    <s v="OFF-BI-10004352"/>
    <x v="1"/>
    <x v="8"/>
    <s v="Wilson Jones DublLock D-Ring Binders"/>
    <x v="1297"/>
    <n v="5"/>
    <n v="0"/>
    <n v="16.875"/>
  </r>
  <r>
    <n v="1455"/>
    <s v="CA-2013-133711"/>
    <x v="0"/>
    <x v="491"/>
    <d v="2013-11-30T00:00:00"/>
    <s v="First Class"/>
    <s v="MC-17425"/>
    <s v="Mark Cousins"/>
    <x v="1"/>
    <s v="United States"/>
    <s v="Mobile"/>
    <x v="19"/>
    <n v="36608"/>
    <x v="0"/>
    <s v="TEC-MA-10000010"/>
    <x v="2"/>
    <x v="15"/>
    <s v="Hewlett-Packard Deskjet 3050a All-in-One Color Inkjet Printer"/>
    <x v="1298"/>
    <n v="8"/>
    <n v="0"/>
    <n v="1459.2"/>
  </r>
  <r>
    <n v="1456"/>
    <s v="CA-2014-148474"/>
    <x v="3"/>
    <x v="492"/>
    <d v="2014-06-20T00:00:00"/>
    <s v="Standard Class"/>
    <s v="ME-17320"/>
    <s v="Maria Etezadi"/>
    <x v="2"/>
    <s v="United States"/>
    <s v="Columbus"/>
    <x v="32"/>
    <n v="31907"/>
    <x v="0"/>
    <s v="OFF-BI-10000977"/>
    <x v="1"/>
    <x v="8"/>
    <s v="Ibico Plastic Spiral Binding Combs"/>
    <x v="1299"/>
    <n v="3"/>
    <n v="0"/>
    <n v="41.951999999999998"/>
  </r>
  <r>
    <n v="1457"/>
    <s v="CA-2014-148474"/>
    <x v="3"/>
    <x v="492"/>
    <d v="2014-06-20T00:00:00"/>
    <s v="Standard Class"/>
    <s v="ME-17320"/>
    <s v="Maria Etezadi"/>
    <x v="2"/>
    <s v="United States"/>
    <s v="Columbus"/>
    <x v="32"/>
    <n v="31907"/>
    <x v="0"/>
    <s v="FUR-TA-10002530"/>
    <x v="0"/>
    <x v="3"/>
    <s v="Iceberg OfficeWorks 42&quot; Round Tables"/>
    <x v="1300"/>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x v="1301"/>
    <n v="9"/>
    <n v="0"/>
    <n v="23.49"/>
  </r>
  <r>
    <n v="1459"/>
    <s v="CA-2013-123722"/>
    <x v="0"/>
    <x v="477"/>
    <d v="2013-10-02T00:00:00"/>
    <s v="Standard Class"/>
    <s v="NH-18610"/>
    <s v="Nicole Hansen"/>
    <x v="1"/>
    <s v="United States"/>
    <s v="Irving"/>
    <x v="5"/>
    <n v="75061"/>
    <x v="2"/>
    <s v="OFF-LA-10001569"/>
    <x v="1"/>
    <x v="2"/>
    <s v="Avery 499"/>
    <x v="801"/>
    <n v="4"/>
    <n v="0.2"/>
    <n v="5.1791999999999998"/>
  </r>
  <r>
    <n v="1460"/>
    <s v="CA-2011-155271"/>
    <x v="2"/>
    <x v="417"/>
    <d v="2011-05-04T00:00:00"/>
    <s v="Same Day"/>
    <s v="AA-10480"/>
    <s v="Andrew Allen"/>
    <x v="0"/>
    <s v="United States"/>
    <s v="Middletown"/>
    <x v="29"/>
    <n v="6457"/>
    <x v="3"/>
    <s v="FUR-FU-10001473"/>
    <x v="0"/>
    <x v="5"/>
    <s v="DAX Wood Document Frame"/>
    <x v="1302"/>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x v="1303"/>
    <n v="2"/>
    <n v="0.2"/>
    <n v="19.398399999999995"/>
  </r>
  <r>
    <n v="1462"/>
    <s v="US-2013-128902"/>
    <x v="0"/>
    <x v="21"/>
    <d v="2013-03-16T00:00:00"/>
    <s v="Standard Class"/>
    <s v="MB-18085"/>
    <s v="Mick Brown"/>
    <x v="0"/>
    <s v="United States"/>
    <s v="Vineland"/>
    <x v="30"/>
    <n v="8360"/>
    <x v="3"/>
    <s v="FUR-TA-10001095"/>
    <x v="0"/>
    <x v="3"/>
    <s v="Chromcraft Round Conference Tables"/>
    <x v="1304"/>
    <n v="2"/>
    <n v="0.3"/>
    <n v="-31.372200000000007"/>
  </r>
  <r>
    <n v="1463"/>
    <s v="CA-2013-152289"/>
    <x v="0"/>
    <x v="370"/>
    <d v="2013-08-29T00:00:00"/>
    <s v="First Class"/>
    <s v="LC-16930"/>
    <s v="Linda Cazamias"/>
    <x v="1"/>
    <s v="United States"/>
    <s v="Pasadena"/>
    <x v="5"/>
    <n v="77506"/>
    <x v="2"/>
    <s v="TEC-AC-10004571"/>
    <x v="2"/>
    <x v="11"/>
    <s v="Logitech G700s Rechargeable Gaming Mouse"/>
    <x v="1305"/>
    <n v="2"/>
    <n v="0.2"/>
    <n v="43.995600000000003"/>
  </r>
  <r>
    <n v="1464"/>
    <s v="CA-2013-152289"/>
    <x v="0"/>
    <x v="370"/>
    <d v="2013-08-29T00:00:00"/>
    <s v="First Class"/>
    <s v="LC-16930"/>
    <s v="Linda Cazamias"/>
    <x v="1"/>
    <s v="United States"/>
    <s v="Pasadena"/>
    <x v="5"/>
    <n v="77506"/>
    <x v="2"/>
    <s v="FUR-CH-10002126"/>
    <x v="0"/>
    <x v="1"/>
    <s v="Hon Deluxe Fabric Upholstered Stacking Chairs"/>
    <x v="1306"/>
    <n v="6"/>
    <n v="0.3"/>
    <n v="-29.277599999999893"/>
  </r>
  <r>
    <n v="1465"/>
    <s v="US-2013-104794"/>
    <x v="0"/>
    <x v="186"/>
    <d v="2013-12-20T00:00:00"/>
    <s v="First Class"/>
    <s v="KD-16495"/>
    <s v="Keith Dawkins"/>
    <x v="1"/>
    <s v="United States"/>
    <s v="New York City"/>
    <x v="15"/>
    <n v="10009"/>
    <x v="3"/>
    <s v="OFF-FA-10001754"/>
    <x v="1"/>
    <x v="13"/>
    <s v="Stockwell Gold Paper Clips"/>
    <x v="1307"/>
    <n v="2"/>
    <n v="0"/>
    <n v="1.8032000000000001"/>
  </r>
  <r>
    <n v="1466"/>
    <s v="CA-2011-151708"/>
    <x v="2"/>
    <x v="233"/>
    <d v="2011-08-14T00:00:00"/>
    <s v="Standard Class"/>
    <s v="MB-17305"/>
    <s v="Maria Bertelson"/>
    <x v="0"/>
    <s v="United States"/>
    <s v="Glendale"/>
    <x v="16"/>
    <n v="85301"/>
    <x v="1"/>
    <s v="FUR-FU-10001602"/>
    <x v="0"/>
    <x v="5"/>
    <s v="Eldon Delta Triangular Chair Mat, 52&quot; x 58&quot;, Clear"/>
    <x v="1308"/>
    <n v="4"/>
    <n v="0.2"/>
    <n v="-3.0344000000000122"/>
  </r>
  <r>
    <n v="1467"/>
    <s v="CA-2011-151708"/>
    <x v="2"/>
    <x v="233"/>
    <d v="2011-08-14T00:00:00"/>
    <s v="Standard Class"/>
    <s v="MB-17305"/>
    <s v="Maria Bertelson"/>
    <x v="0"/>
    <s v="United States"/>
    <s v="Glendale"/>
    <x v="16"/>
    <n v="85301"/>
    <x v="1"/>
    <s v="TEC-AC-10001767"/>
    <x v="2"/>
    <x v="11"/>
    <s v="SanDisk Ultra 64 GB MicroSDHC Class 10 Memory Card"/>
    <x v="98"/>
    <n v="3"/>
    <n v="0.2"/>
    <n v="-10.797300000000011"/>
  </r>
  <r>
    <n v="1468"/>
    <s v="CA-2012-100769"/>
    <x v="1"/>
    <x v="495"/>
    <d v="2012-05-16T00:00:00"/>
    <s v="Same Day"/>
    <s v="TH-21550"/>
    <s v="Tracy Hopkins"/>
    <x v="2"/>
    <s v="United States"/>
    <s v="Jacksonville"/>
    <x v="2"/>
    <n v="32216"/>
    <x v="0"/>
    <s v="TEC-AC-10002402"/>
    <x v="2"/>
    <x v="11"/>
    <s v="Razer Kraken PRO Over Ear PC and Music Headset"/>
    <x v="1309"/>
    <n v="4"/>
    <n v="0.2"/>
    <n v="31.995999999999974"/>
  </r>
  <r>
    <n v="1469"/>
    <s v="CA-2014-139199"/>
    <x v="3"/>
    <x v="34"/>
    <d v="2014-12-14T00:00:00"/>
    <s v="Standard Class"/>
    <s v="DK-12835"/>
    <s v="Damala Kotsonis"/>
    <x v="1"/>
    <s v="United States"/>
    <s v="Detroit"/>
    <x v="12"/>
    <n v="48234"/>
    <x v="2"/>
    <s v="FUR-CH-10000847"/>
    <x v="0"/>
    <x v="1"/>
    <s v="Global Executive Mid-Back Manager's Chair"/>
    <x v="1310"/>
    <n v="3"/>
    <n v="0"/>
    <n v="226.96439999999998"/>
  </r>
  <r>
    <n v="1470"/>
    <s v="CA-2014-139199"/>
    <x v="3"/>
    <x v="34"/>
    <d v="2014-12-14T00:00:00"/>
    <s v="Standard Class"/>
    <s v="DK-12835"/>
    <s v="Damala Kotsonis"/>
    <x v="1"/>
    <s v="United States"/>
    <s v="Detroit"/>
    <x v="12"/>
    <n v="48234"/>
    <x v="2"/>
    <s v="OFF-BI-10003982"/>
    <x v="1"/>
    <x v="8"/>
    <s v="Wilson Jones Century Plastic Molded Ring Binders"/>
    <x v="1311"/>
    <n v="2"/>
    <n v="0"/>
    <n v="19.523799999999998"/>
  </r>
  <r>
    <n v="1471"/>
    <s v="CA-2014-139199"/>
    <x v="3"/>
    <x v="34"/>
    <d v="2014-12-14T00:00:00"/>
    <s v="Standard Class"/>
    <s v="DK-12835"/>
    <s v="Damala Kotsonis"/>
    <x v="1"/>
    <s v="United States"/>
    <s v="Detroit"/>
    <x v="12"/>
    <n v="48234"/>
    <x v="2"/>
    <s v="OFF-PA-10001293"/>
    <x v="1"/>
    <x v="10"/>
    <s v="Xerox 1946"/>
    <x v="91"/>
    <n v="2"/>
    <n v="0"/>
    <n v="6.2208000000000006"/>
  </r>
  <r>
    <n v="1472"/>
    <s v="US-2012-161466"/>
    <x v="1"/>
    <x v="496"/>
    <d v="2012-09-27T00:00:00"/>
    <s v="Second Class"/>
    <s v="ON-18715"/>
    <s v="Odella Nelson"/>
    <x v="1"/>
    <s v="United States"/>
    <s v="Philadelphia"/>
    <x v="9"/>
    <n v="19120"/>
    <x v="3"/>
    <s v="OFF-AR-10000634"/>
    <x v="1"/>
    <x v="6"/>
    <s v="Newell 320"/>
    <x v="1312"/>
    <n v="2"/>
    <n v="0.2"/>
    <n v="0.59920000000000018"/>
  </r>
  <r>
    <n v="1473"/>
    <s v="CA-2014-164959"/>
    <x v="3"/>
    <x v="497"/>
    <d v="2014-07-16T00:00:00"/>
    <s v="Standard Class"/>
    <s v="KN-16390"/>
    <s v="Katherine Nockton"/>
    <x v="1"/>
    <s v="United States"/>
    <s v="Los Angeles"/>
    <x v="1"/>
    <n v="90004"/>
    <x v="1"/>
    <s v="OFF-LA-10004272"/>
    <x v="1"/>
    <x v="2"/>
    <s v="Avery 482"/>
    <x v="1313"/>
    <n v="3"/>
    <n v="0"/>
    <n v="4.0749000000000004"/>
  </r>
  <r>
    <n v="1474"/>
    <s v="US-2012-105676"/>
    <x v="1"/>
    <x v="494"/>
    <d v="2012-12-02T00:00:00"/>
    <s v="Same Day"/>
    <s v="NM-18520"/>
    <s v="Neoma Murray"/>
    <x v="0"/>
    <s v="United States"/>
    <s v="Houston"/>
    <x v="5"/>
    <n v="77036"/>
    <x v="2"/>
    <s v="FUR-FU-10004270"/>
    <x v="0"/>
    <x v="5"/>
    <s v="Eldon Image Series Desk Accessories, Burgundy"/>
    <x v="1314"/>
    <n v="4"/>
    <n v="0.6"/>
    <n v="-4.0127999999999986"/>
  </r>
  <r>
    <n v="1475"/>
    <s v="CA-2013-113138"/>
    <x v="0"/>
    <x v="258"/>
    <d v="2013-11-26T00:00:00"/>
    <s v="Standard Class"/>
    <s v="NP-18685"/>
    <s v="Nora Pelletier"/>
    <x v="2"/>
    <s v="United States"/>
    <s v="Niagara Falls"/>
    <x v="15"/>
    <n v="14304"/>
    <x v="3"/>
    <s v="OFF-AR-10003770"/>
    <x v="1"/>
    <x v="6"/>
    <s v="Newell 340"/>
    <x v="1315"/>
    <n v="6"/>
    <n v="0"/>
    <n v="5.0111999999999997"/>
  </r>
  <r>
    <n v="1476"/>
    <s v="CA-2013-113138"/>
    <x v="0"/>
    <x v="258"/>
    <d v="2013-11-26T00:00:00"/>
    <s v="Standard Class"/>
    <s v="NP-18685"/>
    <s v="Nora Pelletier"/>
    <x v="2"/>
    <s v="United States"/>
    <s v="Niagara Falls"/>
    <x v="15"/>
    <n v="14304"/>
    <x v="3"/>
    <s v="OFF-BI-10000320"/>
    <x v="1"/>
    <x v="8"/>
    <s v="GBC Plastic Binding Combs"/>
    <x v="1173"/>
    <n v="3"/>
    <n v="0.2"/>
    <n v="6.4206000000000012"/>
  </r>
  <r>
    <n v="1477"/>
    <s v="US-2014-104955"/>
    <x v="3"/>
    <x v="498"/>
    <d v="2014-03-25T00:00:00"/>
    <s v="Standard Class"/>
    <s v="CG-12040"/>
    <s v="Catherine Glotzbach"/>
    <x v="2"/>
    <s v="United States"/>
    <s v="New York City"/>
    <x v="15"/>
    <n v="10024"/>
    <x v="3"/>
    <s v="OFF-LA-10003121"/>
    <x v="1"/>
    <x v="2"/>
    <s v="Avery 506"/>
    <x v="1316"/>
    <n v="7"/>
    <n v="0"/>
    <n v="13.2986"/>
  </r>
  <r>
    <n v="1478"/>
    <s v="CA-2013-121958"/>
    <x v="0"/>
    <x v="373"/>
    <d v="2013-11-18T00:00:00"/>
    <s v="Standard Class"/>
    <s v="CS-12505"/>
    <s v="Cindy Stewart"/>
    <x v="0"/>
    <s v="United States"/>
    <s v="Thomasville"/>
    <x v="3"/>
    <n v="27360"/>
    <x v="0"/>
    <s v="OFF-SU-10000381"/>
    <x v="1"/>
    <x v="14"/>
    <s v="Acme Forged Steel Scissors with Black Enamel Handles"/>
    <x v="1317"/>
    <n v="7"/>
    <n v="0.2"/>
    <n v="5.865299999999996"/>
  </r>
  <r>
    <n v="1479"/>
    <s v="CA-2014-121468"/>
    <x v="3"/>
    <x v="123"/>
    <d v="2014-11-21T00:00:00"/>
    <s v="First Class"/>
    <s v="KD-16345"/>
    <s v="Katherine Ducich"/>
    <x v="0"/>
    <s v="United States"/>
    <s v="Westminster"/>
    <x v="1"/>
    <n v="92683"/>
    <x v="1"/>
    <s v="TEC-PH-10000376"/>
    <x v="2"/>
    <x v="7"/>
    <s v="Square Credit Card Reader"/>
    <x v="1318"/>
    <n v="4"/>
    <n v="0.2"/>
    <n v="2.3976000000000006"/>
  </r>
  <r>
    <n v="1480"/>
    <s v="US-2013-108455"/>
    <x v="0"/>
    <x v="499"/>
    <d v="2013-12-09T00:00:00"/>
    <s v="Standard Class"/>
    <s v="MK-18160"/>
    <s v="Mike Kennedy"/>
    <x v="0"/>
    <s v="United States"/>
    <s v="San Francisco"/>
    <x v="1"/>
    <n v="94122"/>
    <x v="1"/>
    <s v="OFF-PA-10002262"/>
    <x v="1"/>
    <x v="10"/>
    <s v="Xerox 192"/>
    <x v="243"/>
    <n v="4"/>
    <n v="0"/>
    <n v="12.441600000000001"/>
  </r>
  <r>
    <n v="1481"/>
    <s v="US-2013-108455"/>
    <x v="0"/>
    <x v="499"/>
    <d v="2013-12-09T00:00:00"/>
    <s v="Standard Class"/>
    <s v="MK-18160"/>
    <s v="Mike Kennedy"/>
    <x v="0"/>
    <s v="United States"/>
    <s v="San Francisco"/>
    <x v="1"/>
    <n v="94122"/>
    <x v="1"/>
    <s v="OFF-PA-10002464"/>
    <x v="1"/>
    <x v="10"/>
    <s v="HP Office Recycled Paper (20Lb. and 87 Bright)"/>
    <x v="1319"/>
    <n v="7"/>
    <n v="0"/>
    <n v="19.825400000000002"/>
  </r>
  <r>
    <n v="1482"/>
    <s v="US-2013-108455"/>
    <x v="0"/>
    <x v="499"/>
    <d v="2013-12-09T00:00:00"/>
    <s v="Standard Class"/>
    <s v="MK-18160"/>
    <s v="Mike Kennedy"/>
    <x v="0"/>
    <s v="United States"/>
    <s v="San Francisco"/>
    <x v="1"/>
    <n v="94122"/>
    <x v="1"/>
    <s v="OFF-ST-10002214"/>
    <x v="1"/>
    <x v="4"/>
    <s v="X-Rack File for Hanging Folders"/>
    <x v="1320"/>
    <n v="3"/>
    <n v="0"/>
    <n v="8.8061999999999987"/>
  </r>
  <r>
    <n v="1483"/>
    <s v="CA-2014-101210"/>
    <x v="3"/>
    <x v="326"/>
    <d v="2014-08-29T00:00:00"/>
    <s v="Second Class"/>
    <s v="DW-13540"/>
    <s v="Don Weiss"/>
    <x v="0"/>
    <s v="United States"/>
    <s v="Jackson"/>
    <x v="18"/>
    <n v="38301"/>
    <x v="0"/>
    <s v="OFF-AR-10003560"/>
    <x v="1"/>
    <x v="6"/>
    <s v="Zebra Zazzle Fluorescent Highlighters"/>
    <x v="1276"/>
    <n v="2"/>
    <n v="0.2"/>
    <n v="1.702399999999999"/>
  </r>
  <r>
    <n v="1484"/>
    <s v="CA-2014-101210"/>
    <x v="3"/>
    <x v="326"/>
    <d v="2014-08-29T00:00:00"/>
    <s v="Second Class"/>
    <s v="DW-13540"/>
    <s v="Don Weiss"/>
    <x v="0"/>
    <s v="United States"/>
    <s v="Jackson"/>
    <x v="18"/>
    <n v="38301"/>
    <x v="0"/>
    <s v="OFF-PA-10000130"/>
    <x v="1"/>
    <x v="10"/>
    <s v="Xerox 199"/>
    <x v="1321"/>
    <n v="1"/>
    <n v="0.2"/>
    <n v="1.0699999999999996"/>
  </r>
  <r>
    <n v="1485"/>
    <s v="US-2013-108098"/>
    <x v="0"/>
    <x v="500"/>
    <d v="2013-10-19T00:00:00"/>
    <s v="Standard Class"/>
    <s v="CP-12340"/>
    <s v="Christine Phan"/>
    <x v="1"/>
    <s v="United States"/>
    <s v="Seattle"/>
    <x v="4"/>
    <n v="98115"/>
    <x v="1"/>
    <s v="TEC-AC-10000865"/>
    <x v="2"/>
    <x v="11"/>
    <s v="WD My Passport Ultra 500GB Portable External Hard Drive"/>
    <x v="1322"/>
    <n v="3"/>
    <n v="0"/>
    <n v="30.089999999999982"/>
  </r>
  <r>
    <n v="1486"/>
    <s v="CA-2011-119032"/>
    <x v="2"/>
    <x v="501"/>
    <d v="2011-12-03T00:00:00"/>
    <s v="Standard Class"/>
    <s v="MS-17770"/>
    <s v="Maxwell Schwartz"/>
    <x v="0"/>
    <s v="United States"/>
    <s v="New York City"/>
    <x v="15"/>
    <n v="10035"/>
    <x v="3"/>
    <s v="OFF-FA-10003021"/>
    <x v="1"/>
    <x v="13"/>
    <s v="Staples"/>
    <x v="1061"/>
    <n v="2"/>
    <n v="0"/>
    <n v="1.3159999999999998"/>
  </r>
  <r>
    <n v="1487"/>
    <s v="CA-2012-140410"/>
    <x v="1"/>
    <x v="502"/>
    <d v="2012-11-07T00:00:00"/>
    <s v="Standard Class"/>
    <s v="CM-12655"/>
    <s v="Corinna Mitchell"/>
    <x v="2"/>
    <s v="United States"/>
    <s v="Los Angeles"/>
    <x v="1"/>
    <n v="90008"/>
    <x v="1"/>
    <s v="TEC-PH-10003580"/>
    <x v="2"/>
    <x v="7"/>
    <s v="Cisco IP Phone 7961G-GE VoIP phone"/>
    <x v="1323"/>
    <n v="7"/>
    <n v="0.2"/>
    <n v="106.12420000000014"/>
  </r>
  <r>
    <n v="1488"/>
    <s v="CA-2012-140410"/>
    <x v="1"/>
    <x v="502"/>
    <d v="2012-11-07T00:00:00"/>
    <s v="Standard Class"/>
    <s v="CM-12655"/>
    <s v="Corinna Mitchell"/>
    <x v="2"/>
    <s v="United States"/>
    <s v="Los Angeles"/>
    <x v="1"/>
    <n v="90008"/>
    <x v="1"/>
    <s v="TEC-AC-10001109"/>
    <x v="2"/>
    <x v="11"/>
    <s v="Logitech Trackman Marble Mouse"/>
    <x v="1324"/>
    <n v="3"/>
    <n v="0"/>
    <n v="37.787400000000005"/>
  </r>
  <r>
    <n v="1489"/>
    <s v="CA-2012-140410"/>
    <x v="1"/>
    <x v="502"/>
    <d v="2012-11-07T00:00:00"/>
    <s v="Standard Class"/>
    <s v="CM-12655"/>
    <s v="Corinna Mitchell"/>
    <x v="2"/>
    <s v="United States"/>
    <s v="Los Angeles"/>
    <x v="1"/>
    <n v="90008"/>
    <x v="1"/>
    <s v="FUR-FU-10003347"/>
    <x v="0"/>
    <x v="5"/>
    <s v="Coloredge Poster Frame"/>
    <x v="532"/>
    <n v="3"/>
    <n v="0"/>
    <n v="16.614000000000001"/>
  </r>
  <r>
    <n v="1490"/>
    <s v="CA-2011-136280"/>
    <x v="2"/>
    <x v="503"/>
    <d v="2011-12-06T00:00:00"/>
    <s v="Standard Class"/>
    <s v="Co-12640"/>
    <s v="Corey-Lock"/>
    <x v="0"/>
    <s v="United States"/>
    <s v="Philadelphia"/>
    <x v="9"/>
    <n v="19143"/>
    <x v="3"/>
    <s v="OFF-LA-10000452"/>
    <x v="1"/>
    <x v="2"/>
    <s v="Avery 488"/>
    <x v="1325"/>
    <n v="2"/>
    <n v="0.2"/>
    <n v="1.764"/>
  </r>
  <r>
    <n v="1491"/>
    <s v="CA-2014-151911"/>
    <x v="3"/>
    <x v="504"/>
    <d v="2014-05-06T00:00:00"/>
    <s v="Second Class"/>
    <s v="DL-13495"/>
    <s v="Dionis Lloyd"/>
    <x v="1"/>
    <s v="United States"/>
    <s v="New York City"/>
    <x v="15"/>
    <n v="10024"/>
    <x v="3"/>
    <s v="OFF-EN-10002986"/>
    <x v="1"/>
    <x v="12"/>
    <s v="#10-4 1/8&quot; x 9 1/2&quot; Premium Diagonal Seam Envelopes"/>
    <x v="132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x v="490"/>
    <n v="1"/>
    <n v="0"/>
    <n v="2.8811999999999998"/>
  </r>
  <r>
    <n v="1493"/>
    <s v="CA-2014-166436"/>
    <x v="3"/>
    <x v="221"/>
    <d v="2014-11-29T00:00:00"/>
    <s v="Standard Class"/>
    <s v="TS-21370"/>
    <s v="Todd Sumrall"/>
    <x v="1"/>
    <s v="United States"/>
    <s v="New York City"/>
    <x v="15"/>
    <n v="10035"/>
    <x v="3"/>
    <s v="FUR-CH-10000785"/>
    <x v="0"/>
    <x v="1"/>
    <s v="Global Ergonomic Managers Chair"/>
    <x v="1327"/>
    <n v="6"/>
    <n v="0.1"/>
    <n v="173.74080000000001"/>
  </r>
  <r>
    <n v="1494"/>
    <s v="CA-2014-139661"/>
    <x v="3"/>
    <x v="505"/>
    <d v="2014-11-04T00:00:00"/>
    <s v="Standard Class"/>
    <s v="JW-15220"/>
    <s v="Jane Waco"/>
    <x v="1"/>
    <s v="United States"/>
    <s v="Vancouver"/>
    <x v="4"/>
    <n v="98661"/>
    <x v="1"/>
    <s v="FUR-FU-10002885"/>
    <x v="0"/>
    <x v="5"/>
    <s v="Magna Visual Magnetic Picture Hangers"/>
    <x v="1328"/>
    <n v="2"/>
    <n v="0"/>
    <n v="3.6632000000000007"/>
  </r>
  <r>
    <n v="1495"/>
    <s v="CA-2011-123925"/>
    <x v="2"/>
    <x v="506"/>
    <d v="2011-12-19T00:00:00"/>
    <s v="Second Class"/>
    <s v="RF-19840"/>
    <s v="Roy Französisch"/>
    <x v="0"/>
    <s v="United States"/>
    <s v="Columbus"/>
    <x v="32"/>
    <n v="31907"/>
    <x v="0"/>
    <s v="OFF-AR-10002952"/>
    <x v="1"/>
    <x v="6"/>
    <s v="Stanley Contemporary Battery Pencil Sharpeners"/>
    <x v="1329"/>
    <n v="3"/>
    <n v="0"/>
    <n v="11.213999999999999"/>
  </r>
  <r>
    <n v="1496"/>
    <s v="CA-2014-152485"/>
    <x v="3"/>
    <x v="507"/>
    <d v="2014-09-09T00:00:00"/>
    <s v="Standard Class"/>
    <s v="JD-15790"/>
    <s v="John Dryer"/>
    <x v="0"/>
    <s v="United States"/>
    <s v="Coppell"/>
    <x v="5"/>
    <n v="75019"/>
    <x v="2"/>
    <s v="OFF-AR-10003759"/>
    <x v="1"/>
    <x v="6"/>
    <s v="Crayola Anti Dust Chalk, 12/Pack"/>
    <x v="1330"/>
    <n v="7"/>
    <n v="0.2"/>
    <n v="3.1849999999999992"/>
  </r>
  <r>
    <n v="1497"/>
    <s v="CA-2014-152485"/>
    <x v="3"/>
    <x v="507"/>
    <d v="2014-09-09T00:00:00"/>
    <s v="Standard Class"/>
    <s v="JD-15790"/>
    <s v="John Dryer"/>
    <x v="0"/>
    <s v="United States"/>
    <s v="Coppell"/>
    <x v="5"/>
    <n v="75019"/>
    <x v="2"/>
    <s v="OFF-ST-10004950"/>
    <x v="1"/>
    <x v="4"/>
    <s v="Acco Perma 3000 Stacking Storage Drawers"/>
    <x v="1331"/>
    <n v="1"/>
    <n v="0.2"/>
    <n v="-0.20980000000000043"/>
  </r>
  <r>
    <n v="1498"/>
    <s v="CA-2014-152485"/>
    <x v="3"/>
    <x v="507"/>
    <d v="2014-09-09T00:00:00"/>
    <s v="Standard Class"/>
    <s v="JD-15790"/>
    <s v="John Dryer"/>
    <x v="0"/>
    <s v="United States"/>
    <s v="Coppell"/>
    <x v="5"/>
    <n v="75019"/>
    <x v="2"/>
    <s v="OFF-AR-10001940"/>
    <x v="1"/>
    <x v="6"/>
    <s v="Sanford Colorific Eraseable Coloring Pencils, 12 Count"/>
    <x v="1332"/>
    <n v="5"/>
    <n v="0.2"/>
    <n v="3.7720000000000002"/>
  </r>
  <r>
    <n v="1499"/>
    <s v="CA-2013-141586"/>
    <x v="0"/>
    <x v="508"/>
    <d v="2013-10-21T00:00:00"/>
    <s v="First Class"/>
    <s v="NK-18490"/>
    <s v="Neil Knudson"/>
    <x v="2"/>
    <s v="United States"/>
    <s v="San Francisco"/>
    <x v="1"/>
    <n v="94122"/>
    <x v="1"/>
    <s v="OFF-BI-10003981"/>
    <x v="1"/>
    <x v="8"/>
    <s v="Avery Durable Plastic 1&quot; Binders"/>
    <x v="1333"/>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x v="195"/>
    <n v="3"/>
    <n v="0.2"/>
    <n v="5.8203000000000005"/>
  </r>
  <r>
    <n v="1501"/>
    <s v="CA-2014-130386"/>
    <x v="3"/>
    <x v="105"/>
    <d v="2014-11-19T00:00:00"/>
    <s v="Standard Class"/>
    <s v="NG-18430"/>
    <s v="Nathan Gelder"/>
    <x v="0"/>
    <s v="United States"/>
    <s v="Austin"/>
    <x v="5"/>
    <n v="78745"/>
    <x v="2"/>
    <s v="OFF-PA-10003823"/>
    <x v="1"/>
    <x v="10"/>
    <s v="Xerox 197"/>
    <x v="1334"/>
    <n v="9"/>
    <n v="0.2"/>
    <n v="69.704999999999984"/>
  </r>
  <r>
    <n v="1502"/>
    <s v="CA-2014-130386"/>
    <x v="3"/>
    <x v="105"/>
    <d v="2014-11-19T00:00:00"/>
    <s v="Standard Class"/>
    <s v="NG-18430"/>
    <s v="Nathan Gelder"/>
    <x v="0"/>
    <s v="United States"/>
    <s v="Austin"/>
    <x v="5"/>
    <n v="78745"/>
    <x v="2"/>
    <s v="OFF-ST-10003716"/>
    <x v="1"/>
    <x v="4"/>
    <s v="Tennsco Double-Tier Lockers"/>
    <x v="1129"/>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x v="1335"/>
    <n v="2"/>
    <n v="0.2"/>
    <n v="3.3519999999999985"/>
  </r>
  <r>
    <n v="1504"/>
    <s v="CA-2013-100468"/>
    <x v="0"/>
    <x v="390"/>
    <d v="2013-12-02T00:00:00"/>
    <s v="Standard Class"/>
    <s v="AT-10435"/>
    <s v="Alyssa Tate"/>
    <x v="2"/>
    <s v="United States"/>
    <s v="Los Angeles"/>
    <x v="1"/>
    <n v="90045"/>
    <x v="1"/>
    <s v="FUR-FU-10000010"/>
    <x v="0"/>
    <x v="5"/>
    <s v="DAX Value U-Channel Document Frames, Easel Back"/>
    <x v="587"/>
    <n v="2"/>
    <n v="0"/>
    <n v="3.0813999999999995"/>
  </r>
  <r>
    <n v="1505"/>
    <s v="CA-2012-153388"/>
    <x v="1"/>
    <x v="509"/>
    <d v="2012-08-07T00:00:00"/>
    <s v="Standard Class"/>
    <s v="PC-19000"/>
    <s v="Pauline Chand"/>
    <x v="2"/>
    <s v="United States"/>
    <s v="Los Angeles"/>
    <x v="1"/>
    <n v="90004"/>
    <x v="1"/>
    <s v="OFF-AR-10001868"/>
    <x v="1"/>
    <x v="6"/>
    <s v="Prang Dustless Chalk Sticks"/>
    <x v="1336"/>
    <n v="4"/>
    <n v="0"/>
    <n v="3.36"/>
  </r>
  <r>
    <n v="1506"/>
    <s v="CA-2012-153388"/>
    <x v="1"/>
    <x v="509"/>
    <d v="2012-08-07T00:00:00"/>
    <s v="Standard Class"/>
    <s v="PC-19000"/>
    <s v="Pauline Chand"/>
    <x v="2"/>
    <s v="United States"/>
    <s v="Los Angeles"/>
    <x v="1"/>
    <n v="90004"/>
    <x v="1"/>
    <s v="FUR-TA-10003715"/>
    <x v="0"/>
    <x v="3"/>
    <s v="Hon 2111 Invitation Series Corner Table"/>
    <x v="1337"/>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x v="602"/>
    <n v="3"/>
    <n v="0.2"/>
    <n v="5.5875000000000004"/>
  </r>
  <r>
    <n v="1508"/>
    <s v="CA-2013-134208"/>
    <x v="0"/>
    <x v="42"/>
    <d v="2013-09-24T00:00:00"/>
    <s v="Standard Class"/>
    <s v="CS-12505"/>
    <s v="Cindy Stewart"/>
    <x v="0"/>
    <s v="United States"/>
    <s v="Columbus"/>
    <x v="32"/>
    <n v="31907"/>
    <x v="0"/>
    <s v="TEC-MA-10004458"/>
    <x v="2"/>
    <x v="15"/>
    <s v="Lexmark X 9575 Professional All-in-One Color Printer"/>
    <x v="1338"/>
    <n v="4"/>
    <n v="0"/>
    <n v="190.07999999999998"/>
  </r>
  <r>
    <n v="1509"/>
    <s v="CA-2014-108294"/>
    <x v="3"/>
    <x v="389"/>
    <d v="2014-12-11T00:00:00"/>
    <s v="Same Day"/>
    <s v="LS-16975"/>
    <s v="Lindsay Shagiari"/>
    <x v="2"/>
    <s v="United States"/>
    <s v="Omaha"/>
    <x v="8"/>
    <n v="68104"/>
    <x v="2"/>
    <s v="OFF-BI-10004965"/>
    <x v="1"/>
    <x v="8"/>
    <s v="Ibico Covers for Plastic or Wire Binding Elements"/>
    <x v="1339"/>
    <n v="3"/>
    <n v="0"/>
    <n v="15.524999999999999"/>
  </r>
  <r>
    <n v="1510"/>
    <s v="CA-2014-103611"/>
    <x v="3"/>
    <x v="510"/>
    <d v="2014-09-16T00:00:00"/>
    <s v="First Class"/>
    <s v="JM-15535"/>
    <s v="Jessica Myrick"/>
    <x v="0"/>
    <s v="United States"/>
    <s v="Los Angeles"/>
    <x v="1"/>
    <n v="90036"/>
    <x v="1"/>
    <s v="FUR-FU-10004270"/>
    <x v="0"/>
    <x v="5"/>
    <s v="Eldon Image Series Desk Accessories, Burgundy"/>
    <x v="1340"/>
    <n v="2"/>
    <n v="0"/>
    <n v="3.0095999999999998"/>
  </r>
  <r>
    <n v="1511"/>
    <s v="CA-2014-100384"/>
    <x v="3"/>
    <x v="92"/>
    <d v="2014-07-02T00:00:00"/>
    <s v="Standard Class"/>
    <s v="NH-18610"/>
    <s v="Nicole Hansen"/>
    <x v="1"/>
    <s v="United States"/>
    <s v="Pomona"/>
    <x v="1"/>
    <n v="91767"/>
    <x v="1"/>
    <s v="OFF-AR-10002135"/>
    <x v="1"/>
    <x v="6"/>
    <s v="Boston Heavy-Duty Trimline Electric Pencil Sharpeners"/>
    <x v="1341"/>
    <n v="8"/>
    <n v="0"/>
    <n v="111.82399999999996"/>
  </r>
  <r>
    <n v="1512"/>
    <s v="CA-2014-100384"/>
    <x v="3"/>
    <x v="92"/>
    <d v="2014-07-02T00:00:00"/>
    <s v="Standard Class"/>
    <s v="NH-18610"/>
    <s v="Nicole Hansen"/>
    <x v="1"/>
    <s v="United States"/>
    <s v="Pomona"/>
    <x v="1"/>
    <n v="91767"/>
    <x v="1"/>
    <s v="OFF-AR-10003514"/>
    <x v="1"/>
    <x v="6"/>
    <s v="4009 Highlighters by Sanford"/>
    <x v="1342"/>
    <n v="9"/>
    <n v="0"/>
    <n v="11.820599999999997"/>
  </r>
  <r>
    <n v="1513"/>
    <s v="CA-2014-112809"/>
    <x v="3"/>
    <x v="238"/>
    <d v="2014-08-23T00:00:00"/>
    <s v="Standard Class"/>
    <s v="RA-19915"/>
    <s v="Russell Applegate"/>
    <x v="0"/>
    <s v="United States"/>
    <s v="Dallas"/>
    <x v="5"/>
    <n v="75220"/>
    <x v="2"/>
    <s v="OFF-ST-10002276"/>
    <x v="1"/>
    <x v="4"/>
    <s v="Safco Steel Mobile File Cart"/>
    <x v="1343"/>
    <n v="3"/>
    <n v="0.2"/>
    <n v="12.504000000000005"/>
  </r>
  <r>
    <n v="1514"/>
    <s v="CA-2014-112809"/>
    <x v="3"/>
    <x v="238"/>
    <d v="2014-08-23T00:00:00"/>
    <s v="Standard Class"/>
    <s v="RA-19915"/>
    <s v="Russell Applegate"/>
    <x v="0"/>
    <s v="United States"/>
    <s v="Dallas"/>
    <x v="5"/>
    <n v="75220"/>
    <x v="2"/>
    <s v="OFF-BI-10001098"/>
    <x v="1"/>
    <x v="8"/>
    <s v="Acco D-Ring Binder w/DublLock"/>
    <x v="1344"/>
    <n v="5"/>
    <n v="0.8"/>
    <n v="-33.139000000000003"/>
  </r>
  <r>
    <n v="1515"/>
    <s v="CA-2014-112809"/>
    <x v="3"/>
    <x v="238"/>
    <d v="2014-08-23T00:00:00"/>
    <s v="Standard Class"/>
    <s v="RA-19915"/>
    <s v="Russell Applegate"/>
    <x v="0"/>
    <s v="United States"/>
    <s v="Dallas"/>
    <x v="5"/>
    <n v="75220"/>
    <x v="2"/>
    <s v="OFF-BI-10001636"/>
    <x v="1"/>
    <x v="8"/>
    <s v="Ibico Plastic and Wire Spiral Binding Combs"/>
    <x v="1345"/>
    <n v="4"/>
    <n v="0.8"/>
    <n v="-11.4648"/>
  </r>
  <r>
    <n v="1516"/>
    <s v="US-2014-160759"/>
    <x v="3"/>
    <x v="157"/>
    <d v="2014-12-18T00:00:00"/>
    <s v="Standard Class"/>
    <s v="AI-10855"/>
    <s v="Arianne Irving"/>
    <x v="0"/>
    <s v="United States"/>
    <s v="Philadelphia"/>
    <x v="9"/>
    <n v="19120"/>
    <x v="3"/>
    <s v="FUR-CH-10002961"/>
    <x v="0"/>
    <x v="1"/>
    <s v="Leather Task Chair, Black"/>
    <x v="134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x v="1347"/>
    <n v="4"/>
    <n v="0"/>
    <n v="116.87199999999984"/>
  </r>
  <r>
    <n v="1518"/>
    <s v="CA-2011-111059"/>
    <x v="2"/>
    <x v="511"/>
    <d v="2011-02-07T00:00:00"/>
    <s v="Second Class"/>
    <s v="TB-21400"/>
    <s v="Tom Boeckenhauer"/>
    <x v="0"/>
    <s v="United States"/>
    <s v="Seattle"/>
    <x v="4"/>
    <n v="98105"/>
    <x v="1"/>
    <s v="OFF-BI-10004593"/>
    <x v="1"/>
    <x v="8"/>
    <s v="Ibico Laser Imprintable Binding System Covers"/>
    <x v="1348"/>
    <n v="2"/>
    <n v="0.2"/>
    <n v="27.247999999999998"/>
  </r>
  <r>
    <n v="1519"/>
    <s v="CA-2011-111059"/>
    <x v="2"/>
    <x v="511"/>
    <d v="2011-02-07T00:00:00"/>
    <s v="Second Class"/>
    <s v="TB-21400"/>
    <s v="Tom Boeckenhauer"/>
    <x v="0"/>
    <s v="United States"/>
    <s v="Seattle"/>
    <x v="4"/>
    <n v="98105"/>
    <x v="1"/>
    <s v="OFF-BI-10002827"/>
    <x v="1"/>
    <x v="8"/>
    <s v="Avery Durable Poly Binders"/>
    <x v="1349"/>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x v="1350"/>
    <n v="7"/>
    <n v="0.2"/>
    <n v="7.7343000000000011"/>
  </r>
  <r>
    <n v="1521"/>
    <s v="CA-2014-109946"/>
    <x v="3"/>
    <x v="513"/>
    <d v="2014-04-22T00:00:00"/>
    <s v="Standard Class"/>
    <s v="PL-18925"/>
    <s v="Paul Lucas"/>
    <x v="2"/>
    <s v="United States"/>
    <s v="Chicago"/>
    <x v="10"/>
    <n v="60610"/>
    <x v="2"/>
    <s v="OFF-AR-10001419"/>
    <x v="1"/>
    <x v="6"/>
    <s v="Newell 325"/>
    <x v="1053"/>
    <n v="5"/>
    <n v="0.2"/>
    <n v="2.0649999999999986"/>
  </r>
  <r>
    <n v="1522"/>
    <s v="CA-2012-144806"/>
    <x v="1"/>
    <x v="401"/>
    <d v="2012-12-11T00:00:00"/>
    <s v="Standard Class"/>
    <s v="GH-14425"/>
    <s v="Gary Hwang"/>
    <x v="0"/>
    <s v="United States"/>
    <s v="Tucson"/>
    <x v="16"/>
    <n v="85705"/>
    <x v="1"/>
    <s v="FUR-FU-10002253"/>
    <x v="0"/>
    <x v="5"/>
    <s v="Howard Miller 13&quot; Diameter Pewter Finish Round Wall Clock"/>
    <x v="1351"/>
    <n v="6"/>
    <n v="0.2"/>
    <n v="48.951600000000013"/>
  </r>
  <r>
    <n v="1523"/>
    <s v="CA-2012-144806"/>
    <x v="1"/>
    <x v="401"/>
    <d v="2012-12-11T00:00:00"/>
    <s v="Standard Class"/>
    <s v="GH-14425"/>
    <s v="Gary Hwang"/>
    <x v="0"/>
    <s v="United States"/>
    <s v="Tucson"/>
    <x v="16"/>
    <n v="85705"/>
    <x v="1"/>
    <s v="OFF-PA-10002586"/>
    <x v="1"/>
    <x v="10"/>
    <s v="Xerox 1970"/>
    <x v="548"/>
    <n v="5"/>
    <n v="0.2"/>
    <n v="6.7230000000000008"/>
  </r>
  <r>
    <n v="1524"/>
    <s v="CA-2012-144806"/>
    <x v="1"/>
    <x v="401"/>
    <d v="2012-12-11T00:00:00"/>
    <s v="Standard Class"/>
    <s v="GH-14425"/>
    <s v="Gary Hwang"/>
    <x v="0"/>
    <s v="United States"/>
    <s v="Tucson"/>
    <x v="16"/>
    <n v="85705"/>
    <x v="1"/>
    <s v="OFF-PA-10003039"/>
    <x v="1"/>
    <x v="10"/>
    <s v="Xerox 1960"/>
    <x v="658"/>
    <n v="8"/>
    <n v="0.2"/>
    <n v="61.959999999999987"/>
  </r>
  <r>
    <n v="1525"/>
    <s v="CA-2012-144806"/>
    <x v="1"/>
    <x v="401"/>
    <d v="2012-12-11T00:00:00"/>
    <s v="Standard Class"/>
    <s v="GH-14425"/>
    <s v="Gary Hwang"/>
    <x v="0"/>
    <s v="United States"/>
    <s v="Tucson"/>
    <x v="16"/>
    <n v="85705"/>
    <x v="1"/>
    <s v="OFF-ST-10004804"/>
    <x v="1"/>
    <x v="4"/>
    <s v="Belkin 19&quot; Vented Equipment Shelf, Black"/>
    <x v="1352"/>
    <n v="6"/>
    <n v="0.2"/>
    <n v="-58.68719999999999"/>
  </r>
  <r>
    <n v="1526"/>
    <s v="CA-2012-144806"/>
    <x v="1"/>
    <x v="401"/>
    <d v="2012-12-11T00:00:00"/>
    <s v="Standard Class"/>
    <s v="GH-14425"/>
    <s v="Gary Hwang"/>
    <x v="0"/>
    <s v="United States"/>
    <s v="Tucson"/>
    <x v="16"/>
    <n v="85705"/>
    <x v="1"/>
    <s v="OFF-AR-10004042"/>
    <x v="1"/>
    <x v="6"/>
    <s v="BOSTON Model 1800 Electric Pencil Sharpeners, Putty/Woodgrain"/>
    <x v="31"/>
    <n v="6"/>
    <n v="0.2"/>
    <n v="9.7091999999999885"/>
  </r>
  <r>
    <n v="1527"/>
    <s v="CA-2013-122392"/>
    <x v="0"/>
    <x v="405"/>
    <d v="2013-07-28T00:00:00"/>
    <s v="Standard Class"/>
    <s v="CJ-12010"/>
    <s v="Caroline Jumper"/>
    <x v="0"/>
    <s v="United States"/>
    <s v="Allentown"/>
    <x v="9"/>
    <n v="18103"/>
    <x v="3"/>
    <s v="OFF-AR-10002221"/>
    <x v="1"/>
    <x v="6"/>
    <s v="12 Colored Short Pencils"/>
    <x v="1353"/>
    <n v="2"/>
    <n v="0.2"/>
    <n v="0.36400000000000032"/>
  </r>
  <r>
    <n v="1528"/>
    <s v="CA-2013-122392"/>
    <x v="0"/>
    <x v="405"/>
    <d v="2013-07-28T00:00:00"/>
    <s v="Standard Class"/>
    <s v="CJ-12010"/>
    <s v="Caroline Jumper"/>
    <x v="0"/>
    <s v="United States"/>
    <s v="Allentown"/>
    <x v="9"/>
    <n v="18103"/>
    <x v="3"/>
    <s v="FUR-FU-10002456"/>
    <x v="0"/>
    <x v="5"/>
    <s v="Master Caster Door Stop, Large Neon Orange"/>
    <x v="25"/>
    <n v="2"/>
    <n v="0.2"/>
    <n v="3.3488000000000011"/>
  </r>
  <r>
    <n v="1529"/>
    <s v="CA-2012-148432"/>
    <x v="1"/>
    <x v="209"/>
    <d v="2012-11-10T00:00:00"/>
    <s v="Second Class"/>
    <s v="MC-18130"/>
    <s v="Mike Caudle"/>
    <x v="1"/>
    <s v="United States"/>
    <s v="Newark"/>
    <x v="13"/>
    <n v="19711"/>
    <x v="3"/>
    <s v="OFF-FA-10004968"/>
    <x v="1"/>
    <x v="13"/>
    <s v="Rubber Band Ball"/>
    <x v="1354"/>
    <n v="7"/>
    <n v="0"/>
    <n v="0.5236000000000014"/>
  </r>
  <r>
    <n v="1530"/>
    <s v="CA-2012-148432"/>
    <x v="1"/>
    <x v="209"/>
    <d v="2012-11-10T00:00:00"/>
    <s v="Second Class"/>
    <s v="MC-18130"/>
    <s v="Mike Caudle"/>
    <x v="1"/>
    <s v="United States"/>
    <s v="Newark"/>
    <x v="13"/>
    <n v="19711"/>
    <x v="3"/>
    <s v="OFF-PA-10001274"/>
    <x v="1"/>
    <x v="10"/>
    <s v="Loose Memo Sheets"/>
    <x v="549"/>
    <n v="2"/>
    <n v="0"/>
    <n v="3.4309999999999996"/>
  </r>
  <r>
    <n v="1531"/>
    <s v="CA-2012-103793"/>
    <x v="1"/>
    <x v="514"/>
    <d v="2012-03-31T00:00:00"/>
    <s v="Standard Class"/>
    <s v="BV-11245"/>
    <s v="Benjamin Venier"/>
    <x v="1"/>
    <s v="United States"/>
    <s v="Miami"/>
    <x v="2"/>
    <n v="33142"/>
    <x v="0"/>
    <s v="OFF-PA-10001125"/>
    <x v="1"/>
    <x v="10"/>
    <s v="Xerox 1988"/>
    <x v="1355"/>
    <n v="3"/>
    <n v="0.2"/>
    <n v="23.234999999999992"/>
  </r>
  <r>
    <n v="1532"/>
    <s v="CA-2014-159884"/>
    <x v="3"/>
    <x v="515"/>
    <d v="2014-09-06T00:00:00"/>
    <s v="Standard Class"/>
    <s v="JF-15490"/>
    <s v="Jeremy Farry"/>
    <x v="0"/>
    <s v="United States"/>
    <s v="Tempe"/>
    <x v="16"/>
    <n v="85281"/>
    <x v="1"/>
    <s v="OFF-ST-10000344"/>
    <x v="1"/>
    <x v="4"/>
    <s v="Neat Ideas Personal Hanging Folder Files, Black"/>
    <x v="1356"/>
    <n v="1"/>
    <n v="0.2"/>
    <n v="0.80579999999999963"/>
  </r>
  <r>
    <n v="1533"/>
    <s v="CA-2014-159884"/>
    <x v="3"/>
    <x v="515"/>
    <d v="2014-09-06T00:00:00"/>
    <s v="Standard Class"/>
    <s v="JF-15490"/>
    <s v="Jeremy Farry"/>
    <x v="0"/>
    <s v="United States"/>
    <s v="Tempe"/>
    <x v="16"/>
    <n v="85281"/>
    <x v="1"/>
    <s v="OFF-FA-10000585"/>
    <x v="1"/>
    <x v="13"/>
    <s v="OIC Bulk Pack Metal Binder Clips"/>
    <x v="1357"/>
    <n v="3"/>
    <n v="0.2"/>
    <n v="2.7222"/>
  </r>
  <r>
    <n v="1534"/>
    <s v="CA-2013-139885"/>
    <x v="0"/>
    <x v="429"/>
    <d v="2013-12-09T00:00:00"/>
    <s v="Standard Class"/>
    <s v="EB-13840"/>
    <s v="Ellis Ballard"/>
    <x v="1"/>
    <s v="United States"/>
    <s v="New York City"/>
    <x v="15"/>
    <n v="10035"/>
    <x v="3"/>
    <s v="OFF-ST-10003324"/>
    <x v="1"/>
    <x v="4"/>
    <s v="Belkin OmniView SE Rackmount Kit"/>
    <x v="1358"/>
    <n v="6"/>
    <n v="0"/>
    <n v="0"/>
  </r>
  <r>
    <n v="1535"/>
    <s v="CA-2014-124086"/>
    <x v="3"/>
    <x v="516"/>
    <d v="2014-02-15T00:00:00"/>
    <s v="Standard Class"/>
    <s v="MP-18175"/>
    <s v="Mike Pelletier"/>
    <x v="2"/>
    <s v="United States"/>
    <s v="Laguna Niguel"/>
    <x v="1"/>
    <n v="92677"/>
    <x v="1"/>
    <s v="FUR-BO-10004015"/>
    <x v="0"/>
    <x v="0"/>
    <s v="Bush Andora Bookcase, Maple/Graphite Gray Finish"/>
    <x v="1359"/>
    <n v="2"/>
    <n v="0.15"/>
    <n v="16.798599999999979"/>
  </r>
  <r>
    <n v="1536"/>
    <s v="CA-2013-112389"/>
    <x v="0"/>
    <x v="517"/>
    <d v="2013-11-03T00:00:00"/>
    <s v="Standard Class"/>
    <s v="JM-15655"/>
    <s v="Jim Mitchum"/>
    <x v="1"/>
    <s v="United States"/>
    <s v="Bridgeton"/>
    <x v="30"/>
    <n v="8302"/>
    <x v="3"/>
    <s v="OFF-ST-10000419"/>
    <x v="1"/>
    <x v="4"/>
    <s v="Rogers Jumbo File, Granite"/>
    <x v="1360"/>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x v="1361"/>
    <n v="3"/>
    <n v="0"/>
    <n v="3.0342000000000002"/>
  </r>
  <r>
    <n v="1538"/>
    <s v="CA-2014-121888"/>
    <x v="3"/>
    <x v="175"/>
    <d v="2014-09-18T00:00:00"/>
    <s v="Second Class"/>
    <s v="CL-11890"/>
    <s v="Carl Ludwig"/>
    <x v="0"/>
    <s v="United States"/>
    <s v="Everett"/>
    <x v="31"/>
    <n v="2149"/>
    <x v="3"/>
    <s v="TEC-PH-10000439"/>
    <x v="2"/>
    <x v="7"/>
    <s v="GE DSL Phone Line Filter"/>
    <x v="1362"/>
    <n v="1"/>
    <n v="0"/>
    <n v="11.597099999999998"/>
  </r>
  <r>
    <n v="1539"/>
    <s v="CA-2014-121888"/>
    <x v="3"/>
    <x v="175"/>
    <d v="2014-09-18T00:00:00"/>
    <s v="Second Class"/>
    <s v="CL-11890"/>
    <s v="Carl Ludwig"/>
    <x v="0"/>
    <s v="United States"/>
    <s v="Everett"/>
    <x v="31"/>
    <n v="2149"/>
    <x v="3"/>
    <s v="OFF-AR-10003478"/>
    <x v="1"/>
    <x v="6"/>
    <s v="Avery Hi-Liter EverBold Pen Style Fluorescent Highlighters, 4/Pack"/>
    <x v="1363"/>
    <n v="2"/>
    <n v="0"/>
    <n v="6.5120000000000005"/>
  </r>
  <r>
    <n v="1540"/>
    <s v="CA-2014-121888"/>
    <x v="3"/>
    <x v="175"/>
    <d v="2014-09-18T00:00:00"/>
    <s v="Second Class"/>
    <s v="CL-11890"/>
    <s v="Carl Ludwig"/>
    <x v="0"/>
    <s v="United States"/>
    <s v="Everett"/>
    <x v="31"/>
    <n v="2149"/>
    <x v="3"/>
    <s v="FUR-BO-10002545"/>
    <x v="0"/>
    <x v="0"/>
    <s v="Atlantic Metals Mobile 3-Shelf Bookcases, Custom Colors"/>
    <x v="136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x v="1365"/>
    <n v="7"/>
    <n v="0"/>
    <n v="116.39039999999999"/>
  </r>
  <r>
    <n v="1542"/>
    <s v="CA-2011-166884"/>
    <x v="2"/>
    <x v="518"/>
    <d v="2011-03-16T00:00:00"/>
    <s v="Second Class"/>
    <s v="CK-12205"/>
    <s v="Chloris Kastensmidt"/>
    <x v="0"/>
    <s v="United States"/>
    <s v="Columbus"/>
    <x v="24"/>
    <n v="43229"/>
    <x v="3"/>
    <s v="FUR-FU-10003981"/>
    <x v="0"/>
    <x v="5"/>
    <s v="Eldon Wave Desk Accessories"/>
    <x v="1366"/>
    <n v="5"/>
    <n v="0.2"/>
    <n v="2.2880000000000003"/>
  </r>
  <r>
    <n v="1543"/>
    <s v="CA-2011-166884"/>
    <x v="2"/>
    <x v="518"/>
    <d v="2011-03-16T00:00:00"/>
    <s v="Second Class"/>
    <s v="CK-12205"/>
    <s v="Chloris Kastensmidt"/>
    <x v="0"/>
    <s v="United States"/>
    <s v="Columbus"/>
    <x v="24"/>
    <n v="43229"/>
    <x v="3"/>
    <s v="OFF-FA-10001561"/>
    <x v="1"/>
    <x v="13"/>
    <s v="Stockwell Push Pins"/>
    <x v="1367"/>
    <n v="6"/>
    <n v="0.2"/>
    <n v="1.7003999999999992"/>
  </r>
  <r>
    <n v="1544"/>
    <s v="CA-2011-107181"/>
    <x v="2"/>
    <x v="519"/>
    <d v="2011-02-09T00:00:00"/>
    <s v="Standard Class"/>
    <s v="DB-13270"/>
    <s v="Deborah Brumfield"/>
    <x v="2"/>
    <s v="United States"/>
    <s v="San Diego"/>
    <x v="1"/>
    <n v="92024"/>
    <x v="1"/>
    <s v="OFF-BI-10004230"/>
    <x v="1"/>
    <x v="8"/>
    <s v="GBC Recycled Grain Textured Covers"/>
    <x v="1368"/>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x v="1369"/>
    <n v="4"/>
    <n v="0"/>
    <n v="16.0928"/>
  </r>
  <r>
    <n v="1546"/>
    <s v="CA-2011-150245"/>
    <x v="2"/>
    <x v="520"/>
    <d v="2012-01-04T00:00:00"/>
    <s v="Second Class"/>
    <s v="PC-18745"/>
    <s v="Pamela Coakley"/>
    <x v="1"/>
    <s v="United States"/>
    <s v="Watertown"/>
    <x v="15"/>
    <n v="13601"/>
    <x v="3"/>
    <s v="FUR-BO-10002613"/>
    <x v="0"/>
    <x v="0"/>
    <s v="Atlantic Metals Mobile 4-Shelf Bookcases, Custom Colors"/>
    <x v="1370"/>
    <n v="7"/>
    <n v="0.2"/>
    <n v="196.68599999999986"/>
  </r>
  <r>
    <n v="1547"/>
    <s v="CA-2012-111395"/>
    <x v="1"/>
    <x v="521"/>
    <d v="2012-11-27T00:00:00"/>
    <s v="Standard Class"/>
    <s v="VB-21745"/>
    <s v="Victoria Brennan"/>
    <x v="1"/>
    <s v="United States"/>
    <s v="San Antonio"/>
    <x v="5"/>
    <n v="78207"/>
    <x v="2"/>
    <s v="OFF-PA-10000994"/>
    <x v="1"/>
    <x v="10"/>
    <s v="Xerox 1915"/>
    <x v="763"/>
    <n v="4"/>
    <n v="0.2"/>
    <n v="117.43199999999999"/>
  </r>
  <r>
    <n v="1548"/>
    <s v="CA-2012-111395"/>
    <x v="1"/>
    <x v="521"/>
    <d v="2012-11-27T00:00:00"/>
    <s v="Standard Class"/>
    <s v="VB-21745"/>
    <s v="Victoria Brennan"/>
    <x v="1"/>
    <s v="United States"/>
    <s v="San Antonio"/>
    <x v="5"/>
    <n v="78207"/>
    <x v="2"/>
    <s v="OFF-BI-10002867"/>
    <x v="1"/>
    <x v="8"/>
    <s v="GBC Recycled Regency Composition Covers"/>
    <x v="1371"/>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x v="1372"/>
    <n v="2"/>
    <n v="0.2"/>
    <n v="2.3673999999999991"/>
  </r>
  <r>
    <n v="1550"/>
    <s v="CA-2011-134278"/>
    <x v="2"/>
    <x v="522"/>
    <d v="2011-07-08T00:00:00"/>
    <s v="First Class"/>
    <s v="EP-13915"/>
    <s v="Emily Phan"/>
    <x v="0"/>
    <s v="United States"/>
    <s v="New York City"/>
    <x v="15"/>
    <n v="10011"/>
    <x v="3"/>
    <s v="TEC-CO-10001046"/>
    <x v="2"/>
    <x v="16"/>
    <s v="Canon Imageclass D680 Copier / Fax"/>
    <x v="1373"/>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x v="1374"/>
    <n v="6"/>
    <n v="0.8"/>
    <n v="-24.708599999999997"/>
  </r>
  <r>
    <n v="1552"/>
    <s v="CA-2013-159345"/>
    <x v="0"/>
    <x v="26"/>
    <d v="2013-06-23T00:00:00"/>
    <s v="Standard Class"/>
    <s v="IG-15085"/>
    <s v="Ivan Gibson"/>
    <x v="0"/>
    <s v="United States"/>
    <s v="San Diego"/>
    <x v="1"/>
    <n v="92024"/>
    <x v="1"/>
    <s v="OFF-PA-10000806"/>
    <x v="1"/>
    <x v="10"/>
    <s v="Xerox 1934"/>
    <x v="1375"/>
    <n v="2"/>
    <n v="0"/>
    <n v="54.860399999999998"/>
  </r>
  <r>
    <n v="1553"/>
    <s v="CA-2011-130274"/>
    <x v="2"/>
    <x v="523"/>
    <d v="2011-05-05T00:00:00"/>
    <s v="First Class"/>
    <s v="JS-15940"/>
    <s v="Joni Sundaresam"/>
    <x v="2"/>
    <s v="United States"/>
    <s v="Appleton"/>
    <x v="6"/>
    <n v="54915"/>
    <x v="2"/>
    <s v="OFF-LA-10002195"/>
    <x v="1"/>
    <x v="2"/>
    <s v="Avery 481"/>
    <x v="748"/>
    <n v="7"/>
    <n v="0"/>
    <n v="10.348799999999999"/>
  </r>
  <r>
    <n v="1554"/>
    <s v="CA-2014-158386"/>
    <x v="3"/>
    <x v="524"/>
    <d v="2014-10-22T00:00:00"/>
    <s v="Standard Class"/>
    <s v="BO-11425"/>
    <s v="Bobby Odegard"/>
    <x v="0"/>
    <s v="United States"/>
    <s v="Richmond"/>
    <x v="0"/>
    <n v="40475"/>
    <x v="0"/>
    <s v="OFF-BI-10003719"/>
    <x v="1"/>
    <x v="8"/>
    <s v="Large Capacity Hanging Post Binders"/>
    <x v="1376"/>
    <n v="5"/>
    <n v="0"/>
    <n v="57.384999999999991"/>
  </r>
  <r>
    <n v="1555"/>
    <s v="CA-2012-111507"/>
    <x v="1"/>
    <x v="525"/>
    <d v="2012-02-13T00:00:00"/>
    <s v="Standard Class"/>
    <s v="VW-21775"/>
    <s v="Victoria Wilson"/>
    <x v="1"/>
    <s v="United States"/>
    <s v="Bellevue"/>
    <x v="4"/>
    <n v="98006"/>
    <x v="1"/>
    <s v="OFF-AR-10001315"/>
    <x v="1"/>
    <x v="6"/>
    <s v="Newell 310"/>
    <x v="267"/>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x v="1377"/>
    <n v="4"/>
    <n v="0"/>
    <n v="39.5428"/>
  </r>
  <r>
    <n v="1557"/>
    <s v="CA-2013-109176"/>
    <x v="0"/>
    <x v="195"/>
    <d v="2013-05-16T00:00:00"/>
    <s v="Standard Class"/>
    <s v="JW-16075"/>
    <s v="Julia West"/>
    <x v="0"/>
    <s v="United States"/>
    <s v="Philadelphia"/>
    <x v="9"/>
    <n v="19140"/>
    <x v="3"/>
    <s v="OFF-EN-10003134"/>
    <x v="1"/>
    <x v="12"/>
    <s v="Staples"/>
    <x v="564"/>
    <n v="1"/>
    <n v="0.2"/>
    <n v="3.504"/>
  </r>
  <r>
    <n v="1558"/>
    <s v="CA-2013-109176"/>
    <x v="0"/>
    <x v="195"/>
    <d v="2013-05-16T00:00:00"/>
    <s v="Standard Class"/>
    <s v="JW-16075"/>
    <s v="Julia West"/>
    <x v="0"/>
    <s v="United States"/>
    <s v="Philadelphia"/>
    <x v="9"/>
    <n v="19140"/>
    <x v="3"/>
    <s v="OFF-AR-10001955"/>
    <x v="1"/>
    <x v="6"/>
    <s v="Newell 319"/>
    <x v="1378"/>
    <n v="5"/>
    <n v="0.2"/>
    <n v="9.919999999999991"/>
  </r>
  <r>
    <n v="1559"/>
    <s v="CA-2012-112116"/>
    <x v="1"/>
    <x v="199"/>
    <d v="2012-03-18T00:00:00"/>
    <s v="Second Class"/>
    <s v="JE-15475"/>
    <s v="Jeremy Ellison"/>
    <x v="0"/>
    <s v="United States"/>
    <s v="Seattle"/>
    <x v="4"/>
    <n v="98103"/>
    <x v="1"/>
    <s v="FUR-TA-10001039"/>
    <x v="0"/>
    <x v="3"/>
    <s v="KI Adjustable-Height Table"/>
    <x v="1379"/>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x v="1380"/>
    <n v="9"/>
    <n v="0.2"/>
    <n v="12.815099999999997"/>
  </r>
  <r>
    <n v="1561"/>
    <s v="CA-2011-105172"/>
    <x v="2"/>
    <x v="527"/>
    <d v="2011-04-09T00:00:00"/>
    <s v="Standard Class"/>
    <s v="PK-18910"/>
    <s v="Paul Knutson"/>
    <x v="2"/>
    <s v="United States"/>
    <s v="San Francisco"/>
    <x v="1"/>
    <n v="94109"/>
    <x v="1"/>
    <s v="OFF-LA-10001641"/>
    <x v="1"/>
    <x v="2"/>
    <s v="Avery 518"/>
    <x v="1381"/>
    <n v="6"/>
    <n v="0"/>
    <n v="9.0719999999999992"/>
  </r>
  <r>
    <n v="1562"/>
    <s v="CA-2014-107293"/>
    <x v="3"/>
    <x v="528"/>
    <d v="2014-09-07T00:00:00"/>
    <s v="First Class"/>
    <s v="CS-12400"/>
    <s v="Christopher Schild"/>
    <x v="2"/>
    <s v="United States"/>
    <s v="Seattle"/>
    <x v="4"/>
    <n v="98115"/>
    <x v="1"/>
    <s v="OFF-AR-10003732"/>
    <x v="1"/>
    <x v="6"/>
    <s v="Newell 333"/>
    <x v="1104"/>
    <n v="1"/>
    <n v="0"/>
    <n v="0.72279999999999989"/>
  </r>
  <r>
    <n v="1563"/>
    <s v="US-2014-102890"/>
    <x v="3"/>
    <x v="160"/>
    <d v="2014-07-01T00:00:00"/>
    <s v="Same Day"/>
    <s v="SG-20470"/>
    <s v="Sheri Gordon"/>
    <x v="0"/>
    <s v="United States"/>
    <s v="New York City"/>
    <x v="15"/>
    <n v="10011"/>
    <x v="3"/>
    <s v="FUR-TA-10000577"/>
    <x v="0"/>
    <x v="3"/>
    <s v="Bretford CR4500 Series Slim Rectangular Table"/>
    <x v="24"/>
    <n v="5"/>
    <n v="0.4"/>
    <n v="-295.97849999999994"/>
  </r>
  <r>
    <n v="1564"/>
    <s v="CA-2012-158554"/>
    <x v="1"/>
    <x v="529"/>
    <d v="2012-11-09T00:00:00"/>
    <s v="Same Day"/>
    <s v="CM-12190"/>
    <s v="Charlotte Melton"/>
    <x v="0"/>
    <s v="United States"/>
    <s v="Philadelphia"/>
    <x v="9"/>
    <n v="19134"/>
    <x v="3"/>
    <s v="OFF-PA-10004000"/>
    <x v="1"/>
    <x v="10"/>
    <s v="While You Were Out Pads, 50 per Pad, 4 x 5 1/4, Green Cycle"/>
    <x v="1382"/>
    <n v="3"/>
    <n v="0.2"/>
    <n v="4.1151"/>
  </r>
  <r>
    <n v="1565"/>
    <s v="CA-2011-116239"/>
    <x v="2"/>
    <x v="530"/>
    <d v="2011-03-04T00:00:00"/>
    <s v="Same Day"/>
    <s v="CL-12565"/>
    <s v="Clay Ludtke"/>
    <x v="0"/>
    <s v="United States"/>
    <s v="Columbia"/>
    <x v="20"/>
    <n v="29203"/>
    <x v="0"/>
    <s v="OFF-ST-10001370"/>
    <x v="1"/>
    <x v="4"/>
    <s v="Sensible Storage WireTech Storage Systems"/>
    <x v="1383"/>
    <n v="5"/>
    <n v="0"/>
    <n v="17.744999999999962"/>
  </r>
  <r>
    <n v="1566"/>
    <s v="CA-2012-132101"/>
    <x v="1"/>
    <x v="531"/>
    <d v="2012-03-25T00:00:00"/>
    <s v="Standard Class"/>
    <s v="JO-15550"/>
    <s v="Jesus Ocampo"/>
    <x v="2"/>
    <s v="United States"/>
    <s v="Seattle"/>
    <x v="4"/>
    <n v="98105"/>
    <x v="1"/>
    <s v="TEC-PH-10004539"/>
    <x v="2"/>
    <x v="7"/>
    <s v="Wireless Extenders zBoost YX545 SOHO Signal Booster"/>
    <x v="1384"/>
    <n v="3"/>
    <n v="0.2"/>
    <n v="39.687899999999985"/>
  </r>
  <r>
    <n v="1567"/>
    <s v="CA-2012-129112"/>
    <x v="1"/>
    <x v="239"/>
    <d v="2012-11-30T00:00:00"/>
    <s v="First Class"/>
    <s v="AW-10840"/>
    <s v="Anthony Witt"/>
    <x v="0"/>
    <s v="United States"/>
    <s v="Allen"/>
    <x v="5"/>
    <n v="75002"/>
    <x v="2"/>
    <s v="TEC-AC-10003038"/>
    <x v="2"/>
    <x v="11"/>
    <s v="Kingston Digital DataTraveler 16GB USB 2.0"/>
    <x v="1385"/>
    <n v="3"/>
    <n v="0.2"/>
    <n v="-0.26850000000000307"/>
  </r>
  <r>
    <n v="1568"/>
    <s v="CA-2012-129112"/>
    <x v="1"/>
    <x v="239"/>
    <d v="2012-11-30T00:00:00"/>
    <s v="First Class"/>
    <s v="AW-10840"/>
    <s v="Anthony Witt"/>
    <x v="0"/>
    <s v="United States"/>
    <s v="Allen"/>
    <x v="5"/>
    <n v="75002"/>
    <x v="2"/>
    <s v="OFF-BI-10000088"/>
    <x v="1"/>
    <x v="8"/>
    <s v="GBC Imprintable Covers"/>
    <x v="1386"/>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x v="1247"/>
    <n v="3"/>
    <n v="0"/>
    <n v="60.255300000000005"/>
  </r>
  <r>
    <n v="1570"/>
    <s v="CA-2014-165029"/>
    <x v="3"/>
    <x v="200"/>
    <d v="2014-12-01T00:00:00"/>
    <s v="Standard Class"/>
    <s v="AH-10075"/>
    <s v="Adam Hart"/>
    <x v="1"/>
    <s v="United States"/>
    <s v="Atlanta"/>
    <x v="32"/>
    <n v="30318"/>
    <x v="0"/>
    <s v="OFF-AR-10003504"/>
    <x v="1"/>
    <x v="6"/>
    <s v="Newell 347"/>
    <x v="1387"/>
    <n v="3"/>
    <n v="0"/>
    <n v="3.7235999999999989"/>
  </r>
  <r>
    <n v="1571"/>
    <s v="US-2011-157385"/>
    <x v="2"/>
    <x v="533"/>
    <d v="2011-11-25T00:00:00"/>
    <s v="First Class"/>
    <s v="SC-20095"/>
    <s v="Sanjit Chand"/>
    <x v="0"/>
    <s v="United States"/>
    <s v="Los Angeles"/>
    <x v="1"/>
    <n v="90004"/>
    <x v="1"/>
    <s v="FUR-CH-10000863"/>
    <x v="0"/>
    <x v="1"/>
    <s v="Novimex Swivel Fabric Task Chair"/>
    <x v="891"/>
    <n v="5"/>
    <n v="0.2"/>
    <n v="-67.941000000000003"/>
  </r>
  <r>
    <n v="1572"/>
    <s v="US-2011-157385"/>
    <x v="2"/>
    <x v="533"/>
    <d v="2011-11-25T00:00:00"/>
    <s v="First Class"/>
    <s v="SC-20095"/>
    <s v="Sanjit Chand"/>
    <x v="0"/>
    <s v="United States"/>
    <s v="Los Angeles"/>
    <x v="1"/>
    <n v="90004"/>
    <x v="1"/>
    <s v="OFF-EN-10003160"/>
    <x v="1"/>
    <x v="12"/>
    <s v="Pastel Pink Envelopes"/>
    <x v="1388"/>
    <n v="3"/>
    <n v="0"/>
    <n v="10.4832"/>
  </r>
  <r>
    <n v="1573"/>
    <s v="US-2011-157385"/>
    <x v="2"/>
    <x v="533"/>
    <d v="2011-11-25T00:00:00"/>
    <s v="First Class"/>
    <s v="SC-20095"/>
    <s v="Sanjit Chand"/>
    <x v="0"/>
    <s v="United States"/>
    <s v="Los Angeles"/>
    <x v="1"/>
    <n v="90004"/>
    <x v="1"/>
    <s v="TEC-AC-10003280"/>
    <x v="2"/>
    <x v="11"/>
    <s v="Belkin F8E887 USB Wired Ergonomic Keyboard"/>
    <x v="809"/>
    <n v="1"/>
    <n v="0"/>
    <n v="6.2978999999999985"/>
  </r>
  <r>
    <n v="1574"/>
    <s v="US-2011-157385"/>
    <x v="2"/>
    <x v="533"/>
    <d v="2011-11-25T00:00:00"/>
    <s v="First Class"/>
    <s v="SC-20095"/>
    <s v="Sanjit Chand"/>
    <x v="0"/>
    <s v="United States"/>
    <s v="Los Angeles"/>
    <x v="1"/>
    <n v="90004"/>
    <x v="1"/>
    <s v="FUR-CH-10000595"/>
    <x v="0"/>
    <x v="1"/>
    <s v="Safco Contoured Stacking Chairs"/>
    <x v="1389"/>
    <n v="2"/>
    <n v="0.2"/>
    <n v="23.839999999999975"/>
  </r>
  <r>
    <n v="1575"/>
    <s v="CA-2011-101602"/>
    <x v="2"/>
    <x v="534"/>
    <d v="2011-12-18T00:00:00"/>
    <s v="First Class"/>
    <s v="MC-18100"/>
    <s v="Mick Crebagga"/>
    <x v="0"/>
    <s v="United States"/>
    <s v="El Paso"/>
    <x v="5"/>
    <n v="79907"/>
    <x v="2"/>
    <s v="TEC-PH-10000169"/>
    <x v="2"/>
    <x v="7"/>
    <s v="ARKON Windshield Dashboard Air Vent Car Mount Holder"/>
    <x v="1390"/>
    <n v="3"/>
    <n v="0.2"/>
    <n v="-9.153000000000004"/>
  </r>
  <r>
    <n v="1576"/>
    <s v="CA-2011-101602"/>
    <x v="2"/>
    <x v="534"/>
    <d v="2011-12-18T00:00:00"/>
    <s v="First Class"/>
    <s v="MC-18100"/>
    <s v="Mick Crebagga"/>
    <x v="0"/>
    <s v="United States"/>
    <s v="El Paso"/>
    <x v="5"/>
    <n v="79907"/>
    <x v="2"/>
    <s v="FUR-CH-10004675"/>
    <x v="0"/>
    <x v="1"/>
    <s v="Lifetime Advantage Folding Chairs, 4/Carton"/>
    <x v="1391"/>
    <n v="5"/>
    <n v="0.3"/>
    <n v="-21.807999999999993"/>
  </r>
  <r>
    <n v="1577"/>
    <s v="CA-2013-109057"/>
    <x v="0"/>
    <x v="183"/>
    <d v="2013-04-28T00:00:00"/>
    <s v="Standard Class"/>
    <s v="TT-21460"/>
    <s v="Tonja Turnell"/>
    <x v="2"/>
    <s v="United States"/>
    <s v="Aurora"/>
    <x v="10"/>
    <n v="60505"/>
    <x v="2"/>
    <s v="OFF-ST-10002406"/>
    <x v="1"/>
    <x v="4"/>
    <s v="Pizazz Global Quick File"/>
    <x v="1392"/>
    <n v="2"/>
    <n v="0.2"/>
    <n v="2.3952000000000018"/>
  </r>
  <r>
    <n v="1578"/>
    <s v="CA-2013-154403"/>
    <x v="0"/>
    <x v="454"/>
    <d v="2013-05-28T00:00:00"/>
    <s v="Standard Class"/>
    <s v="AP-10720"/>
    <s v="Anne Pryor"/>
    <x v="2"/>
    <s v="United States"/>
    <s v="Florence"/>
    <x v="19"/>
    <n v="35630"/>
    <x v="0"/>
    <s v="OFF-PA-10001526"/>
    <x v="1"/>
    <x v="10"/>
    <s v="Xerox 1949"/>
    <x v="1393"/>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x v="1394"/>
    <n v="3"/>
    <n v="0"/>
    <n v="49.555199999999978"/>
  </r>
  <r>
    <n v="1580"/>
    <s v="CA-2012-131338"/>
    <x v="1"/>
    <x v="101"/>
    <d v="2012-08-12T00:00:00"/>
    <s v="First Class"/>
    <s v="NP-18325"/>
    <s v="Naresj Patel"/>
    <x v="0"/>
    <s v="United States"/>
    <s v="New York City"/>
    <x v="15"/>
    <n v="10024"/>
    <x v="3"/>
    <s v="TEC-PH-10003012"/>
    <x v="2"/>
    <x v="7"/>
    <s v="Nortel Meridian M3904 Professional Digital phone"/>
    <x v="673"/>
    <n v="2"/>
    <n v="0"/>
    <n v="89.314199999999971"/>
  </r>
  <r>
    <n v="1581"/>
    <s v="CA-2012-131338"/>
    <x v="1"/>
    <x v="101"/>
    <d v="2012-08-12T00:00:00"/>
    <s v="First Class"/>
    <s v="NP-18325"/>
    <s v="Naresj Patel"/>
    <x v="0"/>
    <s v="United States"/>
    <s v="New York City"/>
    <x v="15"/>
    <n v="10024"/>
    <x v="3"/>
    <s v="FUR-TA-10002607"/>
    <x v="0"/>
    <x v="3"/>
    <s v="KI Conference Tables"/>
    <x v="1395"/>
    <n v="9"/>
    <n v="0.4"/>
    <n v="-153.12239999999997"/>
  </r>
  <r>
    <n v="1582"/>
    <s v="CA-2012-131338"/>
    <x v="1"/>
    <x v="101"/>
    <d v="2012-08-12T00:00:00"/>
    <s v="First Class"/>
    <s v="NP-18325"/>
    <s v="Naresj Patel"/>
    <x v="0"/>
    <s v="United States"/>
    <s v="New York City"/>
    <x v="15"/>
    <n v="10024"/>
    <x v="3"/>
    <s v="OFF-ST-10000642"/>
    <x v="1"/>
    <x v="4"/>
    <s v="Tennsco Lockers, Gray"/>
    <x v="108"/>
    <n v="2"/>
    <n v="0"/>
    <n v="2.9371999999999971"/>
  </r>
  <r>
    <n v="1583"/>
    <s v="CA-2012-131338"/>
    <x v="1"/>
    <x v="101"/>
    <d v="2012-08-12T00:00:00"/>
    <s v="First Class"/>
    <s v="NP-18325"/>
    <s v="Naresj Patel"/>
    <x v="0"/>
    <s v="United States"/>
    <s v="New York City"/>
    <x v="15"/>
    <n v="10024"/>
    <x v="3"/>
    <s v="OFF-BI-10000545"/>
    <x v="1"/>
    <x v="8"/>
    <s v="GBC Ibimaster 500 Manual ProClick Binding System"/>
    <x v="1396"/>
    <n v="2"/>
    <n v="0.2"/>
    <n v="456.58800000000002"/>
  </r>
  <r>
    <n v="1584"/>
    <s v="CA-2012-131338"/>
    <x v="1"/>
    <x v="101"/>
    <d v="2012-08-12T00:00:00"/>
    <s v="First Class"/>
    <s v="NP-18325"/>
    <s v="Naresj Patel"/>
    <x v="0"/>
    <s v="United States"/>
    <s v="New York City"/>
    <x v="15"/>
    <n v="10024"/>
    <x v="3"/>
    <s v="FUR-FU-10002157"/>
    <x v="0"/>
    <x v="5"/>
    <s v="Artistic Insta-Plaque"/>
    <x v="116"/>
    <n v="3"/>
    <n v="0"/>
    <n v="18.345599999999997"/>
  </r>
  <r>
    <n v="1585"/>
    <s v="CA-2012-131338"/>
    <x v="1"/>
    <x v="101"/>
    <d v="2012-08-12T00:00:00"/>
    <s v="First Class"/>
    <s v="NP-18325"/>
    <s v="Naresj Patel"/>
    <x v="0"/>
    <s v="United States"/>
    <s v="New York City"/>
    <x v="15"/>
    <n v="10024"/>
    <x v="3"/>
    <s v="FUR-FU-10001706"/>
    <x v="0"/>
    <x v="5"/>
    <s v="Longer-Life Soft White Bulbs"/>
    <x v="51"/>
    <n v="2"/>
    <n v="0"/>
    <n v="2.9567999999999999"/>
  </r>
  <r>
    <n v="1586"/>
    <s v="CA-2012-131338"/>
    <x v="1"/>
    <x v="101"/>
    <d v="2012-08-12T00:00:00"/>
    <s v="First Class"/>
    <s v="NP-18325"/>
    <s v="Naresj Patel"/>
    <x v="0"/>
    <s v="United States"/>
    <s v="New York City"/>
    <x v="15"/>
    <n v="10024"/>
    <x v="3"/>
    <s v="TEC-PH-10000984"/>
    <x v="2"/>
    <x v="7"/>
    <s v="Panasonic KX-TG9471B"/>
    <x v="508"/>
    <n v="5"/>
    <n v="0"/>
    <n v="274.38600000000008"/>
  </r>
  <r>
    <n v="1587"/>
    <s v="CA-2012-131338"/>
    <x v="1"/>
    <x v="101"/>
    <d v="2012-08-12T00:00:00"/>
    <s v="First Class"/>
    <s v="NP-18325"/>
    <s v="Naresj Patel"/>
    <x v="0"/>
    <s v="United States"/>
    <s v="New York City"/>
    <x v="15"/>
    <n v="10024"/>
    <x v="3"/>
    <s v="OFF-PA-10001357"/>
    <x v="1"/>
    <x v="10"/>
    <s v="Xerox 1886"/>
    <x v="140"/>
    <n v="3"/>
    <n v="0"/>
    <n v="68.975999999999999"/>
  </r>
  <r>
    <n v="1588"/>
    <s v="CA-2012-131338"/>
    <x v="1"/>
    <x v="101"/>
    <d v="2012-08-12T00:00:00"/>
    <s v="First Class"/>
    <s v="NP-18325"/>
    <s v="Naresj Patel"/>
    <x v="0"/>
    <s v="United States"/>
    <s v="New York City"/>
    <x v="15"/>
    <n v="10024"/>
    <x v="3"/>
    <s v="OFF-FA-10000992"/>
    <x v="1"/>
    <x v="13"/>
    <s v="Acco Clips to Go Binder Clips, 24 Clips in Two Sizes"/>
    <x v="1397"/>
    <n v="3"/>
    <n v="0"/>
    <n v="5.0054999999999996"/>
  </r>
  <r>
    <n v="1589"/>
    <s v="CA-2012-131338"/>
    <x v="1"/>
    <x v="101"/>
    <d v="2012-08-12T00:00:00"/>
    <s v="First Class"/>
    <s v="NP-18325"/>
    <s v="Naresj Patel"/>
    <x v="0"/>
    <s v="United States"/>
    <s v="New York City"/>
    <x v="15"/>
    <n v="10024"/>
    <x v="3"/>
    <s v="TEC-AC-10002600"/>
    <x v="2"/>
    <x v="11"/>
    <s v="Belkin QODE FastFit Bluetooth Keyboard"/>
    <x v="414"/>
    <n v="4"/>
    <n v="0"/>
    <n v="34.692000000000007"/>
  </r>
  <r>
    <n v="1590"/>
    <s v="CA-2013-109911"/>
    <x v="0"/>
    <x v="536"/>
    <d v="2013-05-17T00:00:00"/>
    <s v="Standard Class"/>
    <s v="VG-21805"/>
    <s v="Vivek Grady"/>
    <x v="1"/>
    <s v="United States"/>
    <s v="Virginia Beach"/>
    <x v="17"/>
    <n v="23464"/>
    <x v="0"/>
    <s v="OFF-AR-10001662"/>
    <x v="1"/>
    <x v="6"/>
    <s v="Rogers Handheld Barrel Pencil Sharpener"/>
    <x v="1398"/>
    <n v="4"/>
    <n v="0"/>
    <n v="2.9592000000000009"/>
  </r>
  <r>
    <n v="1591"/>
    <s v="US-2013-132423"/>
    <x v="0"/>
    <x v="173"/>
    <d v="2013-04-20T00:00:00"/>
    <s v="Standard Class"/>
    <s v="MY-18295"/>
    <s v="Muhammed Yedwab"/>
    <x v="1"/>
    <s v="United States"/>
    <s v="Grapevine"/>
    <x v="5"/>
    <n v="76051"/>
    <x v="2"/>
    <s v="OFF-AR-10001221"/>
    <x v="1"/>
    <x v="6"/>
    <s v="Dixon Ticonderoga Erasable Colored Pencil Set, 12-Color"/>
    <x v="1399"/>
    <n v="7"/>
    <n v="0.2"/>
    <n v="5.8603999999999967"/>
  </r>
  <r>
    <n v="1592"/>
    <s v="US-2013-132423"/>
    <x v="0"/>
    <x v="173"/>
    <d v="2013-04-20T00:00:00"/>
    <s v="Standard Class"/>
    <s v="MY-18295"/>
    <s v="Muhammed Yedwab"/>
    <x v="1"/>
    <s v="United States"/>
    <s v="Grapevine"/>
    <x v="5"/>
    <n v="76051"/>
    <x v="2"/>
    <s v="OFF-FA-10002988"/>
    <x v="1"/>
    <x v="13"/>
    <s v="Ideal Clamps"/>
    <x v="1400"/>
    <n v="5"/>
    <n v="0.2"/>
    <n v="2.9144999999999994"/>
  </r>
  <r>
    <n v="1593"/>
    <s v="CA-2012-122826"/>
    <x v="1"/>
    <x v="537"/>
    <d v="2012-06-25T00:00:00"/>
    <s v="Second Class"/>
    <s v="RD-19480"/>
    <s v="Rick Duston"/>
    <x v="0"/>
    <s v="United States"/>
    <s v="Olympia"/>
    <x v="4"/>
    <n v="98502"/>
    <x v="1"/>
    <s v="TEC-PH-10004830"/>
    <x v="2"/>
    <x v="7"/>
    <s v="Pyle PRT45 Retro Home Telephone"/>
    <x v="1401"/>
    <n v="4"/>
    <n v="0.2"/>
    <n v="22.676399999999994"/>
  </r>
  <r>
    <n v="1594"/>
    <s v="CA-2011-117317"/>
    <x v="2"/>
    <x v="538"/>
    <d v="2011-10-19T00:00:00"/>
    <s v="Same Day"/>
    <s v="JF-15490"/>
    <s v="Jeremy Farry"/>
    <x v="0"/>
    <s v="United States"/>
    <s v="Los Angeles"/>
    <x v="1"/>
    <n v="90032"/>
    <x v="1"/>
    <s v="OFF-PA-10004519"/>
    <x v="1"/>
    <x v="10"/>
    <s v="Spiral Phone Message Books with Labels by Adams"/>
    <x v="1402"/>
    <n v="3"/>
    <n v="0"/>
    <n v="6.5856000000000012"/>
  </r>
  <r>
    <n v="1595"/>
    <s v="CA-2012-118423"/>
    <x v="1"/>
    <x v="539"/>
    <d v="2012-03-27T00:00:00"/>
    <s v="First Class"/>
    <s v="DP-13390"/>
    <s v="Dennis Pardue"/>
    <x v="2"/>
    <s v="United States"/>
    <s v="Peoria"/>
    <x v="10"/>
    <n v="61604"/>
    <x v="2"/>
    <s v="FUR-BO-10000362"/>
    <x v="0"/>
    <x v="0"/>
    <s v="Sauder Inglewood Library Bookcases"/>
    <x v="1403"/>
    <n v="3"/>
    <n v="0.3"/>
    <n v="-35.905799999999999"/>
  </r>
  <r>
    <n v="1596"/>
    <s v="CA-2014-149181"/>
    <x v="3"/>
    <x v="540"/>
    <d v="2014-05-13T00:00:00"/>
    <s v="Standard Class"/>
    <s v="MD-17350"/>
    <s v="Maribeth Dona"/>
    <x v="0"/>
    <s v="United States"/>
    <s v="Columbus"/>
    <x v="24"/>
    <n v="43229"/>
    <x v="3"/>
    <s v="FUR-CH-10004540"/>
    <x v="0"/>
    <x v="1"/>
    <s v="Global Chrome Stack Chair"/>
    <x v="1404"/>
    <n v="2"/>
    <n v="0.3"/>
    <n v="-2.0567999999999991"/>
  </r>
  <r>
    <n v="1597"/>
    <s v="CA-2014-132234"/>
    <x v="3"/>
    <x v="524"/>
    <d v="2014-10-19T00:00:00"/>
    <s v="First Class"/>
    <s v="MY-17380"/>
    <s v="Maribeth Yedwab"/>
    <x v="1"/>
    <s v="United States"/>
    <s v="New York City"/>
    <x v="15"/>
    <n v="10011"/>
    <x v="3"/>
    <s v="FUR-FU-10001290"/>
    <x v="0"/>
    <x v="5"/>
    <s v="Executive Impressions Supervisor Wall Clock"/>
    <x v="1405"/>
    <n v="13"/>
    <n v="0"/>
    <n v="175.13599999999997"/>
  </r>
  <r>
    <n v="1598"/>
    <s v="CA-2014-158876"/>
    <x v="3"/>
    <x v="123"/>
    <d v="2014-11-22T00:00:00"/>
    <s v="Second Class"/>
    <s v="AB-10150"/>
    <s v="Aimee Bixby"/>
    <x v="0"/>
    <s v="United States"/>
    <s v="Carrollton"/>
    <x v="5"/>
    <n v="75007"/>
    <x v="2"/>
    <s v="OFF-PA-10000308"/>
    <x v="1"/>
    <x v="10"/>
    <s v="Xerox 1901"/>
    <x v="1406"/>
    <n v="4"/>
    <n v="0.2"/>
    <n v="5.2799999999999994"/>
  </r>
  <r>
    <n v="1599"/>
    <s v="CA-2014-158876"/>
    <x v="3"/>
    <x v="123"/>
    <d v="2014-11-22T00:00:00"/>
    <s v="Second Class"/>
    <s v="AB-10150"/>
    <s v="Aimee Bixby"/>
    <x v="0"/>
    <s v="United States"/>
    <s v="Carrollton"/>
    <x v="5"/>
    <n v="75007"/>
    <x v="2"/>
    <s v="OFF-SU-10001165"/>
    <x v="1"/>
    <x v="14"/>
    <s v="Acme Elite Stainless Steel Scissors"/>
    <x v="1407"/>
    <n v="1"/>
    <n v="0.2"/>
    <n v="0.50039999999999996"/>
  </r>
  <r>
    <n v="1600"/>
    <s v="CA-2014-158876"/>
    <x v="3"/>
    <x v="123"/>
    <d v="2014-11-22T00:00:00"/>
    <s v="Second Class"/>
    <s v="AB-10150"/>
    <s v="Aimee Bixby"/>
    <x v="0"/>
    <s v="United States"/>
    <s v="Carrollton"/>
    <x v="5"/>
    <n v="75007"/>
    <x v="2"/>
    <s v="OFF-AR-10003373"/>
    <x v="1"/>
    <x v="6"/>
    <s v="Boston School Pro Electric Pencil Sharpener, 1670"/>
    <x v="306"/>
    <n v="4"/>
    <n v="0.2"/>
    <n v="8.674399999999995"/>
  </r>
  <r>
    <n v="1601"/>
    <s v="CA-2014-158876"/>
    <x v="3"/>
    <x v="123"/>
    <d v="2014-11-22T00:00:00"/>
    <s v="Second Class"/>
    <s v="AB-10150"/>
    <s v="Aimee Bixby"/>
    <x v="0"/>
    <s v="United States"/>
    <s v="Carrollton"/>
    <x v="5"/>
    <n v="75007"/>
    <x v="2"/>
    <s v="FUR-FU-10001967"/>
    <x v="0"/>
    <x v="5"/>
    <s v="Telescoping Adjustable Floor Lamp"/>
    <x v="314"/>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x v="46"/>
    <n v="2"/>
    <n v="0"/>
    <n v="42.391999999999996"/>
  </r>
  <r>
    <n v="1603"/>
    <s v="US-2013-132857"/>
    <x v="0"/>
    <x v="25"/>
    <d v="2013-12-18T00:00:00"/>
    <s v="Standard Class"/>
    <s v="CA-12775"/>
    <s v="Cynthia Arntzen"/>
    <x v="0"/>
    <s v="United States"/>
    <s v="Smyrna"/>
    <x v="18"/>
    <n v="37167"/>
    <x v="0"/>
    <s v="OFF-AR-10003251"/>
    <x v="1"/>
    <x v="6"/>
    <s v="Prang Drawing Pencil Set"/>
    <x v="408"/>
    <n v="3"/>
    <n v="0.2"/>
    <n v="1.6679999999999997"/>
  </r>
  <r>
    <n v="1604"/>
    <s v="CA-2014-116645"/>
    <x v="3"/>
    <x v="329"/>
    <d v="2014-12-05T00:00:00"/>
    <s v="Standard Class"/>
    <s v="ME-17725"/>
    <s v="Max Engle"/>
    <x v="0"/>
    <s v="United States"/>
    <s v="Newark"/>
    <x v="13"/>
    <n v="19711"/>
    <x v="3"/>
    <s v="OFF-AR-10001044"/>
    <x v="1"/>
    <x v="6"/>
    <s v="BOSTON Ranger #55 Pencil Sharpener, Black"/>
    <x v="1408"/>
    <n v="6"/>
    <n v="0"/>
    <n v="45.222599999999993"/>
  </r>
  <r>
    <n v="1605"/>
    <s v="US-2013-115819"/>
    <x v="0"/>
    <x v="475"/>
    <d v="2013-04-25T00:00:00"/>
    <s v="Second Class"/>
    <s v="JO-15280"/>
    <s v="Jas O'Carroll"/>
    <x v="0"/>
    <s v="United States"/>
    <s v="Los Angeles"/>
    <x v="1"/>
    <n v="90049"/>
    <x v="1"/>
    <s v="TEC-PH-10004700"/>
    <x v="2"/>
    <x v="7"/>
    <s v="PowerGen Dual USB Car Charger"/>
    <x v="1409"/>
    <n v="5"/>
    <n v="0.2"/>
    <n v="12.986999999999995"/>
  </r>
  <r>
    <n v="1606"/>
    <s v="US-2013-115819"/>
    <x v="0"/>
    <x v="475"/>
    <d v="2013-04-25T00:00:00"/>
    <s v="Second Class"/>
    <s v="JO-15280"/>
    <s v="Jas O'Carroll"/>
    <x v="0"/>
    <s v="United States"/>
    <s v="Los Angeles"/>
    <x v="1"/>
    <n v="90049"/>
    <x v="1"/>
    <s v="OFF-AR-10000823"/>
    <x v="1"/>
    <x v="6"/>
    <s v="Newell 307"/>
    <x v="1410"/>
    <n v="3"/>
    <n v="0"/>
    <n v="1.5288000000000002"/>
  </r>
  <r>
    <n v="1607"/>
    <s v="US-2013-115819"/>
    <x v="0"/>
    <x v="475"/>
    <d v="2013-04-25T00:00:00"/>
    <s v="Second Class"/>
    <s v="JO-15280"/>
    <s v="Jas O'Carroll"/>
    <x v="0"/>
    <s v="United States"/>
    <s v="Los Angeles"/>
    <x v="1"/>
    <n v="90049"/>
    <x v="1"/>
    <s v="OFF-AR-10004456"/>
    <x v="1"/>
    <x v="6"/>
    <s v="Panasonic KP-4ABK Battery-Operated Pencil Sharpener"/>
    <x v="1411"/>
    <n v="5"/>
    <n v="0"/>
    <n v="21.227999999999998"/>
  </r>
  <r>
    <n v="1608"/>
    <s v="US-2013-115819"/>
    <x v="0"/>
    <x v="475"/>
    <d v="2013-04-25T00:00:00"/>
    <s v="Second Class"/>
    <s v="JO-15280"/>
    <s v="Jas O'Carroll"/>
    <x v="0"/>
    <s v="United States"/>
    <s v="Los Angeles"/>
    <x v="1"/>
    <n v="90049"/>
    <x v="1"/>
    <s v="OFF-BI-10000050"/>
    <x v="1"/>
    <x v="8"/>
    <s v="Angle-D Binders with Locking Rings, Label Holders"/>
    <x v="572"/>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x v="20"/>
    <n v="4"/>
    <n v="0"/>
    <n v="10.223999999999998"/>
  </r>
  <r>
    <n v="1610"/>
    <s v="US-2013-115819"/>
    <x v="0"/>
    <x v="475"/>
    <d v="2013-04-25T00:00:00"/>
    <s v="Second Class"/>
    <s v="JO-15280"/>
    <s v="Jas O'Carroll"/>
    <x v="0"/>
    <s v="United States"/>
    <s v="Los Angeles"/>
    <x v="1"/>
    <n v="90049"/>
    <x v="1"/>
    <s v="OFF-BI-10000591"/>
    <x v="1"/>
    <x v="8"/>
    <s v="Avery Binder Labels"/>
    <x v="1412"/>
    <n v="3"/>
    <n v="0.2"/>
    <n v="3.2675999999999994"/>
  </r>
  <r>
    <n v="1611"/>
    <s v="CA-2011-156349"/>
    <x v="2"/>
    <x v="542"/>
    <d v="2011-05-30T00:00:00"/>
    <s v="Standard Class"/>
    <s v="ML-17395"/>
    <s v="Marina Lichtenstein"/>
    <x v="1"/>
    <s v="United States"/>
    <s v="Los Angeles"/>
    <x v="1"/>
    <n v="90008"/>
    <x v="1"/>
    <s v="FUR-BO-10000362"/>
    <x v="0"/>
    <x v="0"/>
    <s v="Sauder Inglewood Library Bookcases"/>
    <x v="1413"/>
    <n v="2"/>
    <n v="0.15"/>
    <n v="27.356800000000007"/>
  </r>
  <r>
    <n v="1612"/>
    <s v="CA-2011-156349"/>
    <x v="2"/>
    <x v="542"/>
    <d v="2011-05-30T00:00:00"/>
    <s v="Standard Class"/>
    <s v="ML-17395"/>
    <s v="Marina Lichtenstein"/>
    <x v="1"/>
    <s v="United States"/>
    <s v="Los Angeles"/>
    <x v="1"/>
    <n v="90008"/>
    <x v="1"/>
    <s v="TEC-PH-10000441"/>
    <x v="2"/>
    <x v="7"/>
    <s v="VTech DS6151"/>
    <x v="1227"/>
    <n v="2"/>
    <n v="0.2"/>
    <n v="20.158400000000015"/>
  </r>
  <r>
    <n v="1613"/>
    <s v="CA-2011-156349"/>
    <x v="2"/>
    <x v="542"/>
    <d v="2011-05-30T00:00:00"/>
    <s v="Standard Class"/>
    <s v="ML-17395"/>
    <s v="Marina Lichtenstein"/>
    <x v="1"/>
    <s v="United States"/>
    <s v="Los Angeles"/>
    <x v="1"/>
    <n v="90008"/>
    <x v="1"/>
    <s v="TEC-PH-10002726"/>
    <x v="2"/>
    <x v="7"/>
    <s v="netTALK DUO VoIP Telephone Service"/>
    <x v="1414"/>
    <n v="2"/>
    <n v="0.2"/>
    <n v="31.494"/>
  </r>
  <r>
    <n v="1614"/>
    <s v="CA-2014-138380"/>
    <x v="3"/>
    <x v="202"/>
    <d v="2014-12-26T00:00:00"/>
    <s v="Standard Class"/>
    <s v="YS-21880"/>
    <s v="Yana Sorensen"/>
    <x v="1"/>
    <s v="United States"/>
    <s v="Oakland"/>
    <x v="1"/>
    <n v="94601"/>
    <x v="1"/>
    <s v="OFF-ST-10003306"/>
    <x v="1"/>
    <x v="4"/>
    <s v="Letter Size Cart"/>
    <x v="1415"/>
    <n v="7"/>
    <n v="0"/>
    <n v="290.00579999999991"/>
  </r>
  <r>
    <n v="1615"/>
    <s v="US-2013-113509"/>
    <x v="0"/>
    <x v="543"/>
    <d v="2013-03-20T00:00:00"/>
    <s v="Standard Class"/>
    <s v="PL-18925"/>
    <s v="Paul Lucas"/>
    <x v="2"/>
    <s v="United States"/>
    <s v="Philadelphia"/>
    <x v="9"/>
    <n v="19143"/>
    <x v="3"/>
    <s v="TEC-AC-10004855"/>
    <x v="2"/>
    <x v="11"/>
    <s v="V7 USB Numeric Keypad"/>
    <x v="367"/>
    <n v="3"/>
    <n v="0.2"/>
    <n v="-13.646100000000001"/>
  </r>
  <r>
    <n v="1616"/>
    <s v="CA-2012-130022"/>
    <x v="1"/>
    <x v="544"/>
    <d v="2012-08-16T00:00:00"/>
    <s v="Standard Class"/>
    <s v="JK-16120"/>
    <s v="Julie Kriz"/>
    <x v="2"/>
    <s v="United States"/>
    <s v="Eagan"/>
    <x v="11"/>
    <n v="55122"/>
    <x v="2"/>
    <s v="OFF-LA-10002787"/>
    <x v="1"/>
    <x v="2"/>
    <s v="Avery 480"/>
    <x v="1416"/>
    <n v="1"/>
    <n v="0"/>
    <n v="1.7999999999999998"/>
  </r>
  <r>
    <n v="1617"/>
    <s v="CA-2012-130022"/>
    <x v="1"/>
    <x v="544"/>
    <d v="2012-08-16T00:00:00"/>
    <s v="Standard Class"/>
    <s v="JK-16120"/>
    <s v="Julie Kriz"/>
    <x v="2"/>
    <s v="United States"/>
    <s v="Eagan"/>
    <x v="11"/>
    <n v="55122"/>
    <x v="2"/>
    <s v="OFF-LA-10002043"/>
    <x v="1"/>
    <x v="2"/>
    <s v="Avery 489"/>
    <x v="1417"/>
    <n v="4"/>
    <n v="0"/>
    <n v="19.872"/>
  </r>
  <r>
    <n v="1618"/>
    <s v="CA-2012-130022"/>
    <x v="1"/>
    <x v="544"/>
    <d v="2012-08-16T00:00:00"/>
    <s v="Standard Class"/>
    <s v="JK-16120"/>
    <s v="Julie Kriz"/>
    <x v="2"/>
    <s v="United States"/>
    <s v="Eagan"/>
    <x v="11"/>
    <n v="55122"/>
    <x v="2"/>
    <s v="OFF-AR-10001915"/>
    <x v="1"/>
    <x v="6"/>
    <s v="Peel-Off China Markers"/>
    <x v="1418"/>
    <n v="3"/>
    <n v="0"/>
    <n v="12.511800000000001"/>
  </r>
  <r>
    <n v="1619"/>
    <s v="US-2013-118780"/>
    <x v="0"/>
    <x v="545"/>
    <d v="2013-09-15T00:00:00"/>
    <s v="Second Class"/>
    <s v="PN-18775"/>
    <s v="Parhena Norris"/>
    <x v="2"/>
    <s v="United States"/>
    <s v="New York City"/>
    <x v="15"/>
    <n v="10011"/>
    <x v="3"/>
    <s v="OFF-ST-10000352"/>
    <x v="1"/>
    <x v="4"/>
    <s v="Acco Perma 2700 Stacking Storage Drawers"/>
    <x v="1419"/>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x v="1420"/>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x v="1421"/>
    <n v="2"/>
    <n v="0"/>
    <n v="99.23"/>
  </r>
  <r>
    <n v="1622"/>
    <s v="CA-2014-108560"/>
    <x v="3"/>
    <x v="141"/>
    <d v="2014-07-16T00:00:00"/>
    <s v="Standard Class"/>
    <s v="JC-15385"/>
    <s v="Jenna Caffey"/>
    <x v="0"/>
    <s v="United States"/>
    <s v="Kent"/>
    <x v="4"/>
    <n v="98031"/>
    <x v="1"/>
    <s v="OFF-LA-10003930"/>
    <x v="1"/>
    <x v="2"/>
    <s v="Dot Matrix Printer Tape Reel Labels, White, 5000/Box"/>
    <x v="1422"/>
    <n v="8"/>
    <n v="0"/>
    <n v="385.37520000000001"/>
  </r>
  <r>
    <n v="1623"/>
    <s v="CA-2014-108560"/>
    <x v="3"/>
    <x v="141"/>
    <d v="2014-07-16T00:00:00"/>
    <s v="Standard Class"/>
    <s v="JC-15385"/>
    <s v="Jenna Caffey"/>
    <x v="0"/>
    <s v="United States"/>
    <s v="Kent"/>
    <x v="4"/>
    <n v="98031"/>
    <x v="1"/>
    <s v="OFF-BI-10001107"/>
    <x v="1"/>
    <x v="8"/>
    <s v="GBC White Gloss Covers, Plain Front"/>
    <x v="1423"/>
    <n v="2"/>
    <n v="0.2"/>
    <n v="7.8191999999999995"/>
  </r>
  <r>
    <n v="1624"/>
    <s v="CA-2014-108560"/>
    <x v="3"/>
    <x v="141"/>
    <d v="2014-07-16T00:00:00"/>
    <s v="Standard Class"/>
    <s v="JC-15385"/>
    <s v="Jenna Caffey"/>
    <x v="0"/>
    <s v="United States"/>
    <s v="Kent"/>
    <x v="4"/>
    <n v="98031"/>
    <x v="1"/>
    <s v="TEC-AC-10003063"/>
    <x v="2"/>
    <x v="11"/>
    <s v="Micro Innovations USB RF Wireless Keyboard with Mouse"/>
    <x v="1424"/>
    <n v="2"/>
    <n v="0"/>
    <n v="10.5"/>
  </r>
  <r>
    <n v="1625"/>
    <s v="CA-2012-157084"/>
    <x v="1"/>
    <x v="546"/>
    <d v="2012-12-24T00:00:00"/>
    <s v="Standard Class"/>
    <s v="JG-15160"/>
    <s v="James Galang"/>
    <x v="0"/>
    <s v="United States"/>
    <s v="Los Angeles"/>
    <x v="1"/>
    <n v="90049"/>
    <x v="1"/>
    <s v="TEC-PH-10002922"/>
    <x v="2"/>
    <x v="7"/>
    <s v="ShoreTel ShorePhone IP 230 VoIP phone"/>
    <x v="1425"/>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x v="1426"/>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x v="1427"/>
    <n v="5"/>
    <n v="0"/>
    <n v="141.27749999999997"/>
  </r>
  <r>
    <n v="1628"/>
    <s v="CA-2012-143119"/>
    <x v="1"/>
    <x v="496"/>
    <d v="2012-09-30T00:00:00"/>
    <s v="Standard Class"/>
    <s v="MC-17275"/>
    <s v="Marc Crier"/>
    <x v="0"/>
    <s v="United States"/>
    <s v="Lafayette"/>
    <x v="28"/>
    <n v="70506"/>
    <x v="0"/>
    <s v="FUR-CH-10001270"/>
    <x v="0"/>
    <x v="1"/>
    <s v="Harbour Creations Steel Folding Chair"/>
    <x v="1428"/>
    <n v="6"/>
    <n v="0"/>
    <n v="155.24999999999994"/>
  </r>
  <r>
    <n v="1629"/>
    <s v="CA-2014-101049"/>
    <x v="3"/>
    <x v="548"/>
    <d v="2014-06-26T00:00:00"/>
    <s v="Second Class"/>
    <s v="AS-10240"/>
    <s v="Alan Shonely"/>
    <x v="0"/>
    <s v="United States"/>
    <s v="Cleveland"/>
    <x v="24"/>
    <n v="44105"/>
    <x v="3"/>
    <s v="FUR-FU-10004415"/>
    <x v="0"/>
    <x v="5"/>
    <s v="Stacking Tray, Side-Loading, Legal, Smoke"/>
    <x v="1429"/>
    <n v="5"/>
    <n v="0.2"/>
    <n v="2.4639999999999986"/>
  </r>
  <r>
    <n v="1630"/>
    <s v="CA-2014-101049"/>
    <x v="3"/>
    <x v="548"/>
    <d v="2014-06-26T00:00:00"/>
    <s v="Second Class"/>
    <s v="AS-10240"/>
    <s v="Alan Shonely"/>
    <x v="0"/>
    <s v="United States"/>
    <s v="Cleveland"/>
    <x v="24"/>
    <n v="44105"/>
    <x v="3"/>
    <s v="OFF-BI-10001510"/>
    <x v="1"/>
    <x v="8"/>
    <s v="Deluxe Heavy-Duty Vinyl Round Ring Binder"/>
    <x v="1430"/>
    <n v="6"/>
    <n v="0.7"/>
    <n v="-34.38000000000001"/>
  </r>
  <r>
    <n v="1631"/>
    <s v="CA-2013-106530"/>
    <x v="0"/>
    <x v="541"/>
    <d v="2013-05-09T00:00:00"/>
    <s v="Same Day"/>
    <s v="CL-12565"/>
    <s v="Clay Ludtke"/>
    <x v="0"/>
    <s v="United States"/>
    <s v="Cleveland"/>
    <x v="24"/>
    <n v="44105"/>
    <x v="3"/>
    <s v="OFF-ST-10002011"/>
    <x v="1"/>
    <x v="4"/>
    <s v="Smead Adjustable Mobile File Trolley with Lockable Top"/>
    <x v="1431"/>
    <n v="3"/>
    <n v="0.2"/>
    <n v="88.029900000000055"/>
  </r>
  <r>
    <n v="1632"/>
    <s v="CA-2013-106530"/>
    <x v="0"/>
    <x v="541"/>
    <d v="2013-05-09T00:00:00"/>
    <s v="Same Day"/>
    <s v="CL-12565"/>
    <s v="Clay Ludtke"/>
    <x v="0"/>
    <s v="United States"/>
    <s v="Cleveland"/>
    <x v="24"/>
    <n v="44105"/>
    <x v="3"/>
    <s v="OFF-PA-10002986"/>
    <x v="1"/>
    <x v="10"/>
    <s v="Xerox 1898"/>
    <x v="1432"/>
    <n v="2"/>
    <n v="0.2"/>
    <n v="3.7407999999999997"/>
  </r>
  <r>
    <n v="1633"/>
    <s v="CA-2013-106530"/>
    <x v="0"/>
    <x v="541"/>
    <d v="2013-05-09T00:00:00"/>
    <s v="Same Day"/>
    <s v="CL-12565"/>
    <s v="Clay Ludtke"/>
    <x v="0"/>
    <s v="United States"/>
    <s v="Cleveland"/>
    <x v="24"/>
    <n v="44105"/>
    <x v="3"/>
    <s v="OFF-PA-10004451"/>
    <x v="1"/>
    <x v="10"/>
    <s v="Xerox 222"/>
    <x v="563"/>
    <n v="2"/>
    <n v="0.2"/>
    <n v="3.6288"/>
  </r>
  <r>
    <n v="1634"/>
    <s v="CA-2013-106530"/>
    <x v="0"/>
    <x v="541"/>
    <d v="2013-05-09T00:00:00"/>
    <s v="Same Day"/>
    <s v="CL-12565"/>
    <s v="Clay Ludtke"/>
    <x v="0"/>
    <s v="United States"/>
    <s v="Cleveland"/>
    <x v="24"/>
    <n v="44105"/>
    <x v="3"/>
    <s v="OFF-ST-10000649"/>
    <x v="1"/>
    <x v="4"/>
    <s v="Hanging Personal Folder File"/>
    <x v="1433"/>
    <n v="2"/>
    <n v="0.2"/>
    <n v="1.5700000000000012"/>
  </r>
  <r>
    <n v="1635"/>
    <s v="CA-2013-106530"/>
    <x v="0"/>
    <x v="541"/>
    <d v="2013-05-09T00:00:00"/>
    <s v="Same Day"/>
    <s v="CL-12565"/>
    <s v="Clay Ludtke"/>
    <x v="0"/>
    <s v="United States"/>
    <s v="Cleveland"/>
    <x v="24"/>
    <n v="44105"/>
    <x v="3"/>
    <s v="TEC-AC-10001465"/>
    <x v="2"/>
    <x v="11"/>
    <s v="SanDisk Cruzer 64 GB USB Flash Drive"/>
    <x v="518"/>
    <n v="2"/>
    <n v="0.2"/>
    <n v="7.263999999999994"/>
  </r>
  <r>
    <n v="1636"/>
    <s v="CA-2011-168984"/>
    <x v="2"/>
    <x v="35"/>
    <d v="2011-12-02T00:00:00"/>
    <s v="Standard Class"/>
    <s v="NW-18400"/>
    <s v="Natalie Webber"/>
    <x v="0"/>
    <s v="United States"/>
    <s v="Tigard"/>
    <x v="21"/>
    <n v="97224"/>
    <x v="1"/>
    <s v="OFF-PA-10001166"/>
    <x v="1"/>
    <x v="10"/>
    <s v="Xerox 2"/>
    <x v="12"/>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x v="1434"/>
    <n v="5"/>
    <n v="0.2"/>
    <n v="-167.27"/>
  </r>
  <r>
    <n v="1638"/>
    <s v="CA-2011-168984"/>
    <x v="2"/>
    <x v="35"/>
    <d v="2011-12-02T00:00:00"/>
    <s v="Standard Class"/>
    <s v="NW-18400"/>
    <s v="Natalie Webber"/>
    <x v="0"/>
    <s v="United States"/>
    <s v="Tigard"/>
    <x v="21"/>
    <n v="97224"/>
    <x v="1"/>
    <s v="TEC-PH-10000038"/>
    <x v="2"/>
    <x v="7"/>
    <s v="Jawbone MINI JAMBOX Wireless Bluetooth Speaker"/>
    <x v="1435"/>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x v="541"/>
    <n v="3"/>
    <n v="0"/>
    <n v="9.3312000000000008"/>
  </r>
  <r>
    <n v="1640"/>
    <s v="CA-2013-157266"/>
    <x v="0"/>
    <x v="439"/>
    <d v="2013-06-02T00:00:00"/>
    <s v="Standard Class"/>
    <s v="TB-21280"/>
    <s v="Toby Braunhardt"/>
    <x v="0"/>
    <s v="United States"/>
    <s v="Washington"/>
    <x v="40"/>
    <n v="20016"/>
    <x v="3"/>
    <s v="OFF-BI-10004728"/>
    <x v="1"/>
    <x v="8"/>
    <s v="Wilson Jones Turn Tabs Binder Tool for Ring Binders"/>
    <x v="1328"/>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x v="1436"/>
    <n v="2"/>
    <n v="0"/>
    <n v="5.8419999999999996"/>
  </r>
  <r>
    <n v="1642"/>
    <s v="CA-2013-157266"/>
    <x v="0"/>
    <x v="439"/>
    <d v="2013-06-02T00:00:00"/>
    <s v="Standard Class"/>
    <s v="TB-21280"/>
    <s v="Toby Braunhardt"/>
    <x v="0"/>
    <s v="United States"/>
    <s v="Washington"/>
    <x v="40"/>
    <n v="20016"/>
    <x v="3"/>
    <s v="FUR-FU-10000629"/>
    <x v="0"/>
    <x v="5"/>
    <s v="9-3/4 Diameter Round Wall Clock"/>
    <x v="1437"/>
    <n v="3"/>
    <n v="0"/>
    <n v="17.375399999999999"/>
  </r>
  <r>
    <n v="1643"/>
    <s v="US-2011-134712"/>
    <x v="2"/>
    <x v="503"/>
    <d v="2011-12-04T00:00:00"/>
    <s v="Standard Class"/>
    <s v="BS-11380"/>
    <s v="Bill Stewart"/>
    <x v="1"/>
    <s v="United States"/>
    <s v="Skokie"/>
    <x v="10"/>
    <n v="60076"/>
    <x v="2"/>
    <s v="OFF-FA-10003112"/>
    <x v="1"/>
    <x v="13"/>
    <s v="Staples"/>
    <x v="1438"/>
    <n v="2"/>
    <n v="0.2"/>
    <n v="3.944999999999999"/>
  </r>
  <r>
    <n v="1644"/>
    <s v="CA-2012-111829"/>
    <x v="1"/>
    <x v="531"/>
    <d v="2012-03-20T00:00:00"/>
    <s v="First Class"/>
    <s v="FH-14365"/>
    <s v="Fred Hopkins"/>
    <x v="1"/>
    <s v="United States"/>
    <s v="Seattle"/>
    <x v="4"/>
    <n v="98115"/>
    <x v="1"/>
    <s v="OFF-ST-10000142"/>
    <x v="1"/>
    <x v="4"/>
    <s v="Deluxe Rollaway Locking File with Drawer"/>
    <x v="1439"/>
    <n v="3"/>
    <n v="0"/>
    <n v="349.33919999999995"/>
  </r>
  <r>
    <n v="1645"/>
    <s v="CA-2012-111829"/>
    <x v="1"/>
    <x v="531"/>
    <d v="2012-03-20T00:00:00"/>
    <s v="First Class"/>
    <s v="FH-14365"/>
    <s v="Fred Hopkins"/>
    <x v="1"/>
    <s v="United States"/>
    <s v="Seattle"/>
    <x v="4"/>
    <n v="98115"/>
    <x v="1"/>
    <s v="TEC-CO-10001766"/>
    <x v="2"/>
    <x v="16"/>
    <s v="Canon PC940 Copier"/>
    <x v="1440"/>
    <n v="7"/>
    <n v="0"/>
    <n v="1480.4670999999998"/>
  </r>
  <r>
    <n v="1646"/>
    <s v="CA-2012-111829"/>
    <x v="1"/>
    <x v="531"/>
    <d v="2012-03-20T00:00:00"/>
    <s v="First Class"/>
    <s v="FH-14365"/>
    <s v="Fred Hopkins"/>
    <x v="1"/>
    <s v="United States"/>
    <s v="Seattle"/>
    <x v="4"/>
    <n v="98115"/>
    <x v="1"/>
    <s v="OFF-PA-10004359"/>
    <x v="1"/>
    <x v="10"/>
    <s v="Multicolor Computer Printout Paper"/>
    <x v="1441"/>
    <n v="2"/>
    <n v="0"/>
    <n v="100.65599999999999"/>
  </r>
  <r>
    <n v="1647"/>
    <s v="CA-2012-105221"/>
    <x v="1"/>
    <x v="549"/>
    <d v="2012-11-03T00:00:00"/>
    <s v="First Class"/>
    <s v="VM-21685"/>
    <s v="Valerie Mitchum"/>
    <x v="2"/>
    <s v="United States"/>
    <s v="Philadelphia"/>
    <x v="9"/>
    <n v="19140"/>
    <x v="3"/>
    <s v="TEC-AC-10002323"/>
    <x v="2"/>
    <x v="11"/>
    <s v="SanDisk Ultra 32 GB MicroSDHC Class 10 Memory Card"/>
    <x v="1442"/>
    <n v="2"/>
    <n v="0.2"/>
    <n v="-3.0939999999999994"/>
  </r>
  <r>
    <n v="1648"/>
    <s v="CA-2012-105221"/>
    <x v="1"/>
    <x v="549"/>
    <d v="2012-11-03T00:00:00"/>
    <s v="First Class"/>
    <s v="VM-21685"/>
    <s v="Valerie Mitchum"/>
    <x v="2"/>
    <s v="United States"/>
    <s v="Philadelphia"/>
    <x v="9"/>
    <n v="19140"/>
    <x v="3"/>
    <s v="OFF-FA-10001135"/>
    <x v="1"/>
    <x v="13"/>
    <s v="Brites Rubber Bands, 1 1/2 oz. Box"/>
    <x v="1443"/>
    <n v="2"/>
    <n v="0.2"/>
    <n v="-0.71279999999999988"/>
  </r>
  <r>
    <n v="1649"/>
    <s v="CA-2012-120341"/>
    <x v="1"/>
    <x v="120"/>
    <d v="2012-09-29T00:00:00"/>
    <s v="Second Class"/>
    <s v="SF-20200"/>
    <s v="Sarah Foster"/>
    <x v="0"/>
    <s v="United States"/>
    <s v="Philadelphia"/>
    <x v="9"/>
    <n v="19143"/>
    <x v="3"/>
    <s v="OFF-BI-10004224"/>
    <x v="1"/>
    <x v="8"/>
    <s v="Catalog Binders with Expanding Posts"/>
    <x v="1444"/>
    <n v="6"/>
    <n v="0.7"/>
    <n v="-100.91999999999999"/>
  </r>
  <r>
    <n v="1650"/>
    <s v="CA-2012-120341"/>
    <x v="1"/>
    <x v="120"/>
    <d v="2012-09-29T00:00:00"/>
    <s v="Second Class"/>
    <s v="SF-20200"/>
    <s v="Sarah Foster"/>
    <x v="0"/>
    <s v="United States"/>
    <s v="Philadelphia"/>
    <x v="9"/>
    <n v="19143"/>
    <x v="3"/>
    <s v="TEC-PH-10003357"/>
    <x v="2"/>
    <x v="7"/>
    <s v="Grandstream GXP2100 Mainstream Business Phone"/>
    <x v="1445"/>
    <n v="1"/>
    <n v="0.4"/>
    <n v="-9.178799999999999"/>
  </r>
  <r>
    <n v="1651"/>
    <s v="CA-2011-135699"/>
    <x v="2"/>
    <x v="550"/>
    <d v="2011-08-29T00:00:00"/>
    <s v="Same Day"/>
    <s v="HH-15010"/>
    <s v="Hilary Holden"/>
    <x v="1"/>
    <s v="United States"/>
    <s v="San Francisco"/>
    <x v="1"/>
    <n v="94110"/>
    <x v="1"/>
    <s v="OFF-PA-10004475"/>
    <x v="1"/>
    <x v="10"/>
    <s v="Xerox 1940"/>
    <x v="1446"/>
    <n v="2"/>
    <n v="0"/>
    <n v="53.860799999999998"/>
  </r>
  <r>
    <n v="1652"/>
    <s v="CA-2011-135699"/>
    <x v="2"/>
    <x v="550"/>
    <d v="2011-08-29T00:00:00"/>
    <s v="Same Day"/>
    <s v="HH-15010"/>
    <s v="Hilary Holden"/>
    <x v="1"/>
    <s v="United States"/>
    <s v="San Francisco"/>
    <x v="1"/>
    <n v="94110"/>
    <x v="1"/>
    <s v="OFF-PA-10003001"/>
    <x v="1"/>
    <x v="10"/>
    <s v="Xerox 1986"/>
    <x v="522"/>
    <n v="2"/>
    <n v="0"/>
    <n v="6.4127999999999998"/>
  </r>
  <r>
    <n v="1653"/>
    <s v="US-2014-132444"/>
    <x v="3"/>
    <x v="551"/>
    <d v="2014-11-22T00:00:00"/>
    <s v="First Class"/>
    <s v="CD-12280"/>
    <s v="Christina DeMoss"/>
    <x v="0"/>
    <s v="United States"/>
    <s v="Seattle"/>
    <x v="4"/>
    <n v="98105"/>
    <x v="1"/>
    <s v="OFF-ST-10003442"/>
    <x v="1"/>
    <x v="4"/>
    <s v="Eldon Portable Mobile Manager"/>
    <x v="1447"/>
    <n v="6"/>
    <n v="0"/>
    <n v="45.813600000000001"/>
  </r>
  <r>
    <n v="1654"/>
    <s v="US-2014-132444"/>
    <x v="3"/>
    <x v="551"/>
    <d v="2014-11-22T00:00:00"/>
    <s v="First Class"/>
    <s v="CD-12280"/>
    <s v="Christina DeMoss"/>
    <x v="0"/>
    <s v="United States"/>
    <s v="Seattle"/>
    <x v="4"/>
    <n v="98105"/>
    <x v="1"/>
    <s v="TEC-AC-10003832"/>
    <x v="2"/>
    <x v="11"/>
    <s v="Imation 16GB Mini TravelDrive USB 2.0 Flash Drive"/>
    <x v="612"/>
    <n v="4"/>
    <n v="0"/>
    <n v="54.333200000000005"/>
  </r>
  <r>
    <n v="1655"/>
    <s v="US-2014-132444"/>
    <x v="3"/>
    <x v="551"/>
    <d v="2014-11-22T00:00:00"/>
    <s v="First Class"/>
    <s v="CD-12280"/>
    <s v="Christina DeMoss"/>
    <x v="0"/>
    <s v="United States"/>
    <s v="Seattle"/>
    <x v="4"/>
    <n v="98105"/>
    <x v="1"/>
    <s v="OFF-FA-10000611"/>
    <x v="1"/>
    <x v="13"/>
    <s v="Binder Clips by OIC"/>
    <x v="1448"/>
    <n v="2"/>
    <n v="0"/>
    <n v="1.4207999999999998"/>
  </r>
  <r>
    <n v="1656"/>
    <s v="US-2014-132444"/>
    <x v="3"/>
    <x v="551"/>
    <d v="2014-11-22T00:00:00"/>
    <s v="First Class"/>
    <s v="CD-12280"/>
    <s v="Christina DeMoss"/>
    <x v="0"/>
    <s v="United States"/>
    <s v="Seattle"/>
    <x v="4"/>
    <n v="98105"/>
    <x v="1"/>
    <s v="OFF-BI-10001116"/>
    <x v="1"/>
    <x v="8"/>
    <s v="Wilson Jones 1&quot; Hanging DublLock Ring Binders"/>
    <x v="582"/>
    <n v="2"/>
    <n v="0.2"/>
    <n v="2.9568000000000003"/>
  </r>
  <r>
    <n v="1657"/>
    <s v="US-2014-132444"/>
    <x v="3"/>
    <x v="551"/>
    <d v="2014-11-22T00:00:00"/>
    <s v="First Class"/>
    <s v="CD-12280"/>
    <s v="Christina DeMoss"/>
    <x v="0"/>
    <s v="United States"/>
    <s v="Seattle"/>
    <x v="4"/>
    <n v="98105"/>
    <x v="1"/>
    <s v="OFF-ST-10000563"/>
    <x v="1"/>
    <x v="4"/>
    <s v="Fellowes Bankers Box Stor/Drawer Steel Plus"/>
    <x v="1449"/>
    <n v="3"/>
    <n v="0"/>
    <n v="9.5940000000000012"/>
  </r>
  <r>
    <n v="1658"/>
    <s v="CA-2011-127159"/>
    <x v="2"/>
    <x v="552"/>
    <d v="2011-05-15T00:00:00"/>
    <s v="First Class"/>
    <s v="HL-15040"/>
    <s v="Hunter Lopez"/>
    <x v="0"/>
    <s v="United States"/>
    <s v="Milwaukee"/>
    <x v="6"/>
    <n v="53209"/>
    <x v="2"/>
    <s v="FUR-FU-10000010"/>
    <x v="0"/>
    <x v="5"/>
    <s v="DAX Value U-Channel Document Frames, Easel Back"/>
    <x v="1450"/>
    <n v="7"/>
    <n v="0"/>
    <n v="10.784899999999999"/>
  </r>
  <r>
    <n v="1659"/>
    <s v="CA-2014-161809"/>
    <x v="3"/>
    <x v="176"/>
    <d v="2014-01-27T00:00:00"/>
    <s v="Standard Class"/>
    <s v="TH-21100"/>
    <s v="Thea Hendricks"/>
    <x v="0"/>
    <s v="United States"/>
    <s v="Los Angeles"/>
    <x v="1"/>
    <n v="90045"/>
    <x v="1"/>
    <s v="TEC-PH-10004922"/>
    <x v="2"/>
    <x v="7"/>
    <s v="RCA Visys Integrated PBX 8-Line Router"/>
    <x v="1451"/>
    <n v="3"/>
    <n v="0.2"/>
    <n v="10.048500000000004"/>
  </r>
  <r>
    <n v="1660"/>
    <s v="CA-2014-127285"/>
    <x v="3"/>
    <x v="505"/>
    <d v="2014-11-07T00:00:00"/>
    <s v="Standard Class"/>
    <s v="MM-18055"/>
    <s v="Michelle Moray"/>
    <x v="0"/>
    <s v="United States"/>
    <s v="Seattle"/>
    <x v="4"/>
    <n v="98115"/>
    <x v="1"/>
    <s v="OFF-BI-10004330"/>
    <x v="1"/>
    <x v="8"/>
    <s v="GBC Velobind Prepunched Cover Sets, Regency Series"/>
    <x v="1294"/>
    <n v="3"/>
    <n v="0.2"/>
    <n v="27.734999999999996"/>
  </r>
  <r>
    <n v="1661"/>
    <s v="CA-2014-127285"/>
    <x v="3"/>
    <x v="505"/>
    <d v="2014-11-07T00:00:00"/>
    <s v="Standard Class"/>
    <s v="MM-18055"/>
    <s v="Michelle Moray"/>
    <x v="0"/>
    <s v="United States"/>
    <s v="Seattle"/>
    <x v="4"/>
    <n v="98115"/>
    <x v="1"/>
    <s v="OFF-BI-10002072"/>
    <x v="1"/>
    <x v="8"/>
    <s v="Cardinal Slant-D Ring Binders"/>
    <x v="1162"/>
    <n v="2"/>
    <n v="0.2"/>
    <n v="5.2139999999999995"/>
  </r>
  <r>
    <n v="1662"/>
    <s v="CA-2014-144526"/>
    <x v="3"/>
    <x v="504"/>
    <d v="2014-05-07T00:00:00"/>
    <s v="Standard Class"/>
    <s v="QJ-19255"/>
    <s v="Quincy Jones"/>
    <x v="1"/>
    <s v="United States"/>
    <s v="Philadelphia"/>
    <x v="9"/>
    <n v="19143"/>
    <x v="3"/>
    <s v="TEC-PH-10002549"/>
    <x v="2"/>
    <x v="7"/>
    <s v="Polycom SoundPoint IP 450 VoIP phone"/>
    <x v="1452"/>
    <n v="5"/>
    <n v="0.4"/>
    <n v="-158.10199999999998"/>
  </r>
  <r>
    <n v="1663"/>
    <s v="CA-2014-144526"/>
    <x v="3"/>
    <x v="504"/>
    <d v="2014-05-07T00:00:00"/>
    <s v="Standard Class"/>
    <s v="QJ-19255"/>
    <s v="Quincy Jones"/>
    <x v="1"/>
    <s v="United States"/>
    <s v="Philadelphia"/>
    <x v="9"/>
    <n v="19143"/>
    <x v="3"/>
    <s v="OFF-BI-10002353"/>
    <x v="1"/>
    <x v="8"/>
    <s v="GBC VeloBind Cover Sets"/>
    <x v="1453"/>
    <n v="3"/>
    <n v="0.7"/>
    <n v="-9.2639999999999993"/>
  </r>
  <r>
    <n v="1664"/>
    <s v="CA-2013-128531"/>
    <x v="0"/>
    <x v="390"/>
    <d v="2013-11-27T00:00:00"/>
    <s v="Second Class"/>
    <s v="NS-18505"/>
    <s v="Neola Schneider"/>
    <x v="0"/>
    <s v="United States"/>
    <s v="Dallas"/>
    <x v="5"/>
    <n v="75217"/>
    <x v="2"/>
    <s v="OFF-ST-10001325"/>
    <x v="1"/>
    <x v="4"/>
    <s v="Sterilite Officeware Hinged File Box"/>
    <x v="1454"/>
    <n v="5"/>
    <n v="0.2"/>
    <n v="3.6679999999999993"/>
  </r>
  <r>
    <n v="1665"/>
    <s v="CA-2013-128531"/>
    <x v="0"/>
    <x v="390"/>
    <d v="2013-11-27T00:00:00"/>
    <s v="Second Class"/>
    <s v="NS-18505"/>
    <s v="Neola Schneider"/>
    <x v="0"/>
    <s v="United States"/>
    <s v="Dallas"/>
    <x v="5"/>
    <n v="75217"/>
    <x v="2"/>
    <s v="TEC-AC-10002049"/>
    <x v="2"/>
    <x v="11"/>
    <s v="Logitech G19 Programmable Gaming Keyboard"/>
    <x v="1455"/>
    <n v="3"/>
    <n v="0.2"/>
    <n v="-7.4394000000000347"/>
  </r>
  <r>
    <n v="1666"/>
    <s v="CA-2013-128531"/>
    <x v="0"/>
    <x v="390"/>
    <d v="2013-11-27T00:00:00"/>
    <s v="Second Class"/>
    <s v="NS-18505"/>
    <s v="Neola Schneider"/>
    <x v="0"/>
    <s v="United States"/>
    <s v="Dallas"/>
    <x v="5"/>
    <n v="75217"/>
    <x v="2"/>
    <s v="OFF-FA-10002676"/>
    <x v="1"/>
    <x v="13"/>
    <s v="Colored Push Pins"/>
    <x v="1456"/>
    <n v="3"/>
    <n v="0.2"/>
    <n v="0.86879999999999979"/>
  </r>
  <r>
    <n v="1667"/>
    <s v="CA-2013-128531"/>
    <x v="0"/>
    <x v="390"/>
    <d v="2013-11-27T00:00:00"/>
    <s v="Second Class"/>
    <s v="NS-18505"/>
    <s v="Neola Schneider"/>
    <x v="0"/>
    <s v="United States"/>
    <s v="Dallas"/>
    <x v="5"/>
    <n v="75217"/>
    <x v="2"/>
    <s v="TEC-AC-10003023"/>
    <x v="2"/>
    <x v="11"/>
    <s v="Logitech G105 Gaming Keyboard"/>
    <x v="1457"/>
    <n v="2"/>
    <n v="0.2"/>
    <n v="-2.374800000000004"/>
  </r>
  <r>
    <n v="1668"/>
    <s v="CA-2013-128531"/>
    <x v="0"/>
    <x v="390"/>
    <d v="2013-11-27T00:00:00"/>
    <s v="Second Class"/>
    <s v="NS-18505"/>
    <s v="Neola Schneider"/>
    <x v="0"/>
    <s v="United States"/>
    <s v="Dallas"/>
    <x v="5"/>
    <n v="75217"/>
    <x v="2"/>
    <s v="OFF-PA-10000167"/>
    <x v="1"/>
    <x v="10"/>
    <s v="Xerox 1925"/>
    <x v="1355"/>
    <n v="3"/>
    <n v="0.2"/>
    <n v="23.234999999999992"/>
  </r>
  <r>
    <n v="1669"/>
    <s v="CA-2013-128531"/>
    <x v="0"/>
    <x v="390"/>
    <d v="2013-11-27T00:00:00"/>
    <s v="Second Class"/>
    <s v="NS-18505"/>
    <s v="Neola Schneider"/>
    <x v="0"/>
    <s v="United States"/>
    <s v="Dallas"/>
    <x v="5"/>
    <n v="75217"/>
    <x v="2"/>
    <s v="OFF-AR-10003405"/>
    <x v="1"/>
    <x v="6"/>
    <s v="Dixon My First Ticonderoga Pencil, #2"/>
    <x v="1230"/>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x v="1458"/>
    <n v="4"/>
    <n v="0.4"/>
    <n v="-373.3048"/>
  </r>
  <r>
    <n v="1671"/>
    <s v="CA-2014-159457"/>
    <x v="3"/>
    <x v="15"/>
    <d v="2014-10-27T00:00:00"/>
    <s v="Standard Class"/>
    <s v="RD-19480"/>
    <s v="Rick Duston"/>
    <x v="0"/>
    <s v="United States"/>
    <s v="Houston"/>
    <x v="5"/>
    <n v="77095"/>
    <x v="2"/>
    <s v="TEC-PH-10002185"/>
    <x v="2"/>
    <x v="7"/>
    <s v="QVS USB Car Charger 2-Port 2.1Amp for iPod/iPhone/iPad/iPad 2/iPad 3"/>
    <x v="1459"/>
    <n v="3"/>
    <n v="0.2"/>
    <n v="5.2125000000000004"/>
  </r>
  <r>
    <n v="1672"/>
    <s v="CA-2013-107615"/>
    <x v="0"/>
    <x v="554"/>
    <d v="2013-03-26T00:00:00"/>
    <s v="First Class"/>
    <s v="RB-19645"/>
    <s v="Robert Barroso"/>
    <x v="1"/>
    <s v="United States"/>
    <s v="North Las Vegas"/>
    <x v="33"/>
    <n v="89031"/>
    <x v="1"/>
    <s v="TEC-AC-10001013"/>
    <x v="2"/>
    <x v="11"/>
    <s v="Logitech ClearChat Comfort/USB Headset H390"/>
    <x v="1460"/>
    <n v="2"/>
    <n v="0"/>
    <n v="19.331399999999995"/>
  </r>
  <r>
    <n v="1673"/>
    <s v="CA-2014-111647"/>
    <x v="3"/>
    <x v="445"/>
    <d v="2014-07-08T00:00:00"/>
    <s v="Standard Class"/>
    <s v="RD-19585"/>
    <s v="Rob Dowd"/>
    <x v="0"/>
    <s v="United States"/>
    <s v="Plano"/>
    <x v="5"/>
    <n v="75023"/>
    <x v="2"/>
    <s v="TEC-PH-10002726"/>
    <x v="2"/>
    <x v="7"/>
    <s v="netTALK DUO VoIP Telephone Service"/>
    <x v="68"/>
    <n v="4"/>
    <n v="0.2"/>
    <n v="62.988"/>
  </r>
  <r>
    <n v="1674"/>
    <s v="CA-2012-150560"/>
    <x v="1"/>
    <x v="555"/>
    <d v="2012-12-12T00:00:00"/>
    <s v="First Class"/>
    <s v="SW-20455"/>
    <s v="Shaun Weien"/>
    <x v="0"/>
    <s v="United States"/>
    <s v="Suffolk"/>
    <x v="17"/>
    <n v="23434"/>
    <x v="0"/>
    <s v="OFF-LA-10003930"/>
    <x v="1"/>
    <x v="2"/>
    <s v="Dot Matrix Printer Tape Reel Labels, White, 5000/Box"/>
    <x v="1461"/>
    <n v="2"/>
    <n v="0"/>
    <n v="96.343800000000002"/>
  </r>
  <r>
    <n v="1675"/>
    <s v="CA-2012-143077"/>
    <x v="1"/>
    <x v="14"/>
    <d v="2012-09-21T00:00:00"/>
    <s v="Standard Class"/>
    <s v="SF-20965"/>
    <s v="Sylvia Foulston"/>
    <x v="1"/>
    <s v="United States"/>
    <s v="Houston"/>
    <x v="5"/>
    <n v="77041"/>
    <x v="2"/>
    <s v="FUR-FU-10003535"/>
    <x v="0"/>
    <x v="5"/>
    <s v="Howard Miller Distant Time Traveler Alarm Clock"/>
    <x v="1462"/>
    <n v="2"/>
    <n v="0.6"/>
    <n v="-10.419600000000003"/>
  </r>
  <r>
    <n v="1676"/>
    <s v="CA-2012-143077"/>
    <x v="1"/>
    <x v="14"/>
    <d v="2012-09-21T00:00:00"/>
    <s v="Standard Class"/>
    <s v="SF-20965"/>
    <s v="Sylvia Foulston"/>
    <x v="1"/>
    <s v="United States"/>
    <s v="Houston"/>
    <x v="5"/>
    <n v="77041"/>
    <x v="2"/>
    <s v="OFF-BI-10000088"/>
    <x v="1"/>
    <x v="8"/>
    <s v="GBC Imprintable Covers"/>
    <x v="1463"/>
    <n v="3"/>
    <n v="0.8"/>
    <n v="-10.211400000000005"/>
  </r>
  <r>
    <n v="1677"/>
    <s v="CA-2013-122728"/>
    <x v="0"/>
    <x v="556"/>
    <d v="2013-05-25T00:00:00"/>
    <s v="Standard Class"/>
    <s v="EB-13930"/>
    <s v="Eric Barreto"/>
    <x v="0"/>
    <s v="United States"/>
    <s v="San Francisco"/>
    <x v="1"/>
    <n v="94110"/>
    <x v="1"/>
    <s v="OFF-ST-10000604"/>
    <x v="1"/>
    <x v="4"/>
    <s v="Home/Office Personal File Carts"/>
    <x v="1464"/>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x v="1465"/>
    <n v="3"/>
    <n v="0"/>
    <n v="8.7906000000000013"/>
  </r>
  <r>
    <n v="1679"/>
    <s v="CA-2011-122882"/>
    <x v="2"/>
    <x v="557"/>
    <d v="2011-09-13T00:00:00"/>
    <s v="Standard Class"/>
    <s v="SB-20290"/>
    <s v="Sean Braxton"/>
    <x v="1"/>
    <s v="United States"/>
    <s v="Philadelphia"/>
    <x v="9"/>
    <n v="19134"/>
    <x v="3"/>
    <s v="OFF-ST-10002344"/>
    <x v="1"/>
    <x v="4"/>
    <s v="Carina 42&quot;Hx23 3/4&quot;W Media Storage Unit"/>
    <x v="1466"/>
    <n v="1"/>
    <n v="0.2"/>
    <n v="-14.576399999999996"/>
  </r>
  <r>
    <n v="1680"/>
    <s v="CA-2011-122882"/>
    <x v="2"/>
    <x v="557"/>
    <d v="2011-09-13T00:00:00"/>
    <s v="Standard Class"/>
    <s v="SB-20290"/>
    <s v="Sean Braxton"/>
    <x v="1"/>
    <s v="United States"/>
    <s v="Philadelphia"/>
    <x v="9"/>
    <n v="19134"/>
    <x v="3"/>
    <s v="TEC-PH-10003589"/>
    <x v="2"/>
    <x v="7"/>
    <s v="invisibleSHIELD by ZAGG Smudge-Free Screen Protector"/>
    <x v="1467"/>
    <n v="3"/>
    <n v="0.4"/>
    <n v="4.3175999999999988"/>
  </r>
  <r>
    <n v="1681"/>
    <s v="CA-2011-122882"/>
    <x v="2"/>
    <x v="557"/>
    <d v="2011-09-13T00:00:00"/>
    <s v="Standard Class"/>
    <s v="SB-20290"/>
    <s v="Sean Braxton"/>
    <x v="1"/>
    <s v="United States"/>
    <s v="Philadelphia"/>
    <x v="9"/>
    <n v="19134"/>
    <x v="3"/>
    <s v="FUR-FU-10000758"/>
    <x v="0"/>
    <x v="5"/>
    <s v="DAX Natural Wood-Tone Poster Frame"/>
    <x v="1468"/>
    <n v="2"/>
    <n v="0.2"/>
    <n v="8.4735999999999958"/>
  </r>
  <r>
    <n v="1682"/>
    <s v="CA-2011-122882"/>
    <x v="2"/>
    <x v="557"/>
    <d v="2011-09-13T00:00:00"/>
    <s v="Standard Class"/>
    <s v="SB-20290"/>
    <s v="Sean Braxton"/>
    <x v="1"/>
    <s v="United States"/>
    <s v="Philadelphia"/>
    <x v="9"/>
    <n v="19134"/>
    <x v="3"/>
    <s v="TEC-MA-10004679"/>
    <x v="2"/>
    <x v="15"/>
    <s v="StarTech.com 10/100 VDSL2 Ethernet Extender Kit"/>
    <x v="1469"/>
    <n v="4"/>
    <n v="0.7"/>
    <n v="-559.35599999999988"/>
  </r>
  <r>
    <n v="1683"/>
    <s v="US-2013-101497"/>
    <x v="0"/>
    <x v="321"/>
    <d v="2013-10-02T00:00:00"/>
    <s v="Second Class"/>
    <s v="PS-18760"/>
    <s v="Pamela Stobb"/>
    <x v="0"/>
    <s v="United States"/>
    <s v="Los Angeles"/>
    <x v="1"/>
    <n v="90008"/>
    <x v="1"/>
    <s v="OFF-PA-10000176"/>
    <x v="1"/>
    <x v="10"/>
    <s v="Xerox 1887"/>
    <x v="1470"/>
    <n v="1"/>
    <n v="0"/>
    <n v="9.105599999999999"/>
  </r>
  <r>
    <n v="1684"/>
    <s v="CA-2013-147585"/>
    <x v="0"/>
    <x v="77"/>
    <d v="2013-11-13T00:00:00"/>
    <s v="Standard Class"/>
    <s v="CB-12535"/>
    <s v="Claudia Bergmann"/>
    <x v="1"/>
    <s v="United States"/>
    <s v="San Francisco"/>
    <x v="1"/>
    <n v="94110"/>
    <x v="1"/>
    <s v="FUR-FU-10002597"/>
    <x v="0"/>
    <x v="5"/>
    <s v="C-Line Magnetic Cubicle Keepers, Clear Polypropylene"/>
    <x v="1471"/>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x v="1472"/>
    <n v="2"/>
    <n v="0.2"/>
    <n v="12.409999999999989"/>
  </r>
  <r>
    <n v="1686"/>
    <s v="CA-2014-149489"/>
    <x v="3"/>
    <x v="558"/>
    <d v="2014-04-28T00:00:00"/>
    <s v="First Class"/>
    <s v="DK-12835"/>
    <s v="Damala Kotsonis"/>
    <x v="1"/>
    <s v="United States"/>
    <s v="Philadelphia"/>
    <x v="9"/>
    <n v="19143"/>
    <x v="3"/>
    <s v="OFF-BI-10002813"/>
    <x v="1"/>
    <x v="8"/>
    <s v="Avery Reinforcements for Hole-Punch Pages"/>
    <x v="1473"/>
    <n v="2"/>
    <n v="0.7"/>
    <n v="-0.98999999999999977"/>
  </r>
  <r>
    <n v="1687"/>
    <s v="CA-2014-149489"/>
    <x v="3"/>
    <x v="558"/>
    <d v="2014-04-28T00:00:00"/>
    <s v="First Class"/>
    <s v="DK-12835"/>
    <s v="Damala Kotsonis"/>
    <x v="1"/>
    <s v="United States"/>
    <s v="Philadelphia"/>
    <x v="9"/>
    <n v="19143"/>
    <x v="3"/>
    <s v="OFF-BI-10002414"/>
    <x v="1"/>
    <x v="8"/>
    <s v="GBC ProClick Spines for 32-Hole Punch"/>
    <x v="1474"/>
    <n v="2"/>
    <n v="0.7"/>
    <n v="-5.7637999999999998"/>
  </r>
  <r>
    <n v="1688"/>
    <s v="CA-2014-143798"/>
    <x v="3"/>
    <x v="389"/>
    <d v="2014-12-13T00:00:00"/>
    <s v="First Class"/>
    <s v="AW-10840"/>
    <s v="Anthony Witt"/>
    <x v="0"/>
    <s v="United States"/>
    <s v="Philadelphia"/>
    <x v="9"/>
    <n v="19140"/>
    <x v="3"/>
    <s v="OFF-PA-10000788"/>
    <x v="1"/>
    <x v="10"/>
    <s v="Xerox 210"/>
    <x v="563"/>
    <n v="2"/>
    <n v="0.2"/>
    <n v="3.6288"/>
  </r>
  <r>
    <n v="1689"/>
    <s v="CA-2014-143798"/>
    <x v="3"/>
    <x v="389"/>
    <d v="2014-12-13T00:00:00"/>
    <s v="First Class"/>
    <s v="AW-10840"/>
    <s v="Anthony Witt"/>
    <x v="0"/>
    <s v="United States"/>
    <s v="Philadelphia"/>
    <x v="9"/>
    <n v="19140"/>
    <x v="3"/>
    <s v="FUR-FU-10004306"/>
    <x v="0"/>
    <x v="5"/>
    <s v="Electrix Halogen Magnifier Lamp"/>
    <x v="721"/>
    <n v="2"/>
    <n v="0.2"/>
    <n v="23.315999999999988"/>
  </r>
  <r>
    <n v="1690"/>
    <s v="CA-2011-142839"/>
    <x v="2"/>
    <x v="559"/>
    <d v="2011-08-20T00:00:00"/>
    <s v="Standard Class"/>
    <s v="TS-21610"/>
    <s v="Troy Staebel"/>
    <x v="0"/>
    <s v="United States"/>
    <s v="Philadelphia"/>
    <x v="9"/>
    <n v="19143"/>
    <x v="3"/>
    <s v="FUR-TA-10001539"/>
    <x v="0"/>
    <x v="3"/>
    <s v="Chromcraft Rectangular Conference Tables"/>
    <x v="1475"/>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x v="1476"/>
    <n v="5"/>
    <n v="0"/>
    <n v="15.387"/>
  </r>
  <r>
    <n v="1692"/>
    <s v="CA-2014-129833"/>
    <x v="3"/>
    <x v="34"/>
    <d v="2014-12-16T00:00:00"/>
    <s v="Standard Class"/>
    <s v="HF-14995"/>
    <s v="Herbert Flentye"/>
    <x v="0"/>
    <s v="United States"/>
    <s v="Indianapolis"/>
    <x v="14"/>
    <n v="46203"/>
    <x v="2"/>
    <s v="OFF-BI-10004182"/>
    <x v="1"/>
    <x v="8"/>
    <s v="Economy Binders"/>
    <x v="1477"/>
    <n v="5"/>
    <n v="0"/>
    <n v="5.0960000000000001"/>
  </r>
  <r>
    <n v="1693"/>
    <s v="US-2013-154361"/>
    <x v="0"/>
    <x v="560"/>
    <d v="2013-03-20T00:00:00"/>
    <s v="Standard Class"/>
    <s v="HZ-14950"/>
    <s v="Henia Zydlo"/>
    <x v="0"/>
    <s v="United States"/>
    <s v="Columbus"/>
    <x v="24"/>
    <n v="43229"/>
    <x v="3"/>
    <s v="FUR-FU-10004020"/>
    <x v="0"/>
    <x v="5"/>
    <s v="Advantus Panel Wall Acrylic Frame"/>
    <x v="1478"/>
    <n v="5"/>
    <n v="0.2"/>
    <n v="6.2904999999999998"/>
  </r>
  <r>
    <n v="1694"/>
    <s v="US-2013-158708"/>
    <x v="0"/>
    <x v="190"/>
    <d v="2013-06-30T00:00:00"/>
    <s v="Second Class"/>
    <s v="AB-10255"/>
    <s v="Alejandro Ballentine"/>
    <x v="2"/>
    <s v="United States"/>
    <s v="Plano"/>
    <x v="5"/>
    <n v="75023"/>
    <x v="2"/>
    <s v="TEC-AC-10003133"/>
    <x v="2"/>
    <x v="11"/>
    <s v="Memorex Mini Travel Drive 4 GB USB 2.0 Flash Drive"/>
    <x v="1479"/>
    <n v="2"/>
    <n v="0.2"/>
    <n v="3.5742000000000012"/>
  </r>
  <r>
    <n v="1695"/>
    <s v="CA-2012-156335"/>
    <x v="1"/>
    <x v="12"/>
    <d v="2012-09-28T00:00:00"/>
    <s v="Second Class"/>
    <s v="PO-19195"/>
    <s v="Phillina Ober"/>
    <x v="2"/>
    <s v="United States"/>
    <s v="Bayonne"/>
    <x v="30"/>
    <n v="7002"/>
    <x v="3"/>
    <s v="TEC-AC-10002006"/>
    <x v="2"/>
    <x v="11"/>
    <s v="Memorex Micro Travel Drive 16 GB"/>
    <x v="1480"/>
    <n v="4"/>
    <n v="0"/>
    <n v="19.827599999999997"/>
  </r>
  <r>
    <n v="1696"/>
    <s v="CA-2012-156335"/>
    <x v="1"/>
    <x v="12"/>
    <d v="2012-09-28T00:00:00"/>
    <s v="Second Class"/>
    <s v="PO-19195"/>
    <s v="Phillina Ober"/>
    <x v="2"/>
    <s v="United States"/>
    <s v="Bayonne"/>
    <x v="30"/>
    <n v="7002"/>
    <x v="3"/>
    <s v="OFF-BI-10003314"/>
    <x v="1"/>
    <x v="8"/>
    <s v="Tuff Stuff Recycled Round Ring Binders"/>
    <x v="1481"/>
    <n v="3"/>
    <n v="0"/>
    <n v="7.0853999999999999"/>
  </r>
  <r>
    <n v="1697"/>
    <s v="CA-2012-156335"/>
    <x v="1"/>
    <x v="12"/>
    <d v="2012-09-28T00:00:00"/>
    <s v="Second Class"/>
    <s v="PO-19195"/>
    <s v="Phillina Ober"/>
    <x v="2"/>
    <s v="United States"/>
    <s v="Bayonne"/>
    <x v="30"/>
    <n v="7002"/>
    <x v="3"/>
    <s v="TEC-PH-10002726"/>
    <x v="2"/>
    <x v="7"/>
    <s v="netTALK DUO VoIP Telephone Service"/>
    <x v="1482"/>
    <n v="2"/>
    <n v="0"/>
    <n v="52.49"/>
  </r>
  <r>
    <n v="1698"/>
    <s v="CA-2012-148376"/>
    <x v="1"/>
    <x v="17"/>
    <d v="2012-12-31T00:00:00"/>
    <s v="Standard Class"/>
    <s v="AG-10900"/>
    <s v="Arthur Gainer"/>
    <x v="0"/>
    <s v="United States"/>
    <s v="Los Angeles"/>
    <x v="1"/>
    <n v="90008"/>
    <x v="1"/>
    <s v="OFF-AP-10000240"/>
    <x v="1"/>
    <x v="9"/>
    <s v="Belkin F9G930V10-GRY 9 Outlet Surge"/>
    <x v="1483"/>
    <n v="2"/>
    <n v="0"/>
    <n v="31.018399999999986"/>
  </r>
  <r>
    <n v="1699"/>
    <s v="CA-2012-148376"/>
    <x v="1"/>
    <x v="17"/>
    <d v="2012-12-31T00:00:00"/>
    <s v="Standard Class"/>
    <s v="AG-10900"/>
    <s v="Arthur Gainer"/>
    <x v="0"/>
    <s v="United States"/>
    <s v="Los Angeles"/>
    <x v="1"/>
    <n v="90008"/>
    <x v="1"/>
    <s v="OFF-LA-10002381"/>
    <x v="1"/>
    <x v="2"/>
    <s v="Avery 497"/>
    <x v="748"/>
    <n v="7"/>
    <n v="0"/>
    <n v="10.348799999999999"/>
  </r>
  <r>
    <n v="1700"/>
    <s v="CA-2011-135657"/>
    <x v="2"/>
    <x v="561"/>
    <d v="2011-06-07T00:00:00"/>
    <s v="Second Class"/>
    <s v="SC-20725"/>
    <s v="Steven Cartwright"/>
    <x v="0"/>
    <s v="United States"/>
    <s v="Seattle"/>
    <x v="4"/>
    <n v="98115"/>
    <x v="1"/>
    <s v="FUR-TA-10004086"/>
    <x v="0"/>
    <x v="3"/>
    <s v="KI Adjustable-Height Table"/>
    <x v="1484"/>
    <n v="6"/>
    <n v="0"/>
    <n v="113.49359999999999"/>
  </r>
  <r>
    <n v="1701"/>
    <s v="CA-2012-114069"/>
    <x v="1"/>
    <x v="562"/>
    <d v="2012-07-15T00:00:00"/>
    <s v="Second Class"/>
    <s v="ND-18370"/>
    <s v="Natalie DeCherney"/>
    <x v="0"/>
    <s v="United States"/>
    <s v="New York City"/>
    <x v="15"/>
    <n v="10035"/>
    <x v="3"/>
    <s v="OFF-BI-10000320"/>
    <x v="1"/>
    <x v="8"/>
    <s v="GBC Plastic Binding Combs"/>
    <x v="929"/>
    <n v="2"/>
    <n v="0.2"/>
    <n v="4.2804000000000002"/>
  </r>
  <r>
    <n v="1702"/>
    <s v="CA-2012-114069"/>
    <x v="1"/>
    <x v="562"/>
    <d v="2012-07-15T00:00:00"/>
    <s v="Second Class"/>
    <s v="ND-18370"/>
    <s v="Natalie DeCherney"/>
    <x v="0"/>
    <s v="United States"/>
    <s v="New York City"/>
    <x v="15"/>
    <n v="10035"/>
    <x v="3"/>
    <s v="FUR-CH-10000595"/>
    <x v="0"/>
    <x v="1"/>
    <s v="Safco Contoured Stacking Chairs"/>
    <x v="1485"/>
    <n v="9"/>
    <n v="0.1"/>
    <n v="321.83999999999992"/>
  </r>
  <r>
    <n v="1703"/>
    <s v="CA-2012-114069"/>
    <x v="1"/>
    <x v="562"/>
    <d v="2012-07-15T00:00:00"/>
    <s v="Second Class"/>
    <s v="ND-18370"/>
    <s v="Natalie DeCherney"/>
    <x v="0"/>
    <s v="United States"/>
    <s v="New York City"/>
    <x v="15"/>
    <n v="10035"/>
    <x v="3"/>
    <s v="OFF-PA-10000349"/>
    <x v="1"/>
    <x v="10"/>
    <s v="Staples"/>
    <x v="745"/>
    <n v="2"/>
    <n v="0"/>
    <n v="4.6812000000000005"/>
  </r>
  <r>
    <n v="1704"/>
    <s v="CA-2011-139857"/>
    <x v="2"/>
    <x v="563"/>
    <d v="2011-02-07T00:00:00"/>
    <s v="Standard Class"/>
    <s v="CD-12790"/>
    <s v="Cynthia Delaney"/>
    <x v="2"/>
    <s v="United States"/>
    <s v="San Diego"/>
    <x v="1"/>
    <n v="92037"/>
    <x v="1"/>
    <s v="OFF-FA-10001843"/>
    <x v="1"/>
    <x v="13"/>
    <s v="Staples"/>
    <x v="1486"/>
    <n v="5"/>
    <n v="0"/>
    <n v="5.8045"/>
  </r>
  <r>
    <n v="1705"/>
    <s v="CA-2013-106306"/>
    <x v="0"/>
    <x v="387"/>
    <d v="2013-03-09T00:00:00"/>
    <s v="Same Day"/>
    <s v="PG-18820"/>
    <s v="Patrick Gardner"/>
    <x v="0"/>
    <s v="United States"/>
    <s v="Glendale"/>
    <x v="16"/>
    <n v="85301"/>
    <x v="1"/>
    <s v="OFF-BI-10003676"/>
    <x v="1"/>
    <x v="8"/>
    <s v="GBC Standard Recycled Report Covers, Clear Plastic Sheets"/>
    <x v="1487"/>
    <n v="3"/>
    <n v="0.7"/>
    <n v="-7.1147999999999989"/>
  </r>
  <r>
    <n v="1706"/>
    <s v="CA-2012-100545"/>
    <x v="1"/>
    <x v="6"/>
    <d v="2012-11-26T00:00:00"/>
    <s v="Standard Class"/>
    <s v="IM-15070"/>
    <s v="Irene Maddox"/>
    <x v="0"/>
    <s v="United States"/>
    <s v="Philadelphia"/>
    <x v="9"/>
    <n v="19120"/>
    <x v="3"/>
    <s v="OFF-BI-10003638"/>
    <x v="1"/>
    <x v="8"/>
    <s v="GBC Durable Plastic Covers"/>
    <x v="1488"/>
    <n v="2"/>
    <n v="0.7"/>
    <n v="-9.2880000000000003"/>
  </r>
  <r>
    <n v="1707"/>
    <s v="CA-2014-123491"/>
    <x v="3"/>
    <x v="505"/>
    <d v="2014-11-06T00:00:00"/>
    <s v="Standard Class"/>
    <s v="JK-15205"/>
    <s v="Jamie Kunitz"/>
    <x v="0"/>
    <s v="United States"/>
    <s v="San Francisco"/>
    <x v="1"/>
    <n v="94122"/>
    <x v="1"/>
    <s v="OFF-LA-10003077"/>
    <x v="1"/>
    <x v="2"/>
    <s v="Avery 500"/>
    <x v="1489"/>
    <n v="6"/>
    <n v="0"/>
    <n v="20.614199999999997"/>
  </r>
  <r>
    <n v="1708"/>
    <s v="CA-2014-123491"/>
    <x v="3"/>
    <x v="505"/>
    <d v="2014-11-06T00:00:00"/>
    <s v="Standard Class"/>
    <s v="JK-15205"/>
    <s v="Jamie Kunitz"/>
    <x v="0"/>
    <s v="United States"/>
    <s v="San Francisco"/>
    <x v="1"/>
    <n v="94122"/>
    <x v="1"/>
    <s v="TEC-PH-10003505"/>
    <x v="2"/>
    <x v="7"/>
    <s v="Geemarc AmpliPOWER60"/>
    <x v="1490"/>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x v="1491"/>
    <n v="2"/>
    <n v="0"/>
    <n v="3.71"/>
  </r>
  <r>
    <n v="1710"/>
    <s v="CA-2014-123491"/>
    <x v="3"/>
    <x v="505"/>
    <d v="2014-11-06T00:00:00"/>
    <s v="Standard Class"/>
    <s v="JK-15205"/>
    <s v="Jamie Kunitz"/>
    <x v="0"/>
    <s v="United States"/>
    <s v="San Francisco"/>
    <x v="1"/>
    <n v="94122"/>
    <x v="1"/>
    <s v="FUR-CH-10003061"/>
    <x v="0"/>
    <x v="1"/>
    <s v="Global Leather Task Chair, Black"/>
    <x v="1492"/>
    <n v="1"/>
    <n v="0.2"/>
    <n v="-0.89990000000001302"/>
  </r>
  <r>
    <n v="1711"/>
    <s v="CA-2014-123491"/>
    <x v="3"/>
    <x v="505"/>
    <d v="2014-11-06T00:00:00"/>
    <s v="Standard Class"/>
    <s v="JK-15205"/>
    <s v="Jamie Kunitz"/>
    <x v="0"/>
    <s v="United States"/>
    <s v="San Francisco"/>
    <x v="1"/>
    <n v="94122"/>
    <x v="1"/>
    <s v="OFF-AR-10003514"/>
    <x v="1"/>
    <x v="6"/>
    <s v="4009 Highlighters by Sanford"/>
    <x v="18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x v="1493"/>
    <n v="14"/>
    <n v="0"/>
    <n v="510.63599999999985"/>
  </r>
  <r>
    <n v="1713"/>
    <s v="CA-2012-145401"/>
    <x v="1"/>
    <x v="564"/>
    <d v="2012-02-04T00:00:00"/>
    <s v="Standard Class"/>
    <s v="JP-15520"/>
    <s v="Jeremy Pistek"/>
    <x v="0"/>
    <s v="United States"/>
    <s v="Houston"/>
    <x v="5"/>
    <n v="77070"/>
    <x v="2"/>
    <s v="OFF-PA-10004405"/>
    <x v="1"/>
    <x v="10"/>
    <s v="Rediform Voice Mail Log Books"/>
    <x v="1494"/>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x v="1495"/>
    <n v="7"/>
    <n v="0.5"/>
    <n v="-566.5625"/>
  </r>
  <r>
    <n v="1715"/>
    <s v="CA-2014-104003"/>
    <x v="3"/>
    <x v="566"/>
    <d v="2014-10-14T00:00:00"/>
    <s v="Standard Class"/>
    <s v="DC-13285"/>
    <s v="Debra Catini"/>
    <x v="0"/>
    <s v="United States"/>
    <s v="San Francisco"/>
    <x v="1"/>
    <n v="94110"/>
    <x v="1"/>
    <s v="FUR-BO-10003965"/>
    <x v="0"/>
    <x v="0"/>
    <s v="O'Sullivan Manor Hill 2-Door Library in Brianna Oak"/>
    <x v="1496"/>
    <n v="2"/>
    <n v="0.15"/>
    <n v="-14.478399999999979"/>
  </r>
  <r>
    <n v="1716"/>
    <s v="CA-2013-154788"/>
    <x v="0"/>
    <x v="567"/>
    <d v="2013-05-05T00:00:00"/>
    <s v="Standard Class"/>
    <s v="JL-15835"/>
    <s v="John Lee"/>
    <x v="0"/>
    <s v="United States"/>
    <s v="New York City"/>
    <x v="15"/>
    <n v="10011"/>
    <x v="3"/>
    <s v="OFF-BI-10003314"/>
    <x v="1"/>
    <x v="8"/>
    <s v="Tuff Stuff Recycled Round Ring Binders"/>
    <x v="32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x v="1497"/>
    <n v="5"/>
    <n v="0"/>
    <n v="70.440999999999974"/>
  </r>
  <r>
    <n v="1718"/>
    <s v="CA-2013-169943"/>
    <x v="0"/>
    <x v="288"/>
    <d v="2013-05-25T00:00:00"/>
    <s v="Standard Class"/>
    <s v="BN-11515"/>
    <s v="Bradley Nguyen"/>
    <x v="0"/>
    <s v="United States"/>
    <s v="New York City"/>
    <x v="15"/>
    <n v="10011"/>
    <x v="3"/>
    <s v="OFF-ST-10004123"/>
    <x v="1"/>
    <x v="4"/>
    <s v="Safco Industrial Wire Shelving System"/>
    <x v="1498"/>
    <n v="5"/>
    <n v="0"/>
    <n v="0"/>
  </r>
  <r>
    <n v="1719"/>
    <s v="CA-2013-169943"/>
    <x v="0"/>
    <x v="288"/>
    <d v="2013-05-25T00:00:00"/>
    <s v="Standard Class"/>
    <s v="BN-11515"/>
    <s v="Bradley Nguyen"/>
    <x v="0"/>
    <s v="United States"/>
    <s v="New York City"/>
    <x v="15"/>
    <n v="10011"/>
    <x v="3"/>
    <s v="FUR-FU-10002088"/>
    <x v="0"/>
    <x v="5"/>
    <s v="Nu-Dell Float Frame 11 x 14 1/2"/>
    <x v="1499"/>
    <n v="4"/>
    <n v="0"/>
    <n v="15.086400000000001"/>
  </r>
  <r>
    <n v="1720"/>
    <s v="CA-2013-169943"/>
    <x v="0"/>
    <x v="288"/>
    <d v="2013-05-25T00:00:00"/>
    <s v="Standard Class"/>
    <s v="BN-11515"/>
    <s v="Bradley Nguyen"/>
    <x v="0"/>
    <s v="United States"/>
    <s v="New York City"/>
    <x v="15"/>
    <n v="10011"/>
    <x v="3"/>
    <s v="FUR-FU-10000010"/>
    <x v="0"/>
    <x v="5"/>
    <s v="DAX Value U-Channel Document Frames, Easel Back"/>
    <x v="1500"/>
    <n v="8"/>
    <n v="0"/>
    <n v="12.325599999999998"/>
  </r>
  <r>
    <n v="1721"/>
    <s v="CA-2013-169943"/>
    <x v="0"/>
    <x v="288"/>
    <d v="2013-05-25T00:00:00"/>
    <s v="Standard Class"/>
    <s v="BN-11515"/>
    <s v="Bradley Nguyen"/>
    <x v="0"/>
    <s v="United States"/>
    <s v="New York City"/>
    <x v="15"/>
    <n v="10011"/>
    <x v="3"/>
    <s v="OFF-BI-10002824"/>
    <x v="1"/>
    <x v="8"/>
    <s v="Recycled Easel Ring Binders"/>
    <x v="1501"/>
    <n v="4"/>
    <n v="0.2"/>
    <n v="14.919999999999995"/>
  </r>
  <r>
    <n v="1722"/>
    <s v="US-2012-123218"/>
    <x v="1"/>
    <x v="139"/>
    <d v="2012-12-25T00:00:00"/>
    <s v="Standard Class"/>
    <s v="KD-16345"/>
    <s v="Katherine Ducich"/>
    <x v="0"/>
    <s v="United States"/>
    <s v="Chicago"/>
    <x v="10"/>
    <n v="60623"/>
    <x v="2"/>
    <s v="TEC-PH-10001061"/>
    <x v="2"/>
    <x v="7"/>
    <s v="Apple iPhone 5C"/>
    <x v="1305"/>
    <n v="2"/>
    <n v="0.2"/>
    <n v="11.998799999999996"/>
  </r>
  <r>
    <n v="1723"/>
    <s v="US-2012-123218"/>
    <x v="1"/>
    <x v="139"/>
    <d v="2012-12-25T00:00:00"/>
    <s v="Standard Class"/>
    <s v="KD-16345"/>
    <s v="Katherine Ducich"/>
    <x v="0"/>
    <s v="United States"/>
    <s v="Chicago"/>
    <x v="10"/>
    <n v="60623"/>
    <x v="2"/>
    <s v="TEC-AC-10000736"/>
    <x v="2"/>
    <x v="11"/>
    <s v="Logitech G600 MMO Gaming Mouse"/>
    <x v="1309"/>
    <n v="4"/>
    <n v="0.2"/>
    <n v="51.193599999999996"/>
  </r>
  <r>
    <n v="1724"/>
    <s v="US-2012-123218"/>
    <x v="1"/>
    <x v="139"/>
    <d v="2012-12-25T00:00:00"/>
    <s v="Standard Class"/>
    <s v="KD-16345"/>
    <s v="Katherine Ducich"/>
    <x v="0"/>
    <s v="United States"/>
    <s v="Chicago"/>
    <x v="10"/>
    <n v="60623"/>
    <x v="2"/>
    <s v="FUR-BO-10003966"/>
    <x v="0"/>
    <x v="0"/>
    <s v="Sauder Facets Collection Library, Sky Alder Finish"/>
    <x v="1403"/>
    <n v="3"/>
    <n v="0.3"/>
    <n v="-71.811600000000027"/>
  </r>
  <r>
    <n v="1725"/>
    <s v="CA-2012-127453"/>
    <x v="1"/>
    <x v="546"/>
    <d v="2012-12-20T00:00:00"/>
    <s v="First Class"/>
    <s v="JK-15370"/>
    <s v="Jay Kimmel"/>
    <x v="0"/>
    <s v="United States"/>
    <s v="Philadelphia"/>
    <x v="9"/>
    <n v="19143"/>
    <x v="3"/>
    <s v="OFF-AP-10000828"/>
    <x v="1"/>
    <x v="9"/>
    <s v="Avanti 4.4 Cu. Ft. Refrigerator"/>
    <x v="1502"/>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x v="1503"/>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x v="1504"/>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x v="1505"/>
    <n v="5"/>
    <n v="0.4"/>
    <n v="-69.889999999999986"/>
  </r>
  <r>
    <n v="1729"/>
    <s v="CA-2013-106894"/>
    <x v="0"/>
    <x v="569"/>
    <d v="2013-02-07T00:00:00"/>
    <s v="Same Day"/>
    <s v="CA-12265"/>
    <s v="Christina Anderson"/>
    <x v="0"/>
    <s v="United States"/>
    <s v="Springfield"/>
    <x v="17"/>
    <n v="22153"/>
    <x v="0"/>
    <s v="TEC-AC-10003063"/>
    <x v="2"/>
    <x v="11"/>
    <s v="Micro Innovations USB RF Wireless Keyboard with Mouse"/>
    <x v="1506"/>
    <n v="4"/>
    <n v="0"/>
    <n v="21"/>
  </r>
  <r>
    <n v="1730"/>
    <s v="CA-2013-106894"/>
    <x v="0"/>
    <x v="569"/>
    <d v="2013-02-07T00:00:00"/>
    <s v="Same Day"/>
    <s v="CA-12265"/>
    <s v="Christina Anderson"/>
    <x v="0"/>
    <s v="United States"/>
    <s v="Springfield"/>
    <x v="17"/>
    <n v="22153"/>
    <x v="0"/>
    <s v="OFF-LA-10001045"/>
    <x v="1"/>
    <x v="2"/>
    <s v="Permanent Self-Adhesive File Folder Labels for Typewriters by Universal"/>
    <x v="1507"/>
    <n v="3"/>
    <n v="0"/>
    <n v="3.6017999999999999"/>
  </r>
  <r>
    <n v="1731"/>
    <s v="CA-2011-125136"/>
    <x v="2"/>
    <x v="450"/>
    <d v="2011-10-03T00:00:00"/>
    <s v="Standard Class"/>
    <s v="KD-16495"/>
    <s v="Keith Dawkins"/>
    <x v="1"/>
    <s v="United States"/>
    <s v="Fayetteville"/>
    <x v="3"/>
    <n v="28314"/>
    <x v="0"/>
    <s v="OFF-PA-10001457"/>
    <x v="1"/>
    <x v="10"/>
    <s v="White GlueTop Scratch Pads"/>
    <x v="1508"/>
    <n v="8"/>
    <n v="0.2"/>
    <n v="31.283199999999987"/>
  </r>
  <r>
    <n v="1732"/>
    <s v="CA-2011-125136"/>
    <x v="2"/>
    <x v="450"/>
    <d v="2011-10-03T00:00:00"/>
    <s v="Standard Class"/>
    <s v="KD-16495"/>
    <s v="Keith Dawkins"/>
    <x v="1"/>
    <s v="United States"/>
    <s v="Fayetteville"/>
    <x v="3"/>
    <n v="28314"/>
    <x v="0"/>
    <s v="OFF-PA-10001804"/>
    <x v="1"/>
    <x v="10"/>
    <s v="Xerox 195"/>
    <x v="1432"/>
    <n v="2"/>
    <n v="0.2"/>
    <n v="3.7407999999999997"/>
  </r>
  <r>
    <n v="1733"/>
    <s v="US-2013-131149"/>
    <x v="0"/>
    <x v="212"/>
    <d v="2013-07-15T00:00:00"/>
    <s v="Standard Class"/>
    <s v="LH-17155"/>
    <s v="Logan Haushalter"/>
    <x v="0"/>
    <s v="United States"/>
    <s v="Dallas"/>
    <x v="5"/>
    <n v="75081"/>
    <x v="2"/>
    <s v="OFF-ST-10000689"/>
    <x v="1"/>
    <x v="4"/>
    <s v="Fellowes Strictly Business Drawer File, Letter/Legal Size"/>
    <x v="1080"/>
    <n v="3"/>
    <n v="0.2"/>
    <n v="-33.804000000000002"/>
  </r>
  <r>
    <n v="1734"/>
    <s v="US-2013-131149"/>
    <x v="0"/>
    <x v="212"/>
    <d v="2013-07-15T00:00:00"/>
    <s v="Standard Class"/>
    <s v="LH-17155"/>
    <s v="Logan Haushalter"/>
    <x v="0"/>
    <s v="United States"/>
    <s v="Dallas"/>
    <x v="5"/>
    <n v="75081"/>
    <x v="2"/>
    <s v="OFF-AR-10002135"/>
    <x v="1"/>
    <x v="6"/>
    <s v="Boston Heavy-Duty Trimline Electric Pencil Sharpeners"/>
    <x v="1509"/>
    <n v="4"/>
    <n v="0.2"/>
    <n v="17.351999999999975"/>
  </r>
  <r>
    <n v="1735"/>
    <s v="CA-2014-101483"/>
    <x v="3"/>
    <x v="570"/>
    <d v="2014-08-02T00:00:00"/>
    <s v="Second Class"/>
    <s v="AG-10675"/>
    <s v="Anna Gayman"/>
    <x v="0"/>
    <s v="United States"/>
    <s v="Jacksonville"/>
    <x v="3"/>
    <n v="28540"/>
    <x v="0"/>
    <s v="OFF-AP-10002082"/>
    <x v="1"/>
    <x v="9"/>
    <s v="Holmes HEPA Air Purifier"/>
    <x v="1510"/>
    <n v="2"/>
    <n v="0.2"/>
    <n v="6.5339999999999971"/>
  </r>
  <r>
    <n v="1736"/>
    <s v="CA-2014-101483"/>
    <x v="3"/>
    <x v="570"/>
    <d v="2014-08-02T00:00:00"/>
    <s v="Second Class"/>
    <s v="AG-10675"/>
    <s v="Anna Gayman"/>
    <x v="0"/>
    <s v="United States"/>
    <s v="Jacksonville"/>
    <x v="3"/>
    <n v="28540"/>
    <x v="0"/>
    <s v="TEC-PH-10003442"/>
    <x v="2"/>
    <x v="7"/>
    <s v="Samsung Replacement EH64AVFWE Premium Headset"/>
    <x v="1114"/>
    <n v="5"/>
    <n v="0.2"/>
    <n v="1.375"/>
  </r>
  <r>
    <n v="1737"/>
    <s v="CA-2014-101483"/>
    <x v="3"/>
    <x v="570"/>
    <d v="2014-08-02T00:00:00"/>
    <s v="Second Class"/>
    <s v="AG-10675"/>
    <s v="Anna Gayman"/>
    <x v="0"/>
    <s v="United States"/>
    <s v="Jacksonville"/>
    <x v="3"/>
    <n v="28540"/>
    <x v="0"/>
    <s v="OFF-AR-10002833"/>
    <x v="1"/>
    <x v="6"/>
    <s v="Newell 322"/>
    <x v="972"/>
    <n v="3"/>
    <n v="0.2"/>
    <n v="0.3822000000000001"/>
  </r>
  <r>
    <n v="1738"/>
    <s v="CA-2012-130204"/>
    <x v="1"/>
    <x v="37"/>
    <d v="2012-09-09T00:00:00"/>
    <s v="Standard Class"/>
    <s v="DB-13120"/>
    <s v="David Bremer"/>
    <x v="1"/>
    <s v="United States"/>
    <s v="San Francisco"/>
    <x v="1"/>
    <n v="94122"/>
    <x v="1"/>
    <s v="OFF-ST-10001325"/>
    <x v="1"/>
    <x v="4"/>
    <s v="Sterilite Officeware Hinged File Box"/>
    <x v="974"/>
    <n v="3"/>
    <n v="0"/>
    <n v="8.4888000000000012"/>
  </r>
  <r>
    <n v="1739"/>
    <s v="CA-2012-130204"/>
    <x v="1"/>
    <x v="37"/>
    <d v="2012-09-09T00:00:00"/>
    <s v="Standard Class"/>
    <s v="DB-13120"/>
    <s v="David Bremer"/>
    <x v="1"/>
    <s v="United States"/>
    <s v="San Francisco"/>
    <x v="1"/>
    <n v="94122"/>
    <x v="1"/>
    <s v="TEC-AC-10003038"/>
    <x v="2"/>
    <x v="11"/>
    <s v="Kingston Digital DataTraveler 16GB USB 2.0"/>
    <x v="1511"/>
    <n v="2"/>
    <n v="0"/>
    <n v="3.400999999999998"/>
  </r>
  <r>
    <n v="1740"/>
    <s v="CA-2012-130204"/>
    <x v="1"/>
    <x v="37"/>
    <d v="2012-09-09T00:00:00"/>
    <s v="Standard Class"/>
    <s v="DB-13120"/>
    <s v="David Bremer"/>
    <x v="1"/>
    <s v="United States"/>
    <s v="San Francisco"/>
    <x v="1"/>
    <n v="94122"/>
    <x v="1"/>
    <s v="TEC-AC-10003590"/>
    <x v="2"/>
    <x v="11"/>
    <s v="TRENDnet 56K USB 2.0 Phone, Internet and Fax Modem"/>
    <x v="1512"/>
    <n v="5"/>
    <n v="0"/>
    <n v="46.601999999999997"/>
  </r>
  <r>
    <n v="1741"/>
    <s v="CA-2011-110527"/>
    <x v="2"/>
    <x v="128"/>
    <d v="2011-08-16T00:00:00"/>
    <s v="Standard Class"/>
    <s v="ED-13885"/>
    <s v="Emily Ducich"/>
    <x v="2"/>
    <s v="United States"/>
    <s v="San Diego"/>
    <x v="1"/>
    <n v="92037"/>
    <x v="1"/>
    <s v="OFF-LA-10000262"/>
    <x v="1"/>
    <x v="2"/>
    <s v="Avery 494"/>
    <x v="1513"/>
    <n v="8"/>
    <n v="0"/>
    <n v="9.6047999999999991"/>
  </r>
  <r>
    <n v="1742"/>
    <s v="CA-2014-152807"/>
    <x v="3"/>
    <x v="505"/>
    <d v="2014-11-04T00:00:00"/>
    <s v="Standard Class"/>
    <s v="MC-18100"/>
    <s v="Mick Crebagga"/>
    <x v="0"/>
    <s v="United States"/>
    <s v="Philadelphia"/>
    <x v="9"/>
    <n v="19140"/>
    <x v="3"/>
    <s v="OFF-PA-10004355"/>
    <x v="1"/>
    <x v="10"/>
    <s v="Xerox 231"/>
    <x v="561"/>
    <n v="4"/>
    <n v="0.2"/>
    <n v="7.2576000000000001"/>
  </r>
  <r>
    <n v="1743"/>
    <s v="CA-2014-152807"/>
    <x v="3"/>
    <x v="505"/>
    <d v="2014-11-04T00:00:00"/>
    <s v="Standard Class"/>
    <s v="MC-18100"/>
    <s v="Mick Crebagga"/>
    <x v="0"/>
    <s v="United States"/>
    <s v="Philadelphia"/>
    <x v="9"/>
    <n v="19140"/>
    <x v="3"/>
    <s v="FUR-FU-10004415"/>
    <x v="0"/>
    <x v="5"/>
    <s v="Stacking Tray, Side-Loading, Legal, Smoke"/>
    <x v="1514"/>
    <n v="2"/>
    <n v="0.2"/>
    <n v="0.98559999999999937"/>
  </r>
  <r>
    <n v="1744"/>
    <s v="CA-2014-152807"/>
    <x v="3"/>
    <x v="505"/>
    <d v="2014-11-04T00:00:00"/>
    <s v="Standard Class"/>
    <s v="MC-18100"/>
    <s v="Mick Crebagga"/>
    <x v="0"/>
    <s v="United States"/>
    <s v="Philadelphia"/>
    <x v="9"/>
    <n v="19140"/>
    <x v="3"/>
    <s v="OFF-ST-10002486"/>
    <x v="1"/>
    <x v="4"/>
    <s v="Eldon Shelf Savers Cubes and Bins"/>
    <x v="1515"/>
    <n v="2"/>
    <n v="0.2"/>
    <n v="-2.5128000000000008"/>
  </r>
  <r>
    <n v="1745"/>
    <s v="CA-2014-152807"/>
    <x v="3"/>
    <x v="505"/>
    <d v="2014-11-04T00:00:00"/>
    <s v="Standard Class"/>
    <s v="MC-18100"/>
    <s v="Mick Crebagga"/>
    <x v="0"/>
    <s v="United States"/>
    <s v="Philadelphia"/>
    <x v="9"/>
    <n v="19140"/>
    <x v="3"/>
    <s v="TEC-AC-10001142"/>
    <x v="2"/>
    <x v="11"/>
    <s v="First Data FD10 PIN Pad"/>
    <x v="1516"/>
    <n v="7"/>
    <n v="0.2"/>
    <n v="-55.300000000000068"/>
  </r>
  <r>
    <n v="1746"/>
    <s v="CA-2011-133270"/>
    <x v="2"/>
    <x v="571"/>
    <d v="2011-06-09T00:00:00"/>
    <s v="First Class"/>
    <s v="BM-11785"/>
    <s v="Bryan Mills"/>
    <x v="0"/>
    <s v="United States"/>
    <s v="Rochester"/>
    <x v="15"/>
    <n v="14609"/>
    <x v="3"/>
    <s v="OFF-AR-10002656"/>
    <x v="1"/>
    <x v="6"/>
    <s v="Sanford Liquid Accent Highlighters"/>
    <x v="522"/>
    <n v="2"/>
    <n v="0"/>
    <n v="4.9431999999999992"/>
  </r>
  <r>
    <n v="1747"/>
    <s v="CA-2013-155670"/>
    <x v="0"/>
    <x v="572"/>
    <d v="2013-08-18T00:00:00"/>
    <s v="Second Class"/>
    <s v="EM-14065"/>
    <s v="Erin Mull"/>
    <x v="0"/>
    <s v="United States"/>
    <s v="Jacksonville"/>
    <x v="3"/>
    <n v="28540"/>
    <x v="0"/>
    <s v="OFF-BI-10000138"/>
    <x v="1"/>
    <x v="8"/>
    <s v="Acco Translucent Poly Ring Binders"/>
    <x v="1517"/>
    <n v="8"/>
    <n v="0.7"/>
    <n v="-8.2367999999999988"/>
  </r>
  <r>
    <n v="1748"/>
    <s v="CA-2013-155670"/>
    <x v="0"/>
    <x v="572"/>
    <d v="2013-08-18T00:00:00"/>
    <s v="Second Class"/>
    <s v="EM-14065"/>
    <s v="Erin Mull"/>
    <x v="0"/>
    <s v="United States"/>
    <s v="Jacksonville"/>
    <x v="3"/>
    <n v="28540"/>
    <x v="0"/>
    <s v="OFF-PA-10004947"/>
    <x v="1"/>
    <x v="10"/>
    <s v="Staples"/>
    <x v="1518"/>
    <n v="3"/>
    <n v="0.2"/>
    <n v="3.2099999999999982"/>
  </r>
  <r>
    <n v="1749"/>
    <s v="US-2011-157406"/>
    <x v="2"/>
    <x v="573"/>
    <d v="2011-04-29T00:00:00"/>
    <s v="Standard Class"/>
    <s v="DA-13450"/>
    <s v="Dianna Arnett"/>
    <x v="2"/>
    <s v="United States"/>
    <s v="Houston"/>
    <x v="5"/>
    <n v="77095"/>
    <x v="2"/>
    <s v="OFF-PA-10003543"/>
    <x v="1"/>
    <x v="10"/>
    <s v="Xerox 1985"/>
    <x v="563"/>
    <n v="2"/>
    <n v="0.2"/>
    <n v="3.6288"/>
  </r>
  <r>
    <n v="1750"/>
    <s v="US-2011-157406"/>
    <x v="2"/>
    <x v="573"/>
    <d v="2011-04-29T00:00:00"/>
    <s v="Standard Class"/>
    <s v="DA-13450"/>
    <s v="Dianna Arnett"/>
    <x v="2"/>
    <s v="United States"/>
    <s v="Houston"/>
    <x v="5"/>
    <n v="77095"/>
    <x v="2"/>
    <s v="OFF-AR-10002221"/>
    <x v="1"/>
    <x v="6"/>
    <s v="12 Colored Short Pencils"/>
    <x v="875"/>
    <n v="3"/>
    <n v="0.2"/>
    <n v="0.54600000000000071"/>
  </r>
  <r>
    <n v="1751"/>
    <s v="CA-2012-139094"/>
    <x v="1"/>
    <x v="6"/>
    <d v="2012-11-27T00:00:00"/>
    <s v="Standard Class"/>
    <s v="MO-17800"/>
    <s v="Meg O'Connel"/>
    <x v="2"/>
    <s v="United States"/>
    <s v="San Antonio"/>
    <x v="5"/>
    <n v="78207"/>
    <x v="2"/>
    <s v="FUR-TA-10004607"/>
    <x v="0"/>
    <x v="3"/>
    <s v="Hon 2111 Invitation Series Straight Table"/>
    <x v="1519"/>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x v="1520"/>
    <n v="2"/>
    <n v="0"/>
    <n v="3.6894000000000009"/>
  </r>
  <r>
    <n v="1753"/>
    <s v="CA-2014-116715"/>
    <x v="3"/>
    <x v="574"/>
    <d v="2014-12-06T00:00:00"/>
    <s v="First Class"/>
    <s v="VW-21775"/>
    <s v="Victoria Wilson"/>
    <x v="1"/>
    <s v="United States"/>
    <s v="San Francisco"/>
    <x v="1"/>
    <n v="94122"/>
    <x v="1"/>
    <s v="OFF-ST-10004340"/>
    <x v="1"/>
    <x v="4"/>
    <s v="Fellowes Mobile File Cart, Black"/>
    <x v="1521"/>
    <n v="9"/>
    <n v="0"/>
    <n v="151.09740000000002"/>
  </r>
  <r>
    <n v="1754"/>
    <s v="CA-2014-116715"/>
    <x v="3"/>
    <x v="574"/>
    <d v="2014-12-06T00:00:00"/>
    <s v="First Class"/>
    <s v="VW-21775"/>
    <s v="Victoria Wilson"/>
    <x v="1"/>
    <s v="United States"/>
    <s v="San Francisco"/>
    <x v="1"/>
    <n v="94122"/>
    <x v="1"/>
    <s v="OFF-PA-10004475"/>
    <x v="1"/>
    <x v="10"/>
    <s v="Xerox 1940"/>
    <x v="1446"/>
    <n v="2"/>
    <n v="0"/>
    <n v="53.860799999999998"/>
  </r>
  <r>
    <n v="1755"/>
    <s v="CA-2014-116715"/>
    <x v="3"/>
    <x v="574"/>
    <d v="2014-12-06T00:00:00"/>
    <s v="First Class"/>
    <s v="VW-21775"/>
    <s v="Victoria Wilson"/>
    <x v="1"/>
    <s v="United States"/>
    <s v="San Francisco"/>
    <x v="1"/>
    <n v="94122"/>
    <x v="1"/>
    <s v="OFF-PA-10003893"/>
    <x v="1"/>
    <x v="10"/>
    <s v="Xerox 1962"/>
    <x v="18"/>
    <n v="2"/>
    <n v="0"/>
    <n v="3.8519999999999994"/>
  </r>
  <r>
    <n v="1756"/>
    <s v="CA-2012-135622"/>
    <x v="1"/>
    <x v="575"/>
    <d v="2012-12-11T00:00:00"/>
    <s v="Second Class"/>
    <s v="TT-21460"/>
    <s v="Tonja Turnell"/>
    <x v="2"/>
    <s v="United States"/>
    <s v="Fort Worth"/>
    <x v="5"/>
    <n v="76106"/>
    <x v="2"/>
    <s v="OFF-PA-10000100"/>
    <x v="1"/>
    <x v="10"/>
    <s v="Xerox 1945"/>
    <x v="1522"/>
    <n v="11"/>
    <n v="0.2"/>
    <n v="130.75810000000001"/>
  </r>
  <r>
    <n v="1757"/>
    <s v="CA-2012-135622"/>
    <x v="1"/>
    <x v="575"/>
    <d v="2012-12-11T00:00:00"/>
    <s v="Second Class"/>
    <s v="TT-21460"/>
    <s v="Tonja Turnell"/>
    <x v="2"/>
    <s v="United States"/>
    <s v="Fort Worth"/>
    <x v="5"/>
    <n v="76106"/>
    <x v="2"/>
    <s v="TEC-PH-10001817"/>
    <x v="2"/>
    <x v="7"/>
    <s v="Wilson Electronics DB Pro Signal Booster"/>
    <x v="1523"/>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x v="1524"/>
    <n v="6"/>
    <n v="0.8"/>
    <n v="-66.508800000000036"/>
  </r>
  <r>
    <n v="1759"/>
    <s v="CA-2011-139017"/>
    <x v="2"/>
    <x v="218"/>
    <d v="2011-05-17T00:00:00"/>
    <s v="Standard Class"/>
    <s v="RM-19375"/>
    <s v="Raymond Messe"/>
    <x v="0"/>
    <s v="United States"/>
    <s v="Houston"/>
    <x v="5"/>
    <n v="77095"/>
    <x v="2"/>
    <s v="TEC-AC-10001013"/>
    <x v="2"/>
    <x v="11"/>
    <s v="Logitech ClearChat Comfort/USB Headset H390"/>
    <x v="1525"/>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x v="1526"/>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x v="1527"/>
    <n v="4"/>
    <n v="0.15"/>
    <n v="-4.8391999999999769"/>
  </r>
  <r>
    <n v="1762"/>
    <s v="CA-2012-130785"/>
    <x v="1"/>
    <x v="577"/>
    <d v="2012-09-09T00:00:00"/>
    <s v="Standard Class"/>
    <s v="AG-10900"/>
    <s v="Arthur Gainer"/>
    <x v="0"/>
    <s v="United States"/>
    <s v="San Diego"/>
    <x v="1"/>
    <n v="92105"/>
    <x v="1"/>
    <s v="OFF-BI-10001900"/>
    <x v="1"/>
    <x v="8"/>
    <s v="DXL Angle-View Binders with Locking Rings, Black"/>
    <x v="1528"/>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x v="1529"/>
    <n v="3"/>
    <n v="0.15"/>
    <n v="-20.696400000000025"/>
  </r>
  <r>
    <n v="1764"/>
    <s v="CA-2013-110254"/>
    <x v="0"/>
    <x v="578"/>
    <d v="2013-08-09T00:00:00"/>
    <s v="Standard Class"/>
    <s v="ML-17755"/>
    <s v="Max Ludwig"/>
    <x v="2"/>
    <s v="United States"/>
    <s v="Suffolk"/>
    <x v="17"/>
    <n v="23434"/>
    <x v="0"/>
    <s v="OFF-SU-10002573"/>
    <x v="1"/>
    <x v="14"/>
    <s v="Acme 10&quot; Easy Grip Assistive Scissors"/>
    <x v="1530"/>
    <n v="2"/>
    <n v="0"/>
    <n v="10.517999999999997"/>
  </r>
  <r>
    <n v="1765"/>
    <s v="CA-2013-110254"/>
    <x v="0"/>
    <x v="578"/>
    <d v="2013-08-09T00:00:00"/>
    <s v="Standard Class"/>
    <s v="ML-17755"/>
    <s v="Max Ludwig"/>
    <x v="2"/>
    <s v="United States"/>
    <s v="Suffolk"/>
    <x v="17"/>
    <n v="23434"/>
    <x v="0"/>
    <s v="OFF-LA-10004484"/>
    <x v="1"/>
    <x v="2"/>
    <s v="Avery 476"/>
    <x v="1531"/>
    <n v="1"/>
    <n v="0"/>
    <n v="1.8997999999999999"/>
  </r>
  <r>
    <n v="1766"/>
    <s v="CA-2013-110254"/>
    <x v="0"/>
    <x v="578"/>
    <d v="2013-08-09T00:00:00"/>
    <s v="Standard Class"/>
    <s v="ML-17755"/>
    <s v="Max Ludwig"/>
    <x v="2"/>
    <s v="United States"/>
    <s v="Suffolk"/>
    <x v="17"/>
    <n v="23434"/>
    <x v="0"/>
    <s v="FUR-FU-10001591"/>
    <x v="0"/>
    <x v="5"/>
    <s v="Advantus Panel Wall Certificate Holder - 8.5x11"/>
    <x v="1532"/>
    <n v="9"/>
    <n v="0"/>
    <n v="46.116000000000007"/>
  </r>
  <r>
    <n v="1767"/>
    <s v="CA-2013-110254"/>
    <x v="0"/>
    <x v="578"/>
    <d v="2013-08-09T00:00:00"/>
    <s v="Standard Class"/>
    <s v="ML-17755"/>
    <s v="Max Ludwig"/>
    <x v="2"/>
    <s v="United States"/>
    <s v="Suffolk"/>
    <x v="17"/>
    <n v="23434"/>
    <x v="0"/>
    <s v="OFF-LA-10002034"/>
    <x v="1"/>
    <x v="2"/>
    <s v="Avery 478"/>
    <x v="765"/>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x v="1533"/>
    <n v="4"/>
    <n v="0.7"/>
    <n v="-5.8603999999999985"/>
  </r>
  <r>
    <n v="1769"/>
    <s v="US-2011-158057"/>
    <x v="2"/>
    <x v="579"/>
    <d v="2011-03-26T00:00:00"/>
    <s v="Standard Class"/>
    <s v="CC-12685"/>
    <s v="Craig Carroll"/>
    <x v="0"/>
    <s v="United States"/>
    <s v="Greensboro"/>
    <x v="3"/>
    <n v="27405"/>
    <x v="0"/>
    <s v="OFF-BI-10002735"/>
    <x v="1"/>
    <x v="8"/>
    <s v="GBC Prestige Therm-A-Bind Covers"/>
    <x v="1534"/>
    <n v="5"/>
    <n v="0.7"/>
    <n v="-39.456499999999991"/>
  </r>
  <r>
    <n v="1770"/>
    <s v="CA-2014-146024"/>
    <x v="3"/>
    <x v="580"/>
    <d v="2014-03-09T00:00:00"/>
    <s v="Standard Class"/>
    <s v="SC-20770"/>
    <s v="Stewart Carmichael"/>
    <x v="1"/>
    <s v="United States"/>
    <s v="Dallas"/>
    <x v="5"/>
    <n v="75081"/>
    <x v="2"/>
    <s v="OFF-SU-10001935"/>
    <x v="1"/>
    <x v="14"/>
    <s v="Staples"/>
    <x v="1535"/>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x v="1536"/>
    <n v="7"/>
    <n v="0.8"/>
    <n v="-20.166300000000007"/>
  </r>
  <r>
    <n v="1772"/>
    <s v="CA-2013-129686"/>
    <x v="0"/>
    <x v="581"/>
    <d v="2013-11-30T00:00:00"/>
    <s v="Second Class"/>
    <s v="GG-14650"/>
    <s v="Greg Guthrie"/>
    <x v="1"/>
    <s v="United States"/>
    <s v="Chicago"/>
    <x v="10"/>
    <n v="60623"/>
    <x v="2"/>
    <s v="OFF-ST-10004337"/>
    <x v="1"/>
    <x v="4"/>
    <s v="SAFCO Commercial Wire Shelving, 72h"/>
    <x v="1537"/>
    <n v="2"/>
    <n v="0.2"/>
    <n v="-24.496000000000002"/>
  </r>
  <r>
    <n v="1773"/>
    <s v="CA-2013-129686"/>
    <x v="0"/>
    <x v="581"/>
    <d v="2013-11-30T00:00:00"/>
    <s v="Second Class"/>
    <s v="GG-14650"/>
    <s v="Greg Guthrie"/>
    <x v="1"/>
    <s v="United States"/>
    <s v="Chicago"/>
    <x v="10"/>
    <n v="60623"/>
    <x v="2"/>
    <s v="TEC-AC-10001266"/>
    <x v="2"/>
    <x v="11"/>
    <s v="Memorex Micro Travel Drive 8 GB"/>
    <x v="1538"/>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x v="1539"/>
    <n v="2"/>
    <n v="0"/>
    <n v="9.3869999999999987"/>
  </r>
  <r>
    <n v="1775"/>
    <s v="CA-2011-118976"/>
    <x v="2"/>
    <x v="582"/>
    <d v="2011-05-03T00:00:00"/>
    <s v="Standard Class"/>
    <s v="MY-18295"/>
    <s v="Muhammed Yedwab"/>
    <x v="1"/>
    <s v="United States"/>
    <s v="Baltimore"/>
    <x v="39"/>
    <n v="21215"/>
    <x v="3"/>
    <s v="OFF-ST-10000877"/>
    <x v="1"/>
    <x v="4"/>
    <s v="Recycled Steel Personal File for Standard File Folders"/>
    <x v="1540"/>
    <n v="9"/>
    <n v="0"/>
    <n v="129.37860000000001"/>
  </r>
  <r>
    <n v="1776"/>
    <s v="CA-2011-118976"/>
    <x v="2"/>
    <x v="582"/>
    <d v="2011-05-03T00:00:00"/>
    <s v="Standard Class"/>
    <s v="MY-18295"/>
    <s v="Muhammed Yedwab"/>
    <x v="1"/>
    <s v="United States"/>
    <s v="Baltimore"/>
    <x v="39"/>
    <n v="21215"/>
    <x v="3"/>
    <s v="OFF-AR-10004752"/>
    <x v="1"/>
    <x v="6"/>
    <s v="Blackstonian Pencils"/>
    <x v="1541"/>
    <n v="2"/>
    <n v="0"/>
    <n v="1.4952000000000001"/>
  </r>
  <r>
    <n v="1777"/>
    <s v="CA-2011-118976"/>
    <x v="2"/>
    <x v="582"/>
    <d v="2011-05-03T00:00:00"/>
    <s v="Standard Class"/>
    <s v="MY-18295"/>
    <s v="Muhammed Yedwab"/>
    <x v="1"/>
    <s v="United States"/>
    <s v="Baltimore"/>
    <x v="39"/>
    <n v="21215"/>
    <x v="3"/>
    <s v="OFF-LA-10000452"/>
    <x v="1"/>
    <x v="2"/>
    <s v="Avery 488"/>
    <x v="982"/>
    <n v="1"/>
    <n v="0"/>
    <n v="1.512"/>
  </r>
  <r>
    <n v="1778"/>
    <s v="CA-2012-105347"/>
    <x v="1"/>
    <x v="27"/>
    <d v="2012-11-28T00:00:00"/>
    <s v="Standard Class"/>
    <s v="DP-13000"/>
    <s v="Darren Powers"/>
    <x v="0"/>
    <s v="United States"/>
    <s v="Los Angeles"/>
    <x v="1"/>
    <n v="90004"/>
    <x v="1"/>
    <s v="OFF-PA-10000675"/>
    <x v="1"/>
    <x v="10"/>
    <s v="Xerox 1919"/>
    <x v="1542"/>
    <n v="9"/>
    <n v="0"/>
    <n v="180.76590000000002"/>
  </r>
  <r>
    <n v="1779"/>
    <s v="CA-2012-105347"/>
    <x v="1"/>
    <x v="27"/>
    <d v="2012-11-28T00:00:00"/>
    <s v="Standard Class"/>
    <s v="DP-13000"/>
    <s v="Darren Powers"/>
    <x v="0"/>
    <s v="United States"/>
    <s v="Los Angeles"/>
    <x v="1"/>
    <n v="90004"/>
    <x v="1"/>
    <s v="OFF-AR-10003045"/>
    <x v="1"/>
    <x v="6"/>
    <s v="Prang Colored Pencils"/>
    <x v="456"/>
    <n v="5"/>
    <n v="0"/>
    <n v="6.6150000000000002"/>
  </r>
  <r>
    <n v="1780"/>
    <s v="CA-2013-124667"/>
    <x v="0"/>
    <x v="583"/>
    <d v="2013-11-17T00:00:00"/>
    <s v="Standard Class"/>
    <s v="BD-11770"/>
    <s v="Bryan Davis"/>
    <x v="0"/>
    <s v="United States"/>
    <s v="New York City"/>
    <x v="15"/>
    <n v="10011"/>
    <x v="3"/>
    <s v="TEC-AC-10003447"/>
    <x v="2"/>
    <x v="11"/>
    <s v="Micropad Numeric Keypads"/>
    <x v="1543"/>
    <n v="3"/>
    <n v="0"/>
    <n v="14.992499999999996"/>
  </r>
  <r>
    <n v="1781"/>
    <s v="CA-2013-124667"/>
    <x v="0"/>
    <x v="583"/>
    <d v="2013-11-17T00:00:00"/>
    <s v="Standard Class"/>
    <s v="BD-11770"/>
    <s v="Bryan Davis"/>
    <x v="0"/>
    <s v="United States"/>
    <s v="New York City"/>
    <x v="15"/>
    <n v="10011"/>
    <x v="3"/>
    <s v="OFF-ST-10002276"/>
    <x v="1"/>
    <x v="4"/>
    <s v="Safco Steel Mobile File Cart"/>
    <x v="1544"/>
    <n v="1"/>
    <n v="0"/>
    <n v="20.840000000000003"/>
  </r>
  <r>
    <n v="1782"/>
    <s v="CA-2012-111094"/>
    <x v="1"/>
    <x v="584"/>
    <d v="2012-07-13T00:00:00"/>
    <s v="Standard Class"/>
    <s v="CB-12535"/>
    <s v="Claudia Bergmann"/>
    <x v="1"/>
    <s v="United States"/>
    <s v="Franklin"/>
    <x v="31"/>
    <n v="2038"/>
    <x v="3"/>
    <s v="OFF-PA-10001609"/>
    <x v="1"/>
    <x v="10"/>
    <s v="Tops Wirebound Message Log Books"/>
    <x v="1545"/>
    <n v="2"/>
    <n v="0"/>
    <n v="3.0267999999999997"/>
  </r>
  <r>
    <n v="1783"/>
    <s v="CA-2012-111094"/>
    <x v="1"/>
    <x v="584"/>
    <d v="2012-07-13T00:00:00"/>
    <s v="Standard Class"/>
    <s v="CB-12535"/>
    <s v="Claudia Bergmann"/>
    <x v="1"/>
    <s v="United States"/>
    <s v="Franklin"/>
    <x v="31"/>
    <n v="2038"/>
    <x v="3"/>
    <s v="OFF-BI-10001597"/>
    <x v="1"/>
    <x v="8"/>
    <s v="Wilson Jones Ledger-Size, Piano-Hinge Binder, 2&quot;, Blue"/>
    <x v="1546"/>
    <n v="3"/>
    <n v="0"/>
    <n v="59.011199999999988"/>
  </r>
  <r>
    <n v="1784"/>
    <s v="CA-2014-166317"/>
    <x v="3"/>
    <x v="585"/>
    <d v="2014-09-27T00:00:00"/>
    <s v="Standard Class"/>
    <s v="JE-15610"/>
    <s v="Jim Epp"/>
    <x v="1"/>
    <s v="United States"/>
    <s v="Milwaukee"/>
    <x v="6"/>
    <n v="53209"/>
    <x v="2"/>
    <s v="OFF-PA-10004475"/>
    <x v="1"/>
    <x v="10"/>
    <s v="Xerox 1940"/>
    <x v="1547"/>
    <n v="4"/>
    <n v="0"/>
    <n v="107.7216"/>
  </r>
  <r>
    <n v="1785"/>
    <s v="CA-2014-166317"/>
    <x v="3"/>
    <x v="585"/>
    <d v="2014-09-27T00:00:00"/>
    <s v="Standard Class"/>
    <s v="JE-15610"/>
    <s v="Jim Epp"/>
    <x v="1"/>
    <s v="United States"/>
    <s v="Milwaukee"/>
    <x v="6"/>
    <n v="53209"/>
    <x v="2"/>
    <s v="TEC-AC-10004510"/>
    <x v="2"/>
    <x v="11"/>
    <s v="Logitech Desktop MK120 Mouse and keyboard Combo"/>
    <x v="1548"/>
    <n v="6"/>
    <n v="0"/>
    <n v="9.8159999999999954"/>
  </r>
  <r>
    <n v="1786"/>
    <s v="CA-2014-166317"/>
    <x v="3"/>
    <x v="585"/>
    <d v="2014-09-27T00:00:00"/>
    <s v="Standard Class"/>
    <s v="JE-15610"/>
    <s v="Jim Epp"/>
    <x v="1"/>
    <s v="United States"/>
    <s v="Milwaukee"/>
    <x v="6"/>
    <n v="53209"/>
    <x v="2"/>
    <s v="OFF-BI-10002976"/>
    <x v="1"/>
    <x v="8"/>
    <s v="ACCOHIDE Binder by Acco"/>
    <x v="1549"/>
    <n v="8"/>
    <n v="0"/>
    <n v="15.5288"/>
  </r>
  <r>
    <n v="1787"/>
    <s v="CA-2014-166317"/>
    <x v="3"/>
    <x v="585"/>
    <d v="2014-09-27T00:00:00"/>
    <s v="Standard Class"/>
    <s v="JE-15610"/>
    <s v="Jim Epp"/>
    <x v="1"/>
    <s v="United States"/>
    <s v="Milwaukee"/>
    <x v="6"/>
    <n v="53209"/>
    <x v="2"/>
    <s v="TEC-PH-10001615"/>
    <x v="2"/>
    <x v="7"/>
    <s v="AT&amp;T CL82213"/>
    <x v="284"/>
    <n v="3"/>
    <n v="0"/>
    <n v="25.221299999999989"/>
  </r>
  <r>
    <n v="1788"/>
    <s v="CA-2012-154326"/>
    <x v="1"/>
    <x v="586"/>
    <d v="2012-02-19T00:00:00"/>
    <s v="Standard Class"/>
    <s v="RP-19855"/>
    <s v="Roy Phan"/>
    <x v="1"/>
    <s v="United States"/>
    <s v="Kenosha"/>
    <x v="6"/>
    <n v="53142"/>
    <x v="2"/>
    <s v="TEC-PH-10001819"/>
    <x v="2"/>
    <x v="7"/>
    <s v="Innergie mMini Combo Duo USB Travel Charging Kit"/>
    <x v="1550"/>
    <n v="3"/>
    <n v="0"/>
    <n v="64.785599999999988"/>
  </r>
  <r>
    <n v="1789"/>
    <s v="CA-2012-154326"/>
    <x v="1"/>
    <x v="586"/>
    <d v="2012-02-19T00:00:00"/>
    <s v="Standard Class"/>
    <s v="RP-19855"/>
    <s v="Roy Phan"/>
    <x v="1"/>
    <s v="United States"/>
    <s v="Kenosha"/>
    <x v="6"/>
    <n v="53142"/>
    <x v="2"/>
    <s v="TEC-PH-10000560"/>
    <x v="2"/>
    <x v="7"/>
    <s v="Samsung Galaxy S III - 16GB - pebble blue (T-Mobile)"/>
    <x v="1551"/>
    <n v="2"/>
    <n v="0"/>
    <n v="195.99440000000004"/>
  </r>
  <r>
    <n v="1790"/>
    <s v="CA-2012-154326"/>
    <x v="1"/>
    <x v="586"/>
    <d v="2012-02-19T00:00:00"/>
    <s v="Standard Class"/>
    <s v="RP-19855"/>
    <s v="Roy Phan"/>
    <x v="1"/>
    <s v="United States"/>
    <s v="Kenosha"/>
    <x v="6"/>
    <n v="53142"/>
    <x v="2"/>
    <s v="TEC-AC-10004568"/>
    <x v="2"/>
    <x v="11"/>
    <s v="Maxell LTO Ultrium - 800 GB"/>
    <x v="1552"/>
    <n v="5"/>
    <n v="0"/>
    <n v="26.590499999999988"/>
  </r>
  <r>
    <n v="1791"/>
    <s v="CA-2011-102008"/>
    <x v="2"/>
    <x v="587"/>
    <d v="2011-10-04T00:00:00"/>
    <s v="Standard Class"/>
    <s v="RA-19915"/>
    <s v="Russell Applegate"/>
    <x v="0"/>
    <s v="United States"/>
    <s v="New York City"/>
    <x v="15"/>
    <n v="10011"/>
    <x v="3"/>
    <s v="OFF-PA-10004092"/>
    <x v="1"/>
    <x v="10"/>
    <s v="Tops Green Bar Computer Printout Paper"/>
    <x v="1553"/>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x v="1554"/>
    <n v="8"/>
    <n v="0"/>
    <n v="673.88160000000016"/>
  </r>
  <r>
    <n v="1793"/>
    <s v="CA-2011-120474"/>
    <x v="2"/>
    <x v="588"/>
    <d v="2011-12-03T00:00:00"/>
    <s v="First Class"/>
    <s v="RP-19390"/>
    <s v="Resi Pölking"/>
    <x v="0"/>
    <s v="United States"/>
    <s v="Madison"/>
    <x v="6"/>
    <n v="53711"/>
    <x v="2"/>
    <s v="OFF-AR-10000475"/>
    <x v="1"/>
    <x v="6"/>
    <s v="Hunt BOSTON Vista Battery-Operated Pencil Sharpener, Black"/>
    <x v="1555"/>
    <n v="4"/>
    <n v="0"/>
    <n v="12.592800000000004"/>
  </r>
  <r>
    <n v="1794"/>
    <s v="CA-2011-104773"/>
    <x v="2"/>
    <x v="589"/>
    <d v="2011-12-13T00:00:00"/>
    <s v="Standard Class"/>
    <s v="TB-21175"/>
    <s v="Thomas Boland"/>
    <x v="1"/>
    <s v="United States"/>
    <s v="Houston"/>
    <x v="5"/>
    <n v="77041"/>
    <x v="2"/>
    <s v="OFF-ST-10000777"/>
    <x v="1"/>
    <x v="4"/>
    <s v="Companion Letter/Legal File, Black"/>
    <x v="1556"/>
    <n v="2"/>
    <n v="0.2"/>
    <n v="6.0416000000000025"/>
  </r>
  <r>
    <n v="1795"/>
    <s v="CA-2013-140774"/>
    <x v="0"/>
    <x v="64"/>
    <d v="2013-09-11T00:00:00"/>
    <s v="Standard Class"/>
    <s v="BE-11455"/>
    <s v="Brad Eason"/>
    <x v="2"/>
    <s v="United States"/>
    <s v="Olathe"/>
    <x v="41"/>
    <n v="66062"/>
    <x v="2"/>
    <s v="OFF-AR-10004022"/>
    <x v="1"/>
    <x v="6"/>
    <s v="Panasonic KP-380BK Classic Electric Pencil Sharpener"/>
    <x v="1557"/>
    <n v="3"/>
    <n v="0"/>
    <n v="26.984999999999992"/>
  </r>
  <r>
    <n v="1796"/>
    <s v="US-2014-139465"/>
    <x v="3"/>
    <x v="151"/>
    <d v="2014-08-31T00:00:00"/>
    <s v="First Class"/>
    <s v="MR-17545"/>
    <s v="Mathew Reese"/>
    <x v="2"/>
    <s v="United States"/>
    <s v="New York City"/>
    <x v="15"/>
    <n v="10024"/>
    <x v="3"/>
    <s v="OFF-ST-10002352"/>
    <x v="1"/>
    <x v="4"/>
    <s v="Iris Project Case"/>
    <x v="1558"/>
    <n v="8"/>
    <n v="0"/>
    <n v="16.598399999999998"/>
  </r>
  <r>
    <n v="1797"/>
    <s v="US-2014-139465"/>
    <x v="3"/>
    <x v="151"/>
    <d v="2014-08-31T00:00:00"/>
    <s v="First Class"/>
    <s v="MR-17545"/>
    <s v="Mathew Reese"/>
    <x v="2"/>
    <s v="United States"/>
    <s v="New York City"/>
    <x v="15"/>
    <n v="10024"/>
    <x v="3"/>
    <s v="TEC-PH-10000455"/>
    <x v="2"/>
    <x v="7"/>
    <s v="GE 30522EE2"/>
    <x v="1559"/>
    <n v="3"/>
    <n v="0"/>
    <n v="100.91129999999997"/>
  </r>
  <r>
    <n v="1798"/>
    <s v="US-2014-139465"/>
    <x v="3"/>
    <x v="151"/>
    <d v="2014-08-31T00:00:00"/>
    <s v="First Class"/>
    <s v="MR-17545"/>
    <s v="Mathew Reese"/>
    <x v="2"/>
    <s v="United States"/>
    <s v="New York City"/>
    <x v="15"/>
    <n v="10024"/>
    <x v="3"/>
    <s v="OFF-BI-10003910"/>
    <x v="1"/>
    <x v="8"/>
    <s v="DXL Angle-View Binders with Locking Rings by Samsill"/>
    <x v="1560"/>
    <n v="6"/>
    <n v="0.2"/>
    <n v="11.565"/>
  </r>
  <r>
    <n v="1799"/>
    <s v="CA-2013-100965"/>
    <x v="0"/>
    <x v="274"/>
    <d v="2013-07-12T00:00:00"/>
    <s v="Standard Class"/>
    <s v="RM-19375"/>
    <s v="Raymond Messe"/>
    <x v="0"/>
    <s v="United States"/>
    <s v="San Jose"/>
    <x v="1"/>
    <n v="95123"/>
    <x v="1"/>
    <s v="FUR-FU-10003039"/>
    <x v="0"/>
    <x v="5"/>
    <s v="Howard Miller 11-1/2&quot; Diameter Grantwood Wall Clock"/>
    <x v="1561"/>
    <n v="5"/>
    <n v="0"/>
    <n v="73.320999999999998"/>
  </r>
  <r>
    <n v="1800"/>
    <s v="CA-2013-121034"/>
    <x v="0"/>
    <x v="590"/>
    <d v="2013-08-11T00:00:00"/>
    <s v="Second Class"/>
    <s v="JF-15565"/>
    <s v="Jill Fjeld"/>
    <x v="0"/>
    <s v="United States"/>
    <s v="Dallas"/>
    <x v="5"/>
    <n v="75081"/>
    <x v="2"/>
    <s v="OFF-FA-10000585"/>
    <x v="1"/>
    <x v="13"/>
    <s v="OIC Bulk Pack Metal Binder Clips"/>
    <x v="1515"/>
    <n v="4"/>
    <n v="0.2"/>
    <n v="3.6295999999999995"/>
  </r>
  <r>
    <n v="1801"/>
    <s v="CA-2013-121034"/>
    <x v="0"/>
    <x v="590"/>
    <d v="2013-08-11T00:00:00"/>
    <s v="Second Class"/>
    <s v="JF-15565"/>
    <s v="Jill Fjeld"/>
    <x v="0"/>
    <s v="United States"/>
    <s v="Dallas"/>
    <x v="5"/>
    <n v="75081"/>
    <x v="2"/>
    <s v="OFF-PA-10001994"/>
    <x v="1"/>
    <x v="10"/>
    <s v="Ink Jet Note and Greeting Cards, 8-1/2&quot; x 5-1/2&quot; Card Size"/>
    <x v="1562"/>
    <n v="3"/>
    <n v="0.2"/>
    <n v="17.534399999999998"/>
  </r>
  <r>
    <n v="1802"/>
    <s v="CA-2013-149461"/>
    <x v="0"/>
    <x v="373"/>
    <d v="2013-11-20T00:00:00"/>
    <s v="Standard Class"/>
    <s v="AS-10135"/>
    <s v="Adrian Shami"/>
    <x v="2"/>
    <s v="United States"/>
    <s v="Auburn"/>
    <x v="4"/>
    <n v="98002"/>
    <x v="1"/>
    <s v="FUR-FU-10004270"/>
    <x v="0"/>
    <x v="5"/>
    <s v="Eldon Image Series Desk Accessories, Burgundy"/>
    <x v="1563"/>
    <n v="1"/>
    <n v="0"/>
    <n v="1.5047999999999999"/>
  </r>
  <r>
    <n v="1803"/>
    <s v="CA-2014-158379"/>
    <x v="3"/>
    <x v="585"/>
    <d v="2014-09-27T00:00:00"/>
    <s v="Second Class"/>
    <s v="JA-15970"/>
    <s v="Joseph Airdo"/>
    <x v="0"/>
    <s v="United States"/>
    <s v="Philadelphia"/>
    <x v="9"/>
    <n v="19134"/>
    <x v="3"/>
    <s v="OFF-BI-10002498"/>
    <x v="1"/>
    <x v="8"/>
    <s v="Clear Mylar Reinforcing Strips"/>
    <x v="1564"/>
    <n v="1"/>
    <n v="0.7"/>
    <n v="-4.2987000000000002"/>
  </r>
  <r>
    <n v="1804"/>
    <s v="CA-2014-158379"/>
    <x v="3"/>
    <x v="585"/>
    <d v="2014-09-27T00:00:00"/>
    <s v="Second Class"/>
    <s v="JA-15970"/>
    <s v="Joseph Airdo"/>
    <x v="0"/>
    <s v="United States"/>
    <s v="Philadelphia"/>
    <x v="9"/>
    <n v="19134"/>
    <x v="3"/>
    <s v="OFF-SU-10002881"/>
    <x v="1"/>
    <x v="14"/>
    <s v="Martin Yale Chadless Opener Electric Letter Opener"/>
    <x v="1565"/>
    <n v="7"/>
    <n v="0.2"/>
    <n v="-1049.3406"/>
  </r>
  <r>
    <n v="1805"/>
    <s v="CA-2014-158379"/>
    <x v="3"/>
    <x v="585"/>
    <d v="2014-09-27T00:00:00"/>
    <s v="Second Class"/>
    <s v="JA-15970"/>
    <s v="Joseph Airdo"/>
    <x v="0"/>
    <s v="United States"/>
    <s v="Philadelphia"/>
    <x v="9"/>
    <n v="19134"/>
    <x v="3"/>
    <s v="TEC-AC-10002926"/>
    <x v="2"/>
    <x v="11"/>
    <s v="Logitech Wireless Marathon Mouse M705"/>
    <x v="1566"/>
    <n v="2"/>
    <n v="0.2"/>
    <n v="22.995400000000004"/>
  </r>
  <r>
    <n v="1806"/>
    <s v="US-2013-116729"/>
    <x v="0"/>
    <x v="591"/>
    <d v="2013-12-29T00:00:00"/>
    <s v="First Class"/>
    <s v="GK-14620"/>
    <s v="Grace Kelly"/>
    <x v="1"/>
    <s v="United States"/>
    <s v="Los Angeles"/>
    <x v="1"/>
    <n v="90049"/>
    <x v="1"/>
    <s v="TEC-PH-10002200"/>
    <x v="2"/>
    <x v="7"/>
    <s v="Samsung Galaxy Note 2"/>
    <x v="1567"/>
    <n v="7"/>
    <n v="0.2"/>
    <n v="257.59440000000029"/>
  </r>
  <r>
    <n v="1807"/>
    <s v="US-2013-116729"/>
    <x v="0"/>
    <x v="591"/>
    <d v="2013-12-29T00:00:00"/>
    <s v="First Class"/>
    <s v="GK-14620"/>
    <s v="Grace Kelly"/>
    <x v="1"/>
    <s v="United States"/>
    <s v="Los Angeles"/>
    <x v="1"/>
    <n v="90049"/>
    <x v="1"/>
    <s v="OFF-PA-10002005"/>
    <x v="1"/>
    <x v="10"/>
    <s v="Xerox 225"/>
    <x v="1568"/>
    <n v="7"/>
    <n v="0"/>
    <n v="21.772800000000004"/>
  </r>
  <r>
    <n v="1808"/>
    <s v="US-2013-116729"/>
    <x v="0"/>
    <x v="591"/>
    <d v="2013-12-29T00:00:00"/>
    <s v="First Class"/>
    <s v="GK-14620"/>
    <s v="Grace Kelly"/>
    <x v="1"/>
    <s v="United States"/>
    <s v="Los Angeles"/>
    <x v="1"/>
    <n v="90049"/>
    <x v="1"/>
    <s v="TEC-AC-10001465"/>
    <x v="2"/>
    <x v="11"/>
    <s v="SanDisk Cruzer 64 GB USB Flash Drive"/>
    <x v="1569"/>
    <n v="7"/>
    <n v="0"/>
    <n v="76.271999999999977"/>
  </r>
  <r>
    <n v="1809"/>
    <s v="CA-2013-164938"/>
    <x v="0"/>
    <x v="592"/>
    <d v="2013-02-13T00:00:00"/>
    <s v="First Class"/>
    <s v="PB-19210"/>
    <s v="Phillip Breyer"/>
    <x v="1"/>
    <s v="United States"/>
    <s v="Tulsa"/>
    <x v="26"/>
    <n v="74133"/>
    <x v="2"/>
    <s v="TEC-PH-10004897"/>
    <x v="2"/>
    <x v="7"/>
    <s v="Mediabridge Sport Armband iPhone 5s"/>
    <x v="1570"/>
    <n v="7"/>
    <n v="0"/>
    <n v="0.69929999999999914"/>
  </r>
  <r>
    <n v="1810"/>
    <s v="CA-2013-165484"/>
    <x v="0"/>
    <x v="248"/>
    <d v="2013-10-30T00:00:00"/>
    <s v="Standard Class"/>
    <s v="HK-14890"/>
    <s v="Heather Kirkland"/>
    <x v="1"/>
    <s v="United States"/>
    <s v="Chicago"/>
    <x v="10"/>
    <n v="60610"/>
    <x v="2"/>
    <s v="FUR-FU-10001196"/>
    <x v="0"/>
    <x v="5"/>
    <s v="DAX Cubicle Frames - 8x10"/>
    <x v="1571"/>
    <n v="7"/>
    <n v="0.6"/>
    <n v="-12.116999999999999"/>
  </r>
  <r>
    <n v="1811"/>
    <s v="CA-2013-165484"/>
    <x v="0"/>
    <x v="248"/>
    <d v="2013-10-30T00:00:00"/>
    <s v="Standard Class"/>
    <s v="HK-14890"/>
    <s v="Heather Kirkland"/>
    <x v="1"/>
    <s v="United States"/>
    <s v="Chicago"/>
    <x v="10"/>
    <n v="60610"/>
    <x v="2"/>
    <s v="OFF-PA-10000595"/>
    <x v="1"/>
    <x v="10"/>
    <s v="Xerox 1929"/>
    <x v="1572"/>
    <n v="3"/>
    <n v="0.2"/>
    <n v="17.815199999999997"/>
  </r>
  <r>
    <n v="1812"/>
    <s v="CA-2011-132612"/>
    <x v="2"/>
    <x v="3"/>
    <d v="2011-06-11T00:00:00"/>
    <s v="Second Class"/>
    <s v="FO-14305"/>
    <s v="Frank Olsen"/>
    <x v="0"/>
    <s v="United States"/>
    <s v="Harrisonburg"/>
    <x v="17"/>
    <n v="22801"/>
    <x v="0"/>
    <s v="FUR-TA-10004534"/>
    <x v="0"/>
    <x v="3"/>
    <s v="Bevis 44 x 96 Conference Tables"/>
    <x v="1573"/>
    <n v="7"/>
    <n v="0"/>
    <n v="245.0209999999999"/>
  </r>
  <r>
    <n v="1813"/>
    <s v="US-2014-161193"/>
    <x v="3"/>
    <x v="225"/>
    <d v="2014-11-27T00:00:00"/>
    <s v="Standard Class"/>
    <s v="BT-11680"/>
    <s v="Brian Thompson"/>
    <x v="0"/>
    <s v="United States"/>
    <s v="Newark"/>
    <x v="24"/>
    <n v="43055"/>
    <x v="3"/>
    <s v="FUR-FU-10001861"/>
    <x v="0"/>
    <x v="5"/>
    <s v="Floodlight Indoor Halogen Bulbs, 1 Bulb per Pack, 60 Watts"/>
    <x v="292"/>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x v="1574"/>
    <n v="2"/>
    <n v="0.2"/>
    <n v="1.5713999999999997"/>
  </r>
  <r>
    <n v="1815"/>
    <s v="CA-2012-131597"/>
    <x v="1"/>
    <x v="471"/>
    <d v="2012-09-18T00:00:00"/>
    <s v="Standard Class"/>
    <s v="SP-20620"/>
    <s v="Stefania Perrino"/>
    <x v="1"/>
    <s v="United States"/>
    <s v="Los Angeles"/>
    <x v="1"/>
    <n v="90045"/>
    <x v="1"/>
    <s v="FUR-TA-10002607"/>
    <x v="0"/>
    <x v="3"/>
    <s v="KI Conference Tables"/>
    <x v="1575"/>
    <n v="3"/>
    <n v="0.2"/>
    <n v="-8.5067999999999913"/>
  </r>
  <r>
    <n v="1816"/>
    <s v="CA-2012-164833"/>
    <x v="1"/>
    <x v="593"/>
    <d v="2012-06-04T00:00:00"/>
    <s v="Same Day"/>
    <s v="LL-16840"/>
    <s v="Lauren Leatherbury"/>
    <x v="0"/>
    <s v="United States"/>
    <s v="Seattle"/>
    <x v="4"/>
    <n v="98105"/>
    <x v="1"/>
    <s v="OFF-LA-10000443"/>
    <x v="1"/>
    <x v="2"/>
    <s v="Avery 501"/>
    <x v="1576"/>
    <n v="2"/>
    <n v="0"/>
    <n v="3.4685999999999999"/>
  </r>
  <r>
    <n v="1817"/>
    <s v="CA-2012-164833"/>
    <x v="1"/>
    <x v="593"/>
    <d v="2012-06-04T00:00:00"/>
    <s v="Same Day"/>
    <s v="LL-16840"/>
    <s v="Lauren Leatherbury"/>
    <x v="0"/>
    <s v="United States"/>
    <s v="Seattle"/>
    <x v="4"/>
    <n v="98105"/>
    <x v="1"/>
    <s v="OFF-AR-10004685"/>
    <x v="1"/>
    <x v="6"/>
    <s v="Binney &amp; Smith Crayola Metallic Colored Pencils, 8-Color Set"/>
    <x v="1577"/>
    <n v="2"/>
    <n v="0"/>
    <n v="3.0557999999999996"/>
  </r>
  <r>
    <n v="1818"/>
    <s v="CA-2012-125423"/>
    <x v="1"/>
    <x v="350"/>
    <d v="2012-12-15T00:00:00"/>
    <s v="Second Class"/>
    <s v="MC-17575"/>
    <s v="Matt Collins"/>
    <x v="0"/>
    <s v="United States"/>
    <s v="Los Angeles"/>
    <x v="1"/>
    <n v="90036"/>
    <x v="1"/>
    <s v="OFF-LA-10001771"/>
    <x v="1"/>
    <x v="2"/>
    <s v="Avery 513"/>
    <x v="745"/>
    <n v="2"/>
    <n v="0"/>
    <n v="4.5815999999999999"/>
  </r>
  <r>
    <n v="1819"/>
    <s v="US-2011-130379"/>
    <x v="2"/>
    <x v="594"/>
    <d v="2011-05-29T00:00:00"/>
    <s v="Standard Class"/>
    <s v="JL-15235"/>
    <s v="Janet Lee"/>
    <x v="0"/>
    <s v="United States"/>
    <s v="Chicago"/>
    <x v="10"/>
    <n v="60623"/>
    <x v="2"/>
    <s v="OFF-AP-10001394"/>
    <x v="1"/>
    <x v="9"/>
    <s v="Harmony Air Purifier"/>
    <x v="1578"/>
    <n v="2"/>
    <n v="0.8"/>
    <n v="-166.32000000000005"/>
  </r>
  <r>
    <n v="1820"/>
    <s v="US-2011-130379"/>
    <x v="2"/>
    <x v="594"/>
    <d v="2011-05-29T00:00:00"/>
    <s v="Standard Class"/>
    <s v="JL-15235"/>
    <s v="Janet Lee"/>
    <x v="0"/>
    <s v="United States"/>
    <s v="Chicago"/>
    <x v="10"/>
    <n v="60623"/>
    <x v="2"/>
    <s v="FUR-FU-10002553"/>
    <x v="0"/>
    <x v="5"/>
    <s v="Electrix Incandescent Magnifying Lamp, Black"/>
    <x v="1579"/>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x v="1580"/>
    <n v="6"/>
    <n v="0.8"/>
    <n v="-225.55680000000007"/>
  </r>
  <r>
    <n v="1822"/>
    <s v="CA-2013-168956"/>
    <x v="0"/>
    <x v="595"/>
    <d v="2013-02-20T00:00:00"/>
    <s v="Standard Class"/>
    <s v="EA-14035"/>
    <s v="Erin Ashbrook"/>
    <x v="1"/>
    <s v="United States"/>
    <s v="Chicago"/>
    <x v="10"/>
    <n v="60623"/>
    <x v="2"/>
    <s v="OFF-FA-10000304"/>
    <x v="1"/>
    <x v="13"/>
    <s v="Advantus Push Pins"/>
    <x v="1535"/>
    <n v="4"/>
    <n v="0.2"/>
    <n v="1.8312000000000004"/>
  </r>
  <r>
    <n v="1823"/>
    <s v="CA-2013-168956"/>
    <x v="0"/>
    <x v="595"/>
    <d v="2013-02-20T00:00:00"/>
    <s v="Standard Class"/>
    <s v="EA-14035"/>
    <s v="Erin Ashbrook"/>
    <x v="1"/>
    <s v="United States"/>
    <s v="Chicago"/>
    <x v="10"/>
    <n v="60623"/>
    <x v="2"/>
    <s v="FUR-CH-10004754"/>
    <x v="0"/>
    <x v="1"/>
    <s v="Global Stack Chair with Arms, Black"/>
    <x v="1581"/>
    <n v="3"/>
    <n v="0.3"/>
    <n v="-2.6981999999999999"/>
  </r>
  <r>
    <n v="1824"/>
    <s v="CA-2013-168956"/>
    <x v="0"/>
    <x v="595"/>
    <d v="2013-02-20T00:00:00"/>
    <s v="Standard Class"/>
    <s v="EA-14035"/>
    <s v="Erin Ashbrook"/>
    <x v="1"/>
    <s v="United States"/>
    <s v="Chicago"/>
    <x v="10"/>
    <n v="60623"/>
    <x v="2"/>
    <s v="OFF-PA-10000809"/>
    <x v="1"/>
    <x v="10"/>
    <s v="Xerox 206"/>
    <x v="1182"/>
    <n v="1"/>
    <n v="0.2"/>
    <n v="1.8144"/>
  </r>
  <r>
    <n v="1825"/>
    <s v="CA-2013-167507"/>
    <x v="0"/>
    <x v="596"/>
    <d v="2013-12-29T00:00:00"/>
    <s v="Standard Class"/>
    <s v="SA-20830"/>
    <s v="Sue Ann Reed"/>
    <x v="0"/>
    <s v="United States"/>
    <s v="Redmond"/>
    <x v="21"/>
    <n v="97756"/>
    <x v="1"/>
    <s v="OFF-BI-10003694"/>
    <x v="1"/>
    <x v="8"/>
    <s v="Avery 3 1/2&quot; Diskette Storage Pages, 10/Pack"/>
    <x v="1582"/>
    <n v="10"/>
    <n v="0.7"/>
    <n v="-25.05599999999999"/>
  </r>
  <r>
    <n v="1826"/>
    <s v="CA-2013-167507"/>
    <x v="0"/>
    <x v="596"/>
    <d v="2013-12-29T00:00:00"/>
    <s v="Standard Class"/>
    <s v="SA-20830"/>
    <s v="Sue Ann Reed"/>
    <x v="0"/>
    <s v="United States"/>
    <s v="Redmond"/>
    <x v="21"/>
    <n v="97756"/>
    <x v="1"/>
    <s v="FUR-FU-10001935"/>
    <x v="0"/>
    <x v="5"/>
    <s v="3M Hangers With Command Adhesive"/>
    <x v="1583"/>
    <n v="4"/>
    <n v="0.2"/>
    <n v="3.108000000000001"/>
  </r>
  <r>
    <n v="1827"/>
    <s v="CA-2013-167507"/>
    <x v="0"/>
    <x v="596"/>
    <d v="2013-12-29T00:00:00"/>
    <s v="Standard Class"/>
    <s v="SA-20830"/>
    <s v="Sue Ann Reed"/>
    <x v="0"/>
    <s v="United States"/>
    <s v="Redmond"/>
    <x v="21"/>
    <n v="97756"/>
    <x v="1"/>
    <s v="FUR-FU-10002878"/>
    <x v="0"/>
    <x v="5"/>
    <s v="Seth Thomas 14&quot; Day/Date Wall Clock"/>
    <x v="1584"/>
    <n v="1"/>
    <n v="0.2"/>
    <n v="4.8416000000000006"/>
  </r>
  <r>
    <n v="1828"/>
    <s v="CA-2013-109344"/>
    <x v="0"/>
    <x v="597"/>
    <d v="2013-02-11T00:00:00"/>
    <s v="Second Class"/>
    <s v="CH-12070"/>
    <s v="Cathy Hwang"/>
    <x v="2"/>
    <s v="United States"/>
    <s v="Raleigh"/>
    <x v="3"/>
    <n v="27604"/>
    <x v="0"/>
    <s v="TEC-PH-10002624"/>
    <x v="2"/>
    <x v="7"/>
    <s v="Samsung Galaxy S4 Mini"/>
    <x v="1585"/>
    <n v="3"/>
    <n v="0.2"/>
    <n v="126.8972999999998"/>
  </r>
  <r>
    <n v="1829"/>
    <s v="US-2012-140851"/>
    <x v="1"/>
    <x v="562"/>
    <d v="2012-07-15T00:00:00"/>
    <s v="Second Class"/>
    <s v="ND-18460"/>
    <s v="Neil Ducich"/>
    <x v="1"/>
    <s v="United States"/>
    <s v="Macon"/>
    <x v="32"/>
    <n v="31204"/>
    <x v="0"/>
    <s v="OFF-PA-10000019"/>
    <x v="1"/>
    <x v="10"/>
    <s v="Xerox 1931"/>
    <x v="789"/>
    <n v="6"/>
    <n v="0"/>
    <n v="18.662400000000002"/>
  </r>
  <r>
    <n v="1830"/>
    <s v="CA-2011-103373"/>
    <x v="2"/>
    <x v="598"/>
    <d v="2011-05-24T00:00:00"/>
    <s v="Standard Class"/>
    <s v="BS-11755"/>
    <s v="Bruce Stewart"/>
    <x v="0"/>
    <s v="United States"/>
    <s v="Cleveland"/>
    <x v="24"/>
    <n v="44105"/>
    <x v="3"/>
    <s v="TEC-PH-10002885"/>
    <x v="2"/>
    <x v="7"/>
    <s v="Apple iPhone 5"/>
    <x v="1586"/>
    <n v="2"/>
    <n v="0.4"/>
    <n v="-168.95579999999995"/>
  </r>
  <r>
    <n v="1831"/>
    <s v="CA-2014-145884"/>
    <x v="3"/>
    <x v="208"/>
    <d v="2014-10-22T00:00:00"/>
    <s v="Same Day"/>
    <s v="SL-20155"/>
    <s v="Sara Luxemburg"/>
    <x v="2"/>
    <s v="United States"/>
    <s v="Muskogee"/>
    <x v="26"/>
    <n v="74403"/>
    <x v="2"/>
    <s v="TEC-PH-10000895"/>
    <x v="2"/>
    <x v="7"/>
    <s v="Polycom VVX 310 VoIP phone"/>
    <x v="1587"/>
    <n v="8"/>
    <n v="0"/>
    <n v="374.37920000000008"/>
  </r>
  <r>
    <n v="1832"/>
    <s v="CA-2014-145884"/>
    <x v="3"/>
    <x v="208"/>
    <d v="2014-10-22T00:00:00"/>
    <s v="Same Day"/>
    <s v="SL-20155"/>
    <s v="Sara Luxemburg"/>
    <x v="2"/>
    <s v="United States"/>
    <s v="Muskogee"/>
    <x v="26"/>
    <n v="74403"/>
    <x v="2"/>
    <s v="FUR-TA-10002356"/>
    <x v="0"/>
    <x v="3"/>
    <s v="Bevis Boat-Shaped Conference Table"/>
    <x v="1588"/>
    <n v="1"/>
    <n v="0"/>
    <n v="62.906399999999991"/>
  </r>
  <r>
    <n v="1833"/>
    <s v="CA-2012-131422"/>
    <x v="1"/>
    <x v="599"/>
    <d v="2012-11-09T00:00:00"/>
    <s v="Standard Class"/>
    <s v="GB-14530"/>
    <s v="George Bell"/>
    <x v="1"/>
    <s v="United States"/>
    <s v="Monroe"/>
    <x v="3"/>
    <n v="28110"/>
    <x v="0"/>
    <s v="FUR-CH-10001270"/>
    <x v="0"/>
    <x v="1"/>
    <s v="Harbour Creations Steel Folding Chair"/>
    <x v="724"/>
    <n v="3"/>
    <n v="0.2"/>
    <n v="25.874999999999972"/>
  </r>
  <r>
    <n v="1834"/>
    <s v="CA-2014-162691"/>
    <x v="3"/>
    <x v="378"/>
    <d v="2014-08-08T00:00:00"/>
    <s v="Standard Class"/>
    <s v="AS-10045"/>
    <s v="Aaron Smayling"/>
    <x v="1"/>
    <s v="United States"/>
    <s v="Austin"/>
    <x v="5"/>
    <n v="78745"/>
    <x v="2"/>
    <s v="TEC-MA-10000488"/>
    <x v="2"/>
    <x v="15"/>
    <s v="Bady BDG101FRU Card Printer"/>
    <x v="1589"/>
    <n v="3"/>
    <n v="0.4"/>
    <n v="-263.99670000000026"/>
  </r>
  <r>
    <n v="1835"/>
    <s v="CA-2014-162691"/>
    <x v="3"/>
    <x v="378"/>
    <d v="2014-08-08T00:00:00"/>
    <s v="Standard Class"/>
    <s v="AS-10045"/>
    <s v="Aaron Smayling"/>
    <x v="1"/>
    <s v="United States"/>
    <s v="Austin"/>
    <x v="5"/>
    <n v="78745"/>
    <x v="2"/>
    <s v="OFF-PA-10003729"/>
    <x v="1"/>
    <x v="10"/>
    <s v="Xerox 1998"/>
    <x v="1590"/>
    <n v="7"/>
    <n v="0.2"/>
    <n v="12.700800000000001"/>
  </r>
  <r>
    <n v="1836"/>
    <s v="CA-2011-141278"/>
    <x v="2"/>
    <x v="261"/>
    <d v="2011-06-24T00:00:00"/>
    <s v="First Class"/>
    <s v="RM-19375"/>
    <s v="Raymond Messe"/>
    <x v="0"/>
    <s v="United States"/>
    <s v="Meriden"/>
    <x v="29"/>
    <n v="6450"/>
    <x v="3"/>
    <s v="OFF-AR-10003056"/>
    <x v="1"/>
    <x v="6"/>
    <s v="Newell 341"/>
    <x v="1591"/>
    <n v="5"/>
    <n v="0"/>
    <n v="6.2059999999999977"/>
  </r>
  <r>
    <n v="1837"/>
    <s v="CA-2014-122693"/>
    <x v="3"/>
    <x v="600"/>
    <d v="2014-02-22T00:00:00"/>
    <s v="Second Class"/>
    <s v="NH-18610"/>
    <s v="Nicole Hansen"/>
    <x v="1"/>
    <s v="United States"/>
    <s v="Roswell"/>
    <x v="32"/>
    <n v="30076"/>
    <x v="0"/>
    <s v="OFF-AP-10002518"/>
    <x v="1"/>
    <x v="9"/>
    <s v="Kensington 7 Outlet MasterPiece Power Center"/>
    <x v="1592"/>
    <n v="7"/>
    <n v="0"/>
    <n v="361.29939999999988"/>
  </r>
  <r>
    <n v="1838"/>
    <s v="CA-2011-117345"/>
    <x v="2"/>
    <x v="601"/>
    <d v="2011-08-05T00:00:00"/>
    <s v="Standard Class"/>
    <s v="BF-10975"/>
    <s v="Barbara Fisher"/>
    <x v="1"/>
    <s v="United States"/>
    <s v="Charlotte"/>
    <x v="3"/>
    <n v="28205"/>
    <x v="0"/>
    <s v="OFF-LA-10000240"/>
    <x v="1"/>
    <x v="2"/>
    <s v="Self-Adhesive Address Labels for Typewriters by Universal"/>
    <x v="1593"/>
    <n v="3"/>
    <n v="0.2"/>
    <n v="5.9210999999999983"/>
  </r>
  <r>
    <n v="1839"/>
    <s v="CA-2011-117345"/>
    <x v="2"/>
    <x v="601"/>
    <d v="2011-08-05T00:00:00"/>
    <s v="Standard Class"/>
    <s v="BF-10975"/>
    <s v="Barbara Fisher"/>
    <x v="1"/>
    <s v="United States"/>
    <s v="Charlotte"/>
    <x v="3"/>
    <n v="28205"/>
    <x v="0"/>
    <s v="FUR-FU-10000629"/>
    <x v="0"/>
    <x v="5"/>
    <s v="9-3/4 Diameter Round Wall Clock"/>
    <x v="1594"/>
    <n v="4"/>
    <n v="0.2"/>
    <n v="12.135200000000001"/>
  </r>
  <r>
    <n v="1840"/>
    <s v="CA-2011-117345"/>
    <x v="2"/>
    <x v="601"/>
    <d v="2011-08-05T00:00:00"/>
    <s v="Standard Class"/>
    <s v="BF-10975"/>
    <s v="Barbara Fisher"/>
    <x v="1"/>
    <s v="United States"/>
    <s v="Charlotte"/>
    <x v="3"/>
    <n v="28205"/>
    <x v="0"/>
    <s v="OFF-AP-10001005"/>
    <x v="1"/>
    <x v="9"/>
    <s v="Honeywell Quietcare HEPA Air Cleaner"/>
    <x v="1595"/>
    <n v="1"/>
    <n v="0.2"/>
    <n v="10.224499999999994"/>
  </r>
  <r>
    <n v="1841"/>
    <s v="CA-2011-117345"/>
    <x v="2"/>
    <x v="601"/>
    <d v="2011-08-05T00:00:00"/>
    <s v="Standard Class"/>
    <s v="BF-10975"/>
    <s v="Barbara Fisher"/>
    <x v="1"/>
    <s v="United States"/>
    <s v="Charlotte"/>
    <x v="3"/>
    <n v="28205"/>
    <x v="0"/>
    <s v="OFF-PA-10002377"/>
    <x v="1"/>
    <x v="10"/>
    <s v="Xerox 1916"/>
    <x v="128"/>
    <n v="2"/>
    <n v="0.2"/>
    <n v="29.363999999999997"/>
  </r>
  <r>
    <n v="1842"/>
    <s v="CA-2013-157763"/>
    <x v="0"/>
    <x v="427"/>
    <d v="2013-07-24T00:00:00"/>
    <s v="Standard Class"/>
    <s v="KH-16330"/>
    <s v="Katharine Harms"/>
    <x v="1"/>
    <s v="United States"/>
    <s v="Bowling Green"/>
    <x v="0"/>
    <n v="42104"/>
    <x v="0"/>
    <s v="FUR-CH-10000988"/>
    <x v="0"/>
    <x v="1"/>
    <s v="Hon Olson Stacker Stools"/>
    <x v="1596"/>
    <n v="1"/>
    <n v="0"/>
    <n v="39.4268"/>
  </r>
  <r>
    <n v="1843"/>
    <s v="CA-2012-135391"/>
    <x v="1"/>
    <x v="97"/>
    <d v="2012-02-11T00:00:00"/>
    <s v="Second Class"/>
    <s v="FA-14230"/>
    <s v="Frank Atkinson"/>
    <x v="1"/>
    <s v="United States"/>
    <s v="San Antonio"/>
    <x v="5"/>
    <n v="78207"/>
    <x v="2"/>
    <s v="OFF-LA-10001074"/>
    <x v="1"/>
    <x v="2"/>
    <s v="Round Specialty Laser Printer Labels"/>
    <x v="110"/>
    <n v="4"/>
    <n v="0.2"/>
    <n v="13.532399999999996"/>
  </r>
  <r>
    <n v="1844"/>
    <s v="CA-2012-135391"/>
    <x v="1"/>
    <x v="97"/>
    <d v="2012-02-11T00:00:00"/>
    <s v="Second Class"/>
    <s v="FA-14230"/>
    <s v="Frank Atkinson"/>
    <x v="1"/>
    <s v="United States"/>
    <s v="San Antonio"/>
    <x v="5"/>
    <n v="78207"/>
    <x v="2"/>
    <s v="FUR-FU-10001986"/>
    <x v="0"/>
    <x v="5"/>
    <s v="Dana Fluorescent Magnifying Lamp, White, 36&quot;"/>
    <x v="1597"/>
    <n v="2"/>
    <n v="0.6"/>
    <n v="-30.588000000000001"/>
  </r>
  <r>
    <n v="1845"/>
    <s v="US-2014-113852"/>
    <x v="3"/>
    <x v="570"/>
    <d v="2014-08-03T00:00:00"/>
    <s v="Standard Class"/>
    <s v="GW-14605"/>
    <s v="Giulietta Weimer"/>
    <x v="0"/>
    <s v="United States"/>
    <s v="Seattle"/>
    <x v="4"/>
    <n v="98115"/>
    <x v="1"/>
    <s v="TEC-AC-10003027"/>
    <x v="2"/>
    <x v="11"/>
    <s v="Imation 8GB Mini TravelDrive USB 2.0 Flash Drive"/>
    <x v="26"/>
    <n v="3"/>
    <n v="0"/>
    <n v="11.774100000000004"/>
  </r>
  <r>
    <n v="1846"/>
    <s v="US-2014-158512"/>
    <x v="3"/>
    <x v="602"/>
    <d v="2014-01-18T00:00:00"/>
    <s v="Second Class"/>
    <s v="DA-13450"/>
    <s v="Dianna Arnett"/>
    <x v="2"/>
    <s v="United States"/>
    <s v="Washington"/>
    <x v="40"/>
    <n v="20016"/>
    <x v="3"/>
    <s v="OFF-PA-10001804"/>
    <x v="1"/>
    <x v="10"/>
    <s v="Xerox 195"/>
    <x v="1598"/>
    <n v="6"/>
    <n v="0"/>
    <n v="19.238399999999999"/>
  </r>
  <r>
    <n v="1847"/>
    <s v="US-2014-158512"/>
    <x v="3"/>
    <x v="602"/>
    <d v="2014-01-18T00:00:00"/>
    <s v="Second Class"/>
    <s v="DA-13450"/>
    <s v="Dianna Arnett"/>
    <x v="2"/>
    <s v="United States"/>
    <s v="Washington"/>
    <x v="40"/>
    <n v="20016"/>
    <x v="3"/>
    <s v="FUR-FU-10004973"/>
    <x v="0"/>
    <x v="5"/>
    <s v="Flat Face Poster Frame"/>
    <x v="1023"/>
    <n v="2"/>
    <n v="0"/>
    <n v="15.825600000000001"/>
  </r>
  <r>
    <n v="1848"/>
    <s v="CA-2014-128370"/>
    <x v="3"/>
    <x v="18"/>
    <d v="2014-09-11T00:00:00"/>
    <s v="Same Day"/>
    <s v="FH-14275"/>
    <s v="Frank Hawley"/>
    <x v="1"/>
    <s v="United States"/>
    <s v="Los Angeles"/>
    <x v="1"/>
    <n v="90004"/>
    <x v="1"/>
    <s v="FUR-CH-10002602"/>
    <x v="0"/>
    <x v="1"/>
    <s v="DMI Arturo Collection Mission-style Design Wood Chair"/>
    <x v="1599"/>
    <n v="3"/>
    <n v="0.2"/>
    <n v="27.176400000000015"/>
  </r>
  <r>
    <n v="1849"/>
    <s v="CA-2014-128370"/>
    <x v="3"/>
    <x v="18"/>
    <d v="2014-09-11T00:00:00"/>
    <s v="Same Day"/>
    <s v="FH-14275"/>
    <s v="Frank Hawley"/>
    <x v="1"/>
    <s v="United States"/>
    <s v="Los Angeles"/>
    <x v="1"/>
    <n v="90004"/>
    <x v="1"/>
    <s v="OFF-BI-10004140"/>
    <x v="1"/>
    <x v="8"/>
    <s v="Avery Non-Stick Binders"/>
    <x v="1600"/>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x v="1601"/>
    <n v="1"/>
    <n v="0"/>
    <n v="9.732800000000001"/>
  </r>
  <r>
    <n v="1851"/>
    <s v="CA-2012-160472"/>
    <x v="1"/>
    <x v="603"/>
    <d v="2012-07-25T00:00:00"/>
    <s v="Second Class"/>
    <s v="RK-19300"/>
    <s v="Ralph Kennedy"/>
    <x v="0"/>
    <s v="United States"/>
    <s v="South Bend"/>
    <x v="14"/>
    <n v="46614"/>
    <x v="2"/>
    <s v="TEC-AC-10002253"/>
    <x v="2"/>
    <x v="11"/>
    <s v="Imation Bio 8GB USB Flash Drive Imation Corp"/>
    <x v="1602"/>
    <n v="5"/>
    <n v="0"/>
    <n v="124.68000000000004"/>
  </r>
  <r>
    <n v="1852"/>
    <s v="CA-2012-160472"/>
    <x v="1"/>
    <x v="603"/>
    <d v="2012-07-25T00:00:00"/>
    <s v="Second Class"/>
    <s v="RK-19300"/>
    <s v="Ralph Kennedy"/>
    <x v="0"/>
    <s v="United States"/>
    <s v="South Bend"/>
    <x v="14"/>
    <n v="46614"/>
    <x v="2"/>
    <s v="OFF-PA-10000528"/>
    <x v="1"/>
    <x v="10"/>
    <s v="Xerox 1981"/>
    <x v="1603"/>
    <n v="5"/>
    <n v="0"/>
    <n v="11.879999999999999"/>
  </r>
  <r>
    <n v="1853"/>
    <s v="CA-2012-160472"/>
    <x v="1"/>
    <x v="603"/>
    <d v="2012-07-25T00:00:00"/>
    <s v="Second Class"/>
    <s v="RK-19300"/>
    <s v="Ralph Kennedy"/>
    <x v="0"/>
    <s v="United States"/>
    <s v="South Bend"/>
    <x v="14"/>
    <n v="46614"/>
    <x v="2"/>
    <s v="OFF-EN-10000483"/>
    <x v="1"/>
    <x v="12"/>
    <s v="White Envelopes, White Envelopes with Clear Poly Window"/>
    <x v="1604"/>
    <n v="7"/>
    <n v="0"/>
    <n v="49.10499999999999"/>
  </r>
  <r>
    <n v="1854"/>
    <s v="CA-2012-160472"/>
    <x v="1"/>
    <x v="603"/>
    <d v="2012-07-25T00:00:00"/>
    <s v="Second Class"/>
    <s v="RK-19300"/>
    <s v="Ralph Kennedy"/>
    <x v="0"/>
    <s v="United States"/>
    <s v="South Bend"/>
    <x v="14"/>
    <n v="46614"/>
    <x v="2"/>
    <s v="OFF-PA-10003129"/>
    <x v="1"/>
    <x v="10"/>
    <s v="Tops White Computer Printout Paper"/>
    <x v="619"/>
    <n v="2"/>
    <n v="0"/>
    <n v="45.975399999999993"/>
  </r>
  <r>
    <n v="1855"/>
    <s v="CA-2012-160472"/>
    <x v="1"/>
    <x v="603"/>
    <d v="2012-07-25T00:00:00"/>
    <s v="Second Class"/>
    <s v="RK-19300"/>
    <s v="Ralph Kennedy"/>
    <x v="0"/>
    <s v="United States"/>
    <s v="South Bend"/>
    <x v="14"/>
    <n v="46614"/>
    <x v="2"/>
    <s v="OFF-ST-10003442"/>
    <x v="1"/>
    <x v="4"/>
    <s v="Eldon Portable Mobile Manager"/>
    <x v="1605"/>
    <n v="5"/>
    <n v="0"/>
    <n v="38.177999999999997"/>
  </r>
  <r>
    <n v="1856"/>
    <s v="CA-2011-114643"/>
    <x v="2"/>
    <x v="604"/>
    <d v="2011-06-17T00:00:00"/>
    <s v="Standard Class"/>
    <s v="FM-14215"/>
    <s v="Filia McAdams"/>
    <x v="1"/>
    <s v="United States"/>
    <s v="Los Angeles"/>
    <x v="1"/>
    <n v="90032"/>
    <x v="1"/>
    <s v="OFF-AR-10003631"/>
    <x v="1"/>
    <x v="6"/>
    <s v="Staples"/>
    <x v="1606"/>
    <n v="3"/>
    <n v="0"/>
    <n v="4.7915999999999999"/>
  </r>
  <r>
    <n v="1857"/>
    <s v="US-2014-158218"/>
    <x v="3"/>
    <x v="605"/>
    <d v="2014-05-16T00:00:00"/>
    <s v="Second Class"/>
    <s v="AC-10420"/>
    <s v="Alyssa Crouse"/>
    <x v="1"/>
    <s v="United States"/>
    <s v="Houston"/>
    <x v="5"/>
    <n v="77041"/>
    <x v="2"/>
    <s v="OFF-ST-10000563"/>
    <x v="1"/>
    <x v="4"/>
    <s v="Fellowes Bankers Box Stor/Drawer Steel Plus"/>
    <x v="1607"/>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x v="160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x v="1609"/>
    <n v="2"/>
    <n v="0"/>
    <n v="60.552800000000005"/>
  </r>
  <r>
    <n v="1860"/>
    <s v="CA-2012-121608"/>
    <x v="1"/>
    <x v="37"/>
    <d v="2012-09-05T00:00:00"/>
    <s v="First Class"/>
    <s v="JB-15400"/>
    <s v="Jennifer Braxton"/>
    <x v="1"/>
    <s v="United States"/>
    <s v="Bristol"/>
    <x v="29"/>
    <n v="6010"/>
    <x v="3"/>
    <s v="TEC-PH-10004959"/>
    <x v="2"/>
    <x v="7"/>
    <s v="Classic Ivory Antique Telephone ZL1810"/>
    <x v="1610"/>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x v="1611"/>
    <n v="2"/>
    <n v="0.2"/>
    <n v="-28.976400000000012"/>
  </r>
  <r>
    <n v="1862"/>
    <s v="US-2014-121251"/>
    <x v="3"/>
    <x v="606"/>
    <d v="2014-03-28T00:00:00"/>
    <s v="First Class"/>
    <s v="GM-14440"/>
    <s v="Gary McGarr"/>
    <x v="0"/>
    <s v="United States"/>
    <s v="New York City"/>
    <x v="15"/>
    <n v="10009"/>
    <x v="3"/>
    <s v="TEC-PH-10004896"/>
    <x v="2"/>
    <x v="7"/>
    <s v="Nokia Lumia 521 (T-Mobile)"/>
    <x v="668"/>
    <n v="4"/>
    <n v="0"/>
    <n v="33.588800000000006"/>
  </r>
  <r>
    <n v="1863"/>
    <s v="CA-2011-151078"/>
    <x v="2"/>
    <x v="607"/>
    <d v="2011-11-12T00:00:00"/>
    <s v="Same Day"/>
    <s v="RF-19840"/>
    <s v="Roy Französisch"/>
    <x v="0"/>
    <s v="United States"/>
    <s v="San Antonio"/>
    <x v="5"/>
    <n v="78207"/>
    <x v="2"/>
    <s v="OFF-ST-10001328"/>
    <x v="1"/>
    <x v="4"/>
    <s v="Personal Filing Tote with Lid, Black/Gray"/>
    <x v="1612"/>
    <n v="4"/>
    <n v="0.2"/>
    <n v="4.9632000000000005"/>
  </r>
  <r>
    <n v="1864"/>
    <s v="US-2013-100839"/>
    <x v="0"/>
    <x v="63"/>
    <d v="2013-10-18T00:00:00"/>
    <s v="Standard Class"/>
    <s v="NC-18625"/>
    <s v="Noah Childs"/>
    <x v="1"/>
    <s v="United States"/>
    <s v="Aurora"/>
    <x v="22"/>
    <n v="80013"/>
    <x v="1"/>
    <s v="FUR-TA-10004575"/>
    <x v="0"/>
    <x v="3"/>
    <s v="Hon 5100 Series Wood Tables"/>
    <x v="1613"/>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x v="1614"/>
    <n v="3"/>
    <n v="0.2"/>
    <n v="4.3679999999999986"/>
  </r>
  <r>
    <n v="1866"/>
    <s v="US-2014-116659"/>
    <x v="3"/>
    <x v="105"/>
    <d v="2014-11-13T00:00:00"/>
    <s v="Same Day"/>
    <s v="NG-18355"/>
    <s v="Nat Gilpin"/>
    <x v="1"/>
    <s v="United States"/>
    <s v="Newark"/>
    <x v="24"/>
    <n v="43055"/>
    <x v="3"/>
    <s v="TEC-PH-10002824"/>
    <x v="2"/>
    <x v="7"/>
    <s v="Jabra SPEAK 410 Multidevice Speakerphone"/>
    <x v="1615"/>
    <n v="3"/>
    <n v="0.4"/>
    <n v="-92.695500000000038"/>
  </r>
  <r>
    <n v="1867"/>
    <s v="CA-2014-118857"/>
    <x v="3"/>
    <x v="4"/>
    <d v="2014-04-19T00:00:00"/>
    <s v="First Class"/>
    <s v="AH-10075"/>
    <s v="Adam Hart"/>
    <x v="1"/>
    <s v="United States"/>
    <s v="Henderson"/>
    <x v="33"/>
    <n v="89015"/>
    <x v="1"/>
    <s v="FUR-FU-10004460"/>
    <x v="0"/>
    <x v="5"/>
    <s v="Howard Miller 12&quot; Round Wall Clock"/>
    <x v="1616"/>
    <n v="5"/>
    <n v="0"/>
    <n v="70.72199999999998"/>
  </r>
  <r>
    <n v="1868"/>
    <s v="CA-2012-127110"/>
    <x v="1"/>
    <x v="608"/>
    <d v="2012-07-01T00:00:00"/>
    <s v="Standard Class"/>
    <s v="CH-12070"/>
    <s v="Cathy Hwang"/>
    <x v="2"/>
    <s v="United States"/>
    <s v="Philadelphia"/>
    <x v="9"/>
    <n v="19143"/>
    <x v="3"/>
    <s v="OFF-PA-10003309"/>
    <x v="1"/>
    <x v="10"/>
    <s v="Xerox 211"/>
    <x v="277"/>
    <n v="6"/>
    <n v="0.2"/>
    <n v="10.8864"/>
  </r>
  <r>
    <n v="1869"/>
    <s v="CA-2012-127110"/>
    <x v="1"/>
    <x v="608"/>
    <d v="2012-07-01T00:00:00"/>
    <s v="Standard Class"/>
    <s v="CH-12070"/>
    <s v="Cathy Hwang"/>
    <x v="2"/>
    <s v="United States"/>
    <s v="Philadelphia"/>
    <x v="9"/>
    <n v="19143"/>
    <x v="3"/>
    <s v="OFF-ST-10002554"/>
    <x v="1"/>
    <x v="4"/>
    <s v="Tennsco Industrial Shelving"/>
    <x v="1617"/>
    <n v="2"/>
    <n v="0.2"/>
    <n v="-17.607599999999998"/>
  </r>
  <r>
    <n v="1870"/>
    <s v="CA-2013-148201"/>
    <x v="0"/>
    <x v="370"/>
    <d v="2013-08-30T00:00:00"/>
    <s v="Second Class"/>
    <s v="CC-12145"/>
    <s v="Charles Crestani"/>
    <x v="0"/>
    <s v="United States"/>
    <s v="Seattle"/>
    <x v="4"/>
    <n v="98103"/>
    <x v="1"/>
    <s v="OFF-PA-10000019"/>
    <x v="1"/>
    <x v="10"/>
    <s v="Xerox 1931"/>
    <x v="90"/>
    <n v="1"/>
    <n v="0"/>
    <n v="3.1104000000000003"/>
  </r>
  <r>
    <n v="1871"/>
    <s v="CA-2011-116932"/>
    <x v="2"/>
    <x v="609"/>
    <d v="2011-07-25T00:00:00"/>
    <s v="Standard Class"/>
    <s v="ME-18010"/>
    <s v="Michelle Ellison"/>
    <x v="1"/>
    <s v="United States"/>
    <s v="San Francisco"/>
    <x v="1"/>
    <n v="94122"/>
    <x v="1"/>
    <s v="OFF-AR-10002067"/>
    <x v="1"/>
    <x v="6"/>
    <s v="Newell 334"/>
    <x v="1618"/>
    <n v="5"/>
    <n v="0"/>
    <n v="25.792000000000002"/>
  </r>
  <r>
    <n v="1872"/>
    <s v="CA-2011-116932"/>
    <x v="2"/>
    <x v="609"/>
    <d v="2011-07-25T00:00:00"/>
    <s v="Standard Class"/>
    <s v="ME-18010"/>
    <s v="Michelle Ellison"/>
    <x v="1"/>
    <s v="United States"/>
    <s v="San Francisco"/>
    <x v="1"/>
    <n v="94122"/>
    <x v="1"/>
    <s v="FUR-CH-10001215"/>
    <x v="0"/>
    <x v="1"/>
    <s v="Global Troy Executive Leather Low-Back Tilter"/>
    <x v="479"/>
    <n v="2"/>
    <n v="0.2"/>
    <n v="50.097999999999985"/>
  </r>
  <r>
    <n v="1873"/>
    <s v="CA-2011-116932"/>
    <x v="2"/>
    <x v="609"/>
    <d v="2011-07-25T00:00:00"/>
    <s v="Standard Class"/>
    <s v="ME-18010"/>
    <s v="Michelle Ellison"/>
    <x v="1"/>
    <s v="United States"/>
    <s v="San Francisco"/>
    <x v="1"/>
    <n v="94122"/>
    <x v="1"/>
    <s v="FUR-TA-10004175"/>
    <x v="0"/>
    <x v="3"/>
    <s v="Hon 30&quot; x 60&quot; Table with Locking Drawer"/>
    <x v="1619"/>
    <n v="1"/>
    <n v="0.2"/>
    <n v="27.284800000000004"/>
  </r>
  <r>
    <n v="1874"/>
    <s v="CA-2014-142888"/>
    <x v="3"/>
    <x v="610"/>
    <d v="2014-11-26T00:00:00"/>
    <s v="Standard Class"/>
    <s v="BP-11230"/>
    <s v="Benjamin Patterson"/>
    <x v="0"/>
    <s v="United States"/>
    <s v="Spokane"/>
    <x v="4"/>
    <n v="99207"/>
    <x v="1"/>
    <s v="FUR-TA-10004767"/>
    <x v="0"/>
    <x v="3"/>
    <s v="Safco Drafting Table"/>
    <x v="558"/>
    <n v="1"/>
    <n v="0"/>
    <n v="20.584199999999996"/>
  </r>
  <r>
    <n v="1875"/>
    <s v="CA-2011-147914"/>
    <x v="2"/>
    <x v="611"/>
    <d v="2011-06-09T00:00:00"/>
    <s v="Standard Class"/>
    <s v="MP-17470"/>
    <s v="Mark Packer"/>
    <x v="2"/>
    <s v="United States"/>
    <s v="Columbus"/>
    <x v="24"/>
    <n v="43229"/>
    <x v="3"/>
    <s v="OFF-PA-10001685"/>
    <x v="1"/>
    <x v="10"/>
    <s v="Staples"/>
    <x v="1620"/>
    <n v="2"/>
    <n v="0.2"/>
    <n v="5.8812000000000006"/>
  </r>
  <r>
    <n v="1876"/>
    <s v="US-2013-112977"/>
    <x v="0"/>
    <x v="612"/>
    <d v="2013-03-17T00:00:00"/>
    <s v="Standard Class"/>
    <s v="CJ-12010"/>
    <s v="Caroline Jumper"/>
    <x v="0"/>
    <s v="United States"/>
    <s v="Long Beach"/>
    <x v="15"/>
    <n v="11561"/>
    <x v="3"/>
    <s v="FUR-BO-10003272"/>
    <x v="0"/>
    <x v="0"/>
    <s v="O'Sullivan Living Dimensions 5-Shelf Bookcases"/>
    <x v="1621"/>
    <n v="1"/>
    <n v="0.2"/>
    <n v="-22.098000000000013"/>
  </r>
  <r>
    <n v="1877"/>
    <s v="CA-2014-112039"/>
    <x v="3"/>
    <x v="613"/>
    <d v="2014-03-30T00:00:00"/>
    <s v="Standard Class"/>
    <s v="JC-15775"/>
    <s v="John Castell"/>
    <x v="0"/>
    <s v="United States"/>
    <s v="San Antonio"/>
    <x v="5"/>
    <n v="78207"/>
    <x v="2"/>
    <s v="TEC-PH-10000984"/>
    <x v="2"/>
    <x v="7"/>
    <s v="Panasonic KX-TG9471B"/>
    <x v="553"/>
    <n v="3"/>
    <n v="0.2"/>
    <n v="47.037600000000026"/>
  </r>
  <r>
    <n v="1878"/>
    <s v="CA-2014-118885"/>
    <x v="3"/>
    <x v="614"/>
    <d v="2015-01-03T00:00:00"/>
    <s v="Standard Class"/>
    <s v="JG-15160"/>
    <s v="James Galang"/>
    <x v="0"/>
    <s v="United States"/>
    <s v="Los Angeles"/>
    <x v="1"/>
    <n v="90049"/>
    <x v="1"/>
    <s v="FUR-CH-10002880"/>
    <x v="0"/>
    <x v="1"/>
    <s v="Global High-Back Leather Tilter, Burgundy"/>
    <x v="1622"/>
    <n v="4"/>
    <n v="0.2"/>
    <n v="-44.276400000000024"/>
  </r>
  <r>
    <n v="1879"/>
    <s v="CA-2014-118885"/>
    <x v="3"/>
    <x v="614"/>
    <d v="2015-01-03T00:00:00"/>
    <s v="Standard Class"/>
    <s v="JG-15160"/>
    <s v="James Galang"/>
    <x v="0"/>
    <s v="United States"/>
    <s v="Los Angeles"/>
    <x v="1"/>
    <n v="90049"/>
    <x v="1"/>
    <s v="TEC-PH-10002563"/>
    <x v="2"/>
    <x v="7"/>
    <s v="Adtran 1202752G1"/>
    <x v="214"/>
    <n v="3"/>
    <n v="0.2"/>
    <n v="22.678200000000018"/>
  </r>
  <r>
    <n v="1880"/>
    <s v="US-2014-166611"/>
    <x v="3"/>
    <x v="615"/>
    <d v="2014-04-03T00:00:00"/>
    <s v="Standard Class"/>
    <s v="CK-12760"/>
    <s v="Cyma Kinney"/>
    <x v="1"/>
    <s v="United States"/>
    <s v="Jacksonville"/>
    <x v="2"/>
    <n v="32216"/>
    <x v="0"/>
    <s v="OFF-BI-10001191"/>
    <x v="1"/>
    <x v="8"/>
    <s v="Canvas Sectional Post Binders"/>
    <x v="1623"/>
    <n v="9"/>
    <n v="0.7"/>
    <n v="-48.119399999999985"/>
  </r>
  <r>
    <n v="1881"/>
    <s v="CA-2012-109512"/>
    <x v="1"/>
    <x v="616"/>
    <d v="2012-03-05T00:00:00"/>
    <s v="Same Day"/>
    <s v="LF-17185"/>
    <s v="Luke Foster"/>
    <x v="0"/>
    <s v="United States"/>
    <s v="New York City"/>
    <x v="15"/>
    <n v="10011"/>
    <x v="3"/>
    <s v="OFF-EN-10002621"/>
    <x v="1"/>
    <x v="12"/>
    <s v="Staples"/>
    <x v="1624"/>
    <n v="3"/>
    <n v="0"/>
    <n v="14.669999999999998"/>
  </r>
  <r>
    <n v="1882"/>
    <s v="CA-2012-109512"/>
    <x v="1"/>
    <x v="616"/>
    <d v="2012-03-05T00:00:00"/>
    <s v="Same Day"/>
    <s v="LF-17185"/>
    <s v="Luke Foster"/>
    <x v="0"/>
    <s v="United States"/>
    <s v="New York City"/>
    <x v="15"/>
    <n v="10011"/>
    <x v="3"/>
    <s v="FUR-CH-10001146"/>
    <x v="0"/>
    <x v="1"/>
    <s v="Global Value Mid-Back Manager's Chair, Gray"/>
    <x v="1625"/>
    <n v="7"/>
    <n v="0.1"/>
    <n v="63.934499999999971"/>
  </r>
  <r>
    <n v="1883"/>
    <s v="CA-2012-109512"/>
    <x v="1"/>
    <x v="616"/>
    <d v="2012-03-05T00:00:00"/>
    <s v="Same Day"/>
    <s v="LF-17185"/>
    <s v="Luke Foster"/>
    <x v="0"/>
    <s v="United States"/>
    <s v="New York City"/>
    <x v="15"/>
    <n v="10011"/>
    <x v="3"/>
    <s v="OFF-ST-10000689"/>
    <x v="1"/>
    <x v="4"/>
    <s v="Fellowes Strictly Business Drawer File, Letter/Legal Size"/>
    <x v="1626"/>
    <n v="4"/>
    <n v="0"/>
    <n v="67.608000000000004"/>
  </r>
  <r>
    <n v="1884"/>
    <s v="CA-2013-118570"/>
    <x v="0"/>
    <x v="373"/>
    <d v="2013-11-18T00:00:00"/>
    <s v="Standard Class"/>
    <s v="CC-12430"/>
    <s v="Chuck Clark"/>
    <x v="2"/>
    <s v="United States"/>
    <s v="Philadelphia"/>
    <x v="9"/>
    <n v="19143"/>
    <x v="3"/>
    <s v="OFF-PA-10001289"/>
    <x v="1"/>
    <x v="10"/>
    <s v="White Computer Printout Paper by Universal"/>
    <x v="1627"/>
    <n v="7"/>
    <n v="0.2"/>
    <n v="78.6828"/>
  </r>
  <r>
    <n v="1885"/>
    <s v="CA-2014-154718"/>
    <x v="3"/>
    <x v="617"/>
    <d v="2014-01-24T00:00:00"/>
    <s v="Second Class"/>
    <s v="DL-12865"/>
    <s v="Dan Lawera"/>
    <x v="0"/>
    <s v="United States"/>
    <s v="Keller"/>
    <x v="5"/>
    <n v="76248"/>
    <x v="2"/>
    <s v="OFF-LA-10003714"/>
    <x v="1"/>
    <x v="2"/>
    <s v="Avery 510"/>
    <x v="1628"/>
    <n v="2"/>
    <n v="0.2"/>
    <n v="2.0999999999999996"/>
  </r>
  <r>
    <n v="1886"/>
    <s v="CA-2013-147578"/>
    <x v="0"/>
    <x v="183"/>
    <d v="2013-04-27T00:00:00"/>
    <s v="Second Class"/>
    <s v="PG-18895"/>
    <s v="Paul Gonzalez"/>
    <x v="0"/>
    <s v="United States"/>
    <s v="San Francisco"/>
    <x v="1"/>
    <n v="94122"/>
    <x v="1"/>
    <s v="FUR-FU-10001889"/>
    <x v="0"/>
    <x v="5"/>
    <s v="Ultra Door Pull Handle"/>
    <x v="1629"/>
    <n v="3"/>
    <n v="0"/>
    <n v="10.4148"/>
  </r>
  <r>
    <n v="1887"/>
    <s v="CA-2011-140165"/>
    <x v="2"/>
    <x v="8"/>
    <d v="2011-05-15T00:00:00"/>
    <s v="First Class"/>
    <s v="EH-14005"/>
    <s v="Erica Hernandez"/>
    <x v="2"/>
    <s v="United States"/>
    <s v="Hialeah"/>
    <x v="2"/>
    <n v="33012"/>
    <x v="0"/>
    <s v="OFF-FA-10002815"/>
    <x v="1"/>
    <x v="13"/>
    <s v="Staples"/>
    <x v="1630"/>
    <n v="2"/>
    <n v="0.2"/>
    <n v="2.3976000000000002"/>
  </r>
  <r>
    <n v="1888"/>
    <s v="CA-2011-140165"/>
    <x v="2"/>
    <x v="8"/>
    <d v="2011-05-15T00:00:00"/>
    <s v="First Class"/>
    <s v="EH-14005"/>
    <s v="Erica Hernandez"/>
    <x v="2"/>
    <s v="United States"/>
    <s v="Hialeah"/>
    <x v="2"/>
    <n v="33012"/>
    <x v="0"/>
    <s v="OFF-BI-10004519"/>
    <x v="1"/>
    <x v="8"/>
    <s v="GBC DocuBind P100 Manual Binding Machine"/>
    <x v="1631"/>
    <n v="8"/>
    <n v="0.7"/>
    <n v="-331.95999999999992"/>
  </r>
  <r>
    <n v="1889"/>
    <s v="CA-2011-142587"/>
    <x v="2"/>
    <x v="618"/>
    <d v="2011-10-22T00:00:00"/>
    <s v="First Class"/>
    <s v="TB-21520"/>
    <s v="Tracy Blumstein"/>
    <x v="0"/>
    <s v="United States"/>
    <s v="Fairfield"/>
    <x v="24"/>
    <n v="45014"/>
    <x v="3"/>
    <s v="OFF-AP-10004708"/>
    <x v="1"/>
    <x v="9"/>
    <s v="Fellowes Superior 10 Outlet Split Surge Protector"/>
    <x v="163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x v="1633"/>
    <n v="3"/>
    <n v="0.4"/>
    <n v="-122.87700000000004"/>
  </r>
  <r>
    <n v="1891"/>
    <s v="CA-2011-157623"/>
    <x v="2"/>
    <x v="619"/>
    <d v="2011-03-18T00:00:00"/>
    <s v="Standard Class"/>
    <s v="DK-13225"/>
    <s v="Dean Katz"/>
    <x v="1"/>
    <s v="United States"/>
    <s v="Huntington Beach"/>
    <x v="1"/>
    <n v="92646"/>
    <x v="1"/>
    <s v="OFF-PA-10001204"/>
    <x v="1"/>
    <x v="10"/>
    <s v="Xerox 1972"/>
    <x v="232"/>
    <n v="2"/>
    <n v="0"/>
    <n v="4.7519999999999998"/>
  </r>
  <r>
    <n v="1892"/>
    <s v="CA-2011-157623"/>
    <x v="2"/>
    <x v="619"/>
    <d v="2011-03-18T00:00:00"/>
    <s v="Standard Class"/>
    <s v="DK-13225"/>
    <s v="Dean Katz"/>
    <x v="1"/>
    <s v="United States"/>
    <s v="Huntington Beach"/>
    <x v="1"/>
    <n v="92646"/>
    <x v="1"/>
    <s v="OFF-AR-10003723"/>
    <x v="1"/>
    <x v="6"/>
    <s v="Avery Hi-Liter Fluorescent Desk Style Markers"/>
    <x v="1634"/>
    <n v="1"/>
    <n v="0"/>
    <n v="1.2505999999999999"/>
  </r>
  <r>
    <n v="1893"/>
    <s v="CA-2014-145310"/>
    <x v="3"/>
    <x v="66"/>
    <d v="2014-12-25T00:00:00"/>
    <s v="Second Class"/>
    <s v="JP-15520"/>
    <s v="Jeremy Pistek"/>
    <x v="0"/>
    <s v="United States"/>
    <s v="Port Orange"/>
    <x v="2"/>
    <n v="32127"/>
    <x v="0"/>
    <s v="OFF-EN-10002621"/>
    <x v="1"/>
    <x v="12"/>
    <s v="Staples"/>
    <x v="1635"/>
    <n v="1"/>
    <n v="0.2"/>
    <n v="2.9339999999999997"/>
  </r>
  <r>
    <n v="1894"/>
    <s v="CA-2013-100083"/>
    <x v="0"/>
    <x v="390"/>
    <d v="2013-11-30T00:00:00"/>
    <s v="Standard Class"/>
    <s v="CD-11980"/>
    <s v="Carol Darley"/>
    <x v="0"/>
    <s v="United States"/>
    <s v="Medford"/>
    <x v="21"/>
    <n v="97504"/>
    <x v="1"/>
    <s v="OFF-PA-10000241"/>
    <x v="1"/>
    <x v="10"/>
    <s v="IBM Multi-Purpose Copy Paper, 8 1/2 x 11&quot;, Case"/>
    <x v="1636"/>
    <n v="1"/>
    <n v="0.2"/>
    <n v="7.7449999999999983"/>
  </r>
  <r>
    <n v="1895"/>
    <s v="US-2014-108063"/>
    <x v="3"/>
    <x v="574"/>
    <d v="2014-12-06T00:00:00"/>
    <s v="First Class"/>
    <s v="AS-10090"/>
    <s v="Adam Shillingsburg"/>
    <x v="0"/>
    <s v="United States"/>
    <s v="Charlottesville"/>
    <x v="17"/>
    <n v="22901"/>
    <x v="0"/>
    <s v="OFF-AR-10001446"/>
    <x v="1"/>
    <x v="6"/>
    <s v="Newell 309"/>
    <x v="1637"/>
    <n v="3"/>
    <n v="0"/>
    <n v="10.395"/>
  </r>
  <r>
    <n v="1896"/>
    <s v="CA-2012-109197"/>
    <x v="1"/>
    <x v="620"/>
    <d v="2013-01-04T00:00:00"/>
    <s v="Standard Class"/>
    <s v="JO-15280"/>
    <s v="Jas O'Carroll"/>
    <x v="0"/>
    <s v="United States"/>
    <s v="Missoula"/>
    <x v="37"/>
    <n v="59801"/>
    <x v="1"/>
    <s v="OFF-BI-10004632"/>
    <x v="1"/>
    <x v="8"/>
    <s v="Ibico Hi-Tech Manual Binding System"/>
    <x v="1638"/>
    <n v="2"/>
    <n v="0.2"/>
    <n v="152.49499999999998"/>
  </r>
  <r>
    <n v="1897"/>
    <s v="CA-2014-141789"/>
    <x v="3"/>
    <x v="621"/>
    <d v="2014-10-07T00:00:00"/>
    <s v="First Class"/>
    <s v="AC-10450"/>
    <s v="Amy Cox"/>
    <x v="0"/>
    <s v="United States"/>
    <s v="Minneapolis"/>
    <x v="11"/>
    <n v="55407"/>
    <x v="2"/>
    <s v="OFF-BI-10001359"/>
    <x v="1"/>
    <x v="8"/>
    <s v="GBC DocuBind TL300 Electric Binding System"/>
    <x v="1639"/>
    <n v="2"/>
    <n v="0"/>
    <n v="843.17059999999992"/>
  </r>
  <r>
    <n v="1898"/>
    <s v="CA-2011-169775"/>
    <x v="2"/>
    <x v="550"/>
    <d v="2011-09-02T00:00:00"/>
    <s v="Second Class"/>
    <s v="RA-19945"/>
    <s v="Ryan Akin"/>
    <x v="0"/>
    <s v="United States"/>
    <s v="Miami"/>
    <x v="2"/>
    <n v="33178"/>
    <x v="0"/>
    <s v="OFF-EN-10001749"/>
    <x v="1"/>
    <x v="12"/>
    <s v="Jiffy Padded Mailers with Self-Seal Closure"/>
    <x v="1640"/>
    <n v="2"/>
    <n v="0.2"/>
    <n v="10.805399999999997"/>
  </r>
  <r>
    <n v="1899"/>
    <s v="CA-2011-169775"/>
    <x v="2"/>
    <x v="550"/>
    <d v="2011-09-02T00:00:00"/>
    <s v="Second Class"/>
    <s v="RA-19945"/>
    <s v="Ryan Akin"/>
    <x v="0"/>
    <s v="United States"/>
    <s v="Miami"/>
    <x v="2"/>
    <n v="33178"/>
    <x v="0"/>
    <s v="OFF-BI-10004390"/>
    <x v="1"/>
    <x v="8"/>
    <s v="GBC DocuBind 200 Manual Binding Machine"/>
    <x v="1641"/>
    <n v="4"/>
    <n v="0.7"/>
    <n v="-336.78399999999988"/>
  </r>
  <r>
    <n v="1900"/>
    <s v="CA-2011-169775"/>
    <x v="2"/>
    <x v="550"/>
    <d v="2011-09-02T00:00:00"/>
    <s v="Second Class"/>
    <s v="RA-19945"/>
    <s v="Ryan Akin"/>
    <x v="0"/>
    <s v="United States"/>
    <s v="Miami"/>
    <x v="2"/>
    <n v="33178"/>
    <x v="0"/>
    <s v="FUR-TA-10001857"/>
    <x v="0"/>
    <x v="3"/>
    <s v="Balt Solid Wood Rectangular Table"/>
    <x v="1642"/>
    <n v="3"/>
    <n v="0.45"/>
    <n v="-110.76450000000001"/>
  </r>
  <r>
    <n v="1901"/>
    <s v="CA-2013-140543"/>
    <x v="0"/>
    <x v="622"/>
    <d v="2013-07-04T00:00:00"/>
    <s v="Second Class"/>
    <s v="Co-12640"/>
    <s v="Corey-Lock"/>
    <x v="0"/>
    <s v="United States"/>
    <s v="Florence"/>
    <x v="20"/>
    <n v="29501"/>
    <x v="0"/>
    <s v="OFF-ST-10000563"/>
    <x v="1"/>
    <x v="4"/>
    <s v="Fellowes Bankers Box Stor/Drawer Steel Plus"/>
    <x v="1643"/>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x v="1644"/>
    <n v="2"/>
    <n v="0"/>
    <n v="3.9906000000000006"/>
  </r>
  <r>
    <n v="1903"/>
    <s v="CA-2014-167094"/>
    <x v="3"/>
    <x v="208"/>
    <d v="2014-10-23T00:00:00"/>
    <s v="First Class"/>
    <s v="DK-12835"/>
    <s v="Damala Kotsonis"/>
    <x v="1"/>
    <s v="United States"/>
    <s v="Springfield"/>
    <x v="21"/>
    <n v="97477"/>
    <x v="1"/>
    <s v="OFF-PA-10003953"/>
    <x v="1"/>
    <x v="10"/>
    <s v="Xerox 218"/>
    <x v="1182"/>
    <n v="1"/>
    <n v="0.2"/>
    <n v="1.8144"/>
  </r>
  <r>
    <n v="1904"/>
    <s v="CA-2014-167094"/>
    <x v="3"/>
    <x v="208"/>
    <d v="2014-10-23T00:00:00"/>
    <s v="First Class"/>
    <s v="DK-12835"/>
    <s v="Damala Kotsonis"/>
    <x v="1"/>
    <s v="United States"/>
    <s v="Springfield"/>
    <x v="21"/>
    <n v="97477"/>
    <x v="1"/>
    <s v="FUR-CH-10000155"/>
    <x v="0"/>
    <x v="1"/>
    <s v="Global Comet Stacking Armless Chair"/>
    <x v="1645"/>
    <n v="2"/>
    <n v="0.2"/>
    <n v="47.848000000000013"/>
  </r>
  <r>
    <n v="1905"/>
    <s v="CA-2014-167094"/>
    <x v="3"/>
    <x v="208"/>
    <d v="2014-10-23T00:00:00"/>
    <s v="First Class"/>
    <s v="DK-12835"/>
    <s v="Damala Kotsonis"/>
    <x v="1"/>
    <s v="United States"/>
    <s v="Springfield"/>
    <x v="21"/>
    <n v="97477"/>
    <x v="1"/>
    <s v="TEC-AC-10003116"/>
    <x v="2"/>
    <x v="11"/>
    <s v="Memorex Froggy Flash Drive 8 GB"/>
    <x v="1646"/>
    <n v="2"/>
    <n v="0.2"/>
    <n v="6.7449999999999983"/>
  </r>
  <r>
    <n v="1906"/>
    <s v="CA-2014-154410"/>
    <x v="3"/>
    <x v="208"/>
    <d v="2014-10-25T00:00:00"/>
    <s v="First Class"/>
    <s v="MD-17860"/>
    <s v="Michael Dominguez"/>
    <x v="1"/>
    <s v="United States"/>
    <s v="Indianapolis"/>
    <x v="14"/>
    <n v="46203"/>
    <x v="2"/>
    <s v="OFF-ST-10002743"/>
    <x v="1"/>
    <x v="4"/>
    <s v="SAFCO Boltless Steel Shelving"/>
    <x v="1647"/>
    <n v="8"/>
    <n v="0"/>
    <n v="9.091199999999958"/>
  </r>
  <r>
    <n v="1907"/>
    <s v="US-2013-150567"/>
    <x v="0"/>
    <x v="624"/>
    <d v="2013-05-22T00:00:00"/>
    <s v="Standard Class"/>
    <s v="RP-19855"/>
    <s v="Roy Phan"/>
    <x v="1"/>
    <s v="United States"/>
    <s v="Apopka"/>
    <x v="2"/>
    <n v="32712"/>
    <x v="0"/>
    <s v="OFF-BI-10001757"/>
    <x v="1"/>
    <x v="8"/>
    <s v="Pressboard Hanging Data Binders for Unburst Sheets"/>
    <x v="1648"/>
    <n v="2"/>
    <n v="0.7"/>
    <n v="-2.1648000000000005"/>
  </r>
  <r>
    <n v="1908"/>
    <s v="US-2013-150567"/>
    <x v="0"/>
    <x v="624"/>
    <d v="2013-05-22T00:00:00"/>
    <s v="Standard Class"/>
    <s v="RP-19855"/>
    <s v="Roy Phan"/>
    <x v="1"/>
    <s v="United States"/>
    <s v="Apopka"/>
    <x v="2"/>
    <n v="32712"/>
    <x v="0"/>
    <s v="OFF-BI-10000069"/>
    <x v="1"/>
    <x v="8"/>
    <s v="GBC Prepunched Paper, 19-Hole, for Binding Systems, 24-lb"/>
    <x v="1649"/>
    <n v="6"/>
    <n v="0.7"/>
    <n v="-21.61440000000001"/>
  </r>
  <r>
    <n v="1909"/>
    <s v="CA-2012-157959"/>
    <x v="1"/>
    <x v="302"/>
    <d v="2012-02-04T00:00:00"/>
    <s v="First Class"/>
    <s v="RW-19540"/>
    <s v="Rick Wilson"/>
    <x v="1"/>
    <s v="United States"/>
    <s v="Los Angeles"/>
    <x v="1"/>
    <n v="90008"/>
    <x v="1"/>
    <s v="FUR-FU-10004093"/>
    <x v="0"/>
    <x v="5"/>
    <s v="Hand-Finished Solid Wood Document Frame"/>
    <x v="1650"/>
    <n v="4"/>
    <n v="0"/>
    <n v="41.075999999999993"/>
  </r>
  <r>
    <n v="1910"/>
    <s v="CA-2014-105886"/>
    <x v="3"/>
    <x v="404"/>
    <d v="2014-12-24T00:00:00"/>
    <s v="Standard Class"/>
    <s v="DB-13660"/>
    <s v="Duane Benoit"/>
    <x v="0"/>
    <s v="United States"/>
    <s v="Oceanside"/>
    <x v="15"/>
    <n v="11572"/>
    <x v="3"/>
    <s v="FUR-FU-10001037"/>
    <x v="0"/>
    <x v="5"/>
    <s v="DAX Charcoal/Nickel-Tone Document Frame, 5 x 7"/>
    <x v="1651"/>
    <n v="2"/>
    <n v="0"/>
    <n v="8.532"/>
  </r>
  <r>
    <n v="1911"/>
    <s v="CA-2013-105963"/>
    <x v="0"/>
    <x v="625"/>
    <d v="2013-11-23T00:00:00"/>
    <s v="Standard Class"/>
    <s v="SC-20770"/>
    <s v="Stewart Carmichael"/>
    <x v="1"/>
    <s v="United States"/>
    <s v="Los Angeles"/>
    <x v="1"/>
    <n v="90008"/>
    <x v="1"/>
    <s v="TEC-AC-10003832"/>
    <x v="2"/>
    <x v="11"/>
    <s v="Imation 16GB Mini TravelDrive USB 2.0 Flash Drive"/>
    <x v="641"/>
    <n v="3"/>
    <n v="0"/>
    <n v="40.749900000000004"/>
  </r>
  <r>
    <n v="1912"/>
    <s v="CA-2014-121503"/>
    <x v="3"/>
    <x v="445"/>
    <d v="2014-07-07T00:00:00"/>
    <s v="Second Class"/>
    <s v="FH-14275"/>
    <s v="Frank Hawley"/>
    <x v="1"/>
    <s v="United States"/>
    <s v="Houston"/>
    <x v="5"/>
    <n v="77041"/>
    <x v="2"/>
    <s v="OFF-PA-10001878"/>
    <x v="1"/>
    <x v="10"/>
    <s v="Xerox 1891"/>
    <x v="1652"/>
    <n v="7"/>
    <n v="0.2"/>
    <n v="92.43989999999998"/>
  </r>
  <r>
    <n v="1913"/>
    <s v="CA-2014-121503"/>
    <x v="3"/>
    <x v="445"/>
    <d v="2014-07-07T00:00:00"/>
    <s v="Second Class"/>
    <s v="FH-14275"/>
    <s v="Frank Hawley"/>
    <x v="1"/>
    <s v="United States"/>
    <s v="Houston"/>
    <x v="5"/>
    <n v="77041"/>
    <x v="2"/>
    <s v="TEC-MA-10003674"/>
    <x v="2"/>
    <x v="15"/>
    <s v="Hewlett-Packard Deskjet 5550 Printer"/>
    <x v="1653"/>
    <n v="3"/>
    <n v="0.4"/>
    <n v="49.760999999999967"/>
  </r>
  <r>
    <n v="1914"/>
    <s v="CA-2011-103366"/>
    <x v="2"/>
    <x v="626"/>
    <d v="2011-01-18T00:00:00"/>
    <s v="First Class"/>
    <s v="EH-13990"/>
    <s v="Erica Hackney"/>
    <x v="0"/>
    <s v="United States"/>
    <s v="Roswell"/>
    <x v="32"/>
    <n v="30076"/>
    <x v="0"/>
    <s v="TEC-AC-10003628"/>
    <x v="2"/>
    <x v="11"/>
    <s v="Logitech 910-002974 M325 Wireless Mouse for Web Scrolling"/>
    <x v="179"/>
    <n v="5"/>
    <n v="0"/>
    <n v="65.978000000000009"/>
  </r>
  <r>
    <n v="1915"/>
    <s v="CA-2014-124597"/>
    <x v="3"/>
    <x v="504"/>
    <d v="2014-05-06T00:00:00"/>
    <s v="Standard Class"/>
    <s v="AS-10630"/>
    <s v="Ann Steele"/>
    <x v="2"/>
    <s v="United States"/>
    <s v="Boynton Beach"/>
    <x v="2"/>
    <n v="33437"/>
    <x v="0"/>
    <s v="OFF-LA-10003190"/>
    <x v="1"/>
    <x v="2"/>
    <s v="Avery 474"/>
    <x v="877"/>
    <n v="2"/>
    <n v="0.2"/>
    <n v="1.6704000000000001"/>
  </r>
  <r>
    <n v="1916"/>
    <s v="CA-2014-124597"/>
    <x v="3"/>
    <x v="504"/>
    <d v="2014-05-06T00:00:00"/>
    <s v="Standard Class"/>
    <s v="AS-10630"/>
    <s v="Ann Steele"/>
    <x v="2"/>
    <s v="United States"/>
    <s v="Boynton Beach"/>
    <x v="2"/>
    <n v="33437"/>
    <x v="0"/>
    <s v="OFF-AR-10002280"/>
    <x v="1"/>
    <x v="6"/>
    <s v="Staples"/>
    <x v="1654"/>
    <n v="3"/>
    <n v="0.2"/>
    <n v="4.8524999999999991"/>
  </r>
  <r>
    <n v="1917"/>
    <s v="CA-2014-124597"/>
    <x v="3"/>
    <x v="504"/>
    <d v="2014-05-06T00:00:00"/>
    <s v="Standard Class"/>
    <s v="AS-10630"/>
    <s v="Ann Steele"/>
    <x v="2"/>
    <s v="United States"/>
    <s v="Boynton Beach"/>
    <x v="2"/>
    <n v="33437"/>
    <x v="0"/>
    <s v="OFF-LA-10001569"/>
    <x v="1"/>
    <x v="2"/>
    <s v="Avery 499"/>
    <x v="1655"/>
    <n v="3"/>
    <n v="0.2"/>
    <n v="3.8843999999999994"/>
  </r>
  <r>
    <n v="1918"/>
    <s v="CA-2012-105634"/>
    <x v="1"/>
    <x v="627"/>
    <d v="2012-11-14T00:00:00"/>
    <s v="Standard Class"/>
    <s v="HA-14905"/>
    <s v="Helen Abelman"/>
    <x v="0"/>
    <s v="United States"/>
    <s v="Franklin"/>
    <x v="31"/>
    <n v="2038"/>
    <x v="3"/>
    <s v="OFF-AR-10001573"/>
    <x v="1"/>
    <x v="6"/>
    <s v="American Pencil"/>
    <x v="1656"/>
    <n v="5"/>
    <n v="0"/>
    <n v="3.3784999999999989"/>
  </r>
  <r>
    <n v="1919"/>
    <s v="CA-2012-123673"/>
    <x v="1"/>
    <x v="628"/>
    <d v="2012-11-01T00:00:00"/>
    <s v="Second Class"/>
    <s v="CH-12070"/>
    <s v="Cathy Hwang"/>
    <x v="2"/>
    <s v="United States"/>
    <s v="Detroit"/>
    <x v="12"/>
    <n v="48227"/>
    <x v="2"/>
    <s v="TEC-PH-10001809"/>
    <x v="2"/>
    <x v="7"/>
    <s v="Panasonic KX T7736-B Digital phone"/>
    <x v="1657"/>
    <n v="2"/>
    <n v="0"/>
    <n v="74.974999999999994"/>
  </r>
  <r>
    <n v="1920"/>
    <s v="US-2014-111423"/>
    <x v="3"/>
    <x v="629"/>
    <d v="2014-08-20T00:00:00"/>
    <s v="First Class"/>
    <s v="EH-13765"/>
    <s v="Edward Hooks"/>
    <x v="1"/>
    <s v="United States"/>
    <s v="Watertown"/>
    <x v="15"/>
    <n v="13601"/>
    <x v="3"/>
    <s v="OFF-BI-10003091"/>
    <x v="1"/>
    <x v="8"/>
    <s v="GBC DocuBind TL200 Manual Binding Machine"/>
    <x v="1658"/>
    <n v="5"/>
    <n v="0.2"/>
    <n v="302.37299999999993"/>
  </r>
  <r>
    <n v="1921"/>
    <s v="US-2014-111423"/>
    <x v="3"/>
    <x v="629"/>
    <d v="2014-08-20T00:00:00"/>
    <s v="First Class"/>
    <s v="EH-13765"/>
    <s v="Edward Hooks"/>
    <x v="1"/>
    <s v="United States"/>
    <s v="Watertown"/>
    <x v="15"/>
    <n v="13601"/>
    <x v="3"/>
    <s v="FUR-CH-10003981"/>
    <x v="0"/>
    <x v="1"/>
    <s v="Global Commerce Series Low-Back Swivel/Tilt Chairs"/>
    <x v="1659"/>
    <n v="2"/>
    <n v="0.1"/>
    <n v="97.652399999999943"/>
  </r>
  <r>
    <n v="1922"/>
    <s v="CA-2012-125178"/>
    <x v="1"/>
    <x v="292"/>
    <d v="2012-10-09T00:00:00"/>
    <s v="Standard Class"/>
    <s v="MZ-17515"/>
    <s v="Mary Zewe"/>
    <x v="1"/>
    <s v="United States"/>
    <s v="Reading"/>
    <x v="9"/>
    <n v="19601"/>
    <x v="3"/>
    <s v="OFF-ST-10002562"/>
    <x v="1"/>
    <x v="4"/>
    <s v="Staples"/>
    <x v="1660"/>
    <n v="2"/>
    <n v="0.2"/>
    <n v="1.5007999999999999"/>
  </r>
  <r>
    <n v="1923"/>
    <s v="CA-2013-156685"/>
    <x v="0"/>
    <x v="630"/>
    <d v="2013-07-11T00:00:00"/>
    <s v="Second Class"/>
    <s v="SC-20230"/>
    <s v="Scot Coram"/>
    <x v="1"/>
    <s v="United States"/>
    <s v="Arlington"/>
    <x v="5"/>
    <n v="76017"/>
    <x v="2"/>
    <s v="TEC-PH-10004345"/>
    <x v="2"/>
    <x v="7"/>
    <s v="Cisco SPA 502G IP Phone"/>
    <x v="1661"/>
    <n v="9"/>
    <n v="0.2"/>
    <n v="107.95499999999998"/>
  </r>
  <r>
    <n v="1924"/>
    <s v="CA-2013-156685"/>
    <x v="0"/>
    <x v="630"/>
    <d v="2013-07-11T00:00:00"/>
    <s v="Second Class"/>
    <s v="SC-20230"/>
    <s v="Scot Coram"/>
    <x v="1"/>
    <s v="United States"/>
    <s v="Arlington"/>
    <x v="5"/>
    <n v="76017"/>
    <x v="2"/>
    <s v="OFF-AR-10000588"/>
    <x v="1"/>
    <x v="6"/>
    <s v="Newell 345"/>
    <x v="1662"/>
    <n v="3"/>
    <n v="0.2"/>
    <n v="3.571200000000001"/>
  </r>
  <r>
    <n v="1925"/>
    <s v="CA-2014-126865"/>
    <x v="3"/>
    <x v="256"/>
    <d v="2014-12-08T00:00:00"/>
    <s v="Second Class"/>
    <s v="NP-18325"/>
    <s v="Naresj Patel"/>
    <x v="0"/>
    <s v="United States"/>
    <s v="San Diego"/>
    <x v="1"/>
    <n v="92024"/>
    <x v="1"/>
    <s v="OFF-PA-10003039"/>
    <x v="1"/>
    <x v="10"/>
    <s v="Xerox 1960"/>
    <x v="1663"/>
    <n v="3"/>
    <n v="0"/>
    <n v="41.822999999999993"/>
  </r>
  <r>
    <n v="1926"/>
    <s v="CA-2014-102834"/>
    <x v="3"/>
    <x v="631"/>
    <d v="2014-03-14T00:00:00"/>
    <s v="Standard Class"/>
    <s v="LW-16990"/>
    <s v="Lindsay Williams"/>
    <x v="1"/>
    <s v="United States"/>
    <s v="San Francisco"/>
    <x v="1"/>
    <n v="94110"/>
    <x v="1"/>
    <s v="TEC-AC-10001908"/>
    <x v="2"/>
    <x v="11"/>
    <s v="Logitech Wireless Headset h800"/>
    <x v="1664"/>
    <n v="2"/>
    <n v="0"/>
    <n v="69.992999999999995"/>
  </r>
  <r>
    <n v="1927"/>
    <s v="US-2013-139710"/>
    <x v="0"/>
    <x v="632"/>
    <d v="2013-06-16T00:00:00"/>
    <s v="Standard Class"/>
    <s v="GM-14680"/>
    <s v="Greg Matthias"/>
    <x v="0"/>
    <s v="United States"/>
    <s v="Los Angeles"/>
    <x v="1"/>
    <n v="90045"/>
    <x v="1"/>
    <s v="TEC-PH-10001198"/>
    <x v="2"/>
    <x v="7"/>
    <s v="Avaya 4621SW VoIP phone"/>
    <x v="1665"/>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x v="1666"/>
    <n v="2"/>
    <n v="0.2"/>
    <n v="31.068799999999996"/>
  </r>
  <r>
    <n v="1929"/>
    <s v="US-2014-101539"/>
    <x v="3"/>
    <x v="633"/>
    <d v="2014-03-19T00:00:00"/>
    <s v="Second Class"/>
    <s v="VM-21685"/>
    <s v="Valerie Mitchum"/>
    <x v="2"/>
    <s v="United States"/>
    <s v="Seattle"/>
    <x v="4"/>
    <n v="98105"/>
    <x v="1"/>
    <s v="OFF-PA-10001972"/>
    <x v="1"/>
    <x v="10"/>
    <s v="Xerox 214"/>
    <x v="90"/>
    <n v="1"/>
    <n v="0"/>
    <n v="3.1104000000000003"/>
  </r>
  <r>
    <n v="1930"/>
    <s v="US-2014-101539"/>
    <x v="3"/>
    <x v="633"/>
    <d v="2014-03-19T00:00:00"/>
    <s v="Second Class"/>
    <s v="VM-21685"/>
    <s v="Valerie Mitchum"/>
    <x v="2"/>
    <s v="United States"/>
    <s v="Seattle"/>
    <x v="4"/>
    <n v="98105"/>
    <x v="1"/>
    <s v="OFF-ST-10004180"/>
    <x v="1"/>
    <x v="4"/>
    <s v="Safco Commercial Shelving"/>
    <x v="1667"/>
    <n v="1"/>
    <n v="0"/>
    <n v="1.8603999999999985"/>
  </r>
  <r>
    <n v="1931"/>
    <s v="US-2014-101539"/>
    <x v="3"/>
    <x v="633"/>
    <d v="2014-03-19T00:00:00"/>
    <s v="Second Class"/>
    <s v="VM-21685"/>
    <s v="Valerie Mitchum"/>
    <x v="2"/>
    <s v="United States"/>
    <s v="Seattle"/>
    <x v="4"/>
    <n v="98105"/>
    <x v="1"/>
    <s v="TEC-PH-10004165"/>
    <x v="2"/>
    <x v="7"/>
    <s v="Mitel MiVoice 5330e IP Phone"/>
    <x v="1668"/>
    <n v="3"/>
    <n v="0.2"/>
    <n v="49.498199999999969"/>
  </r>
  <r>
    <n v="1932"/>
    <s v="CA-2013-152121"/>
    <x v="0"/>
    <x v="581"/>
    <d v="2013-11-30T00:00:00"/>
    <s v="Second Class"/>
    <s v="CC-12670"/>
    <s v="Craig Carreira"/>
    <x v="0"/>
    <s v="United States"/>
    <s v="Scottsdale"/>
    <x v="16"/>
    <n v="85254"/>
    <x v="1"/>
    <s v="TEC-PH-10002483"/>
    <x v="2"/>
    <x v="7"/>
    <s v="Motorola Moto X"/>
    <x v="1669"/>
    <n v="1"/>
    <n v="0.2"/>
    <n v="23.799300000000002"/>
  </r>
  <r>
    <n v="1933"/>
    <s v="CA-2014-161200"/>
    <x v="3"/>
    <x v="634"/>
    <d v="2014-08-11T00:00:00"/>
    <s v="Second Class"/>
    <s v="SV-20365"/>
    <s v="Seth Vernon"/>
    <x v="0"/>
    <s v="United States"/>
    <s v="Lafayette"/>
    <x v="28"/>
    <n v="70506"/>
    <x v="0"/>
    <s v="FUR-BO-10000468"/>
    <x v="0"/>
    <x v="0"/>
    <s v="O'Sullivan 2-Shelf Heavy-Duty Bookcases"/>
    <x v="1670"/>
    <n v="3"/>
    <n v="0"/>
    <n v="23.318400000000011"/>
  </r>
  <r>
    <n v="1934"/>
    <s v="CA-2014-161200"/>
    <x v="3"/>
    <x v="634"/>
    <d v="2014-08-11T00:00:00"/>
    <s v="Second Class"/>
    <s v="SV-20365"/>
    <s v="Seth Vernon"/>
    <x v="0"/>
    <s v="United States"/>
    <s v="Lafayette"/>
    <x v="28"/>
    <n v="70506"/>
    <x v="0"/>
    <s v="FUR-FU-10001706"/>
    <x v="0"/>
    <x v="5"/>
    <s v="Longer-Life Soft White Bulbs"/>
    <x v="1671"/>
    <n v="5"/>
    <n v="0"/>
    <n v="7.3919999999999995"/>
  </r>
  <r>
    <n v="1935"/>
    <s v="CA-2014-101245"/>
    <x v="3"/>
    <x v="344"/>
    <d v="2014-12-04T00:00:00"/>
    <s v="Standard Class"/>
    <s v="LW-16990"/>
    <s v="Lindsay Williams"/>
    <x v="1"/>
    <s v="United States"/>
    <s v="San Francisco"/>
    <x v="1"/>
    <n v="94109"/>
    <x v="1"/>
    <s v="OFF-PA-10003129"/>
    <x v="1"/>
    <x v="10"/>
    <s v="Tops White Computer Printout Paper"/>
    <x v="1672"/>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x v="1673"/>
    <n v="8"/>
    <n v="0"/>
    <n v="59.817599999999999"/>
  </r>
  <r>
    <n v="1937"/>
    <s v="CA-2012-141768"/>
    <x v="1"/>
    <x v="442"/>
    <d v="2012-05-27T00:00:00"/>
    <s v="Second Class"/>
    <s v="NP-18685"/>
    <s v="Nora Pelletier"/>
    <x v="2"/>
    <s v="United States"/>
    <s v="San Francisco"/>
    <x v="1"/>
    <n v="94109"/>
    <x v="1"/>
    <s v="FUR-FU-10002268"/>
    <x v="0"/>
    <x v="5"/>
    <s v="Ultra Door Push Plate"/>
    <x v="1674"/>
    <n v="3"/>
    <n v="0"/>
    <n v="4.8608999999999991"/>
  </r>
  <r>
    <n v="1938"/>
    <s v="CA-2013-112109"/>
    <x v="0"/>
    <x v="630"/>
    <d v="2013-07-13T00:00:00"/>
    <s v="Standard Class"/>
    <s v="JE-15715"/>
    <s v="Joe Elijah"/>
    <x v="0"/>
    <s v="United States"/>
    <s v="Broomfield"/>
    <x v="22"/>
    <n v="80020"/>
    <x v="1"/>
    <s v="OFF-BI-10002082"/>
    <x v="1"/>
    <x v="8"/>
    <s v="GBC Twin Loop Wire Binding Elements"/>
    <x v="1675"/>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x v="1399"/>
    <n v="7"/>
    <n v="0.2"/>
    <n v="-1.2558000000000051"/>
  </r>
  <r>
    <n v="1940"/>
    <s v="CA-2013-112109"/>
    <x v="0"/>
    <x v="630"/>
    <d v="2013-07-13T00:00:00"/>
    <s v="Standard Class"/>
    <s v="JE-15715"/>
    <s v="Joe Elijah"/>
    <x v="0"/>
    <s v="United States"/>
    <s v="Broomfield"/>
    <x v="22"/>
    <n v="80020"/>
    <x v="1"/>
    <s v="OFF-BI-10001634"/>
    <x v="1"/>
    <x v="8"/>
    <s v="Wilson Jones Active Use Binders"/>
    <x v="1676"/>
    <n v="4"/>
    <n v="0.7"/>
    <n v="-6.1151999999999997"/>
  </r>
  <r>
    <n v="1941"/>
    <s v="CA-2013-112109"/>
    <x v="0"/>
    <x v="630"/>
    <d v="2013-07-13T00:00:00"/>
    <s v="Standard Class"/>
    <s v="JE-15715"/>
    <s v="Joe Elijah"/>
    <x v="0"/>
    <s v="United States"/>
    <s v="Broomfield"/>
    <x v="22"/>
    <n v="80020"/>
    <x v="1"/>
    <s v="FUR-CH-10004287"/>
    <x v="0"/>
    <x v="1"/>
    <s v="SAFCO Arco Folding Chair"/>
    <x v="1677"/>
    <n v="3"/>
    <n v="0.2"/>
    <n v="74.573999999999955"/>
  </r>
  <r>
    <n v="1942"/>
    <s v="CA-2014-144064"/>
    <x v="3"/>
    <x v="635"/>
    <d v="2014-09-02T00:00:00"/>
    <s v="First Class"/>
    <s v="CP-12085"/>
    <s v="Cathy Prescott"/>
    <x v="1"/>
    <s v="United States"/>
    <s v="Quincy"/>
    <x v="10"/>
    <n v="62301"/>
    <x v="2"/>
    <s v="OFF-LA-10004544"/>
    <x v="1"/>
    <x v="2"/>
    <s v="Avery 505"/>
    <x v="659"/>
    <n v="4"/>
    <n v="0.2"/>
    <n v="17.759999999999998"/>
  </r>
  <r>
    <n v="1943"/>
    <s v="CA-2014-144064"/>
    <x v="3"/>
    <x v="635"/>
    <d v="2014-09-02T00:00:00"/>
    <s v="First Class"/>
    <s v="CP-12085"/>
    <s v="Cathy Prescott"/>
    <x v="1"/>
    <s v="United States"/>
    <s v="Quincy"/>
    <x v="10"/>
    <n v="62301"/>
    <x v="2"/>
    <s v="OFF-ST-10004507"/>
    <x v="1"/>
    <x v="4"/>
    <s v="Advantus Rolling Storage Box"/>
    <x v="1193"/>
    <n v="2"/>
    <n v="0.2"/>
    <n v="2.4009999999999998"/>
  </r>
  <r>
    <n v="1944"/>
    <s v="CA-2014-144064"/>
    <x v="3"/>
    <x v="635"/>
    <d v="2014-09-02T00:00:00"/>
    <s v="First Class"/>
    <s v="CP-12085"/>
    <s v="Cathy Prescott"/>
    <x v="1"/>
    <s v="United States"/>
    <s v="Quincy"/>
    <x v="10"/>
    <n v="62301"/>
    <x v="2"/>
    <s v="OFF-BI-10002012"/>
    <x v="1"/>
    <x v="8"/>
    <s v="Wilson Jones Easy Flow II Sheet Lifters"/>
    <x v="1678"/>
    <n v="9"/>
    <n v="0.8"/>
    <n v="-5.1840000000000011"/>
  </r>
  <r>
    <n v="1945"/>
    <s v="CA-2013-108581"/>
    <x v="0"/>
    <x v="23"/>
    <d v="2013-06-27T00:00:00"/>
    <s v="Standard Class"/>
    <s v="EA-14035"/>
    <s v="Erin Ashbrook"/>
    <x v="1"/>
    <s v="United States"/>
    <s v="Carrollton"/>
    <x v="5"/>
    <n v="75007"/>
    <x v="2"/>
    <s v="TEC-AC-10001109"/>
    <x v="2"/>
    <x v="11"/>
    <s v="Logitech Trackman Marble Mouse"/>
    <x v="1679"/>
    <n v="4"/>
    <n v="0.2"/>
    <n v="26.391200000000001"/>
  </r>
  <r>
    <n v="1946"/>
    <s v="CA-2013-108581"/>
    <x v="0"/>
    <x v="23"/>
    <d v="2013-06-27T00:00:00"/>
    <s v="Standard Class"/>
    <s v="EA-14035"/>
    <s v="Erin Ashbrook"/>
    <x v="1"/>
    <s v="United States"/>
    <s v="Carrollton"/>
    <x v="5"/>
    <n v="75007"/>
    <x v="2"/>
    <s v="OFF-PA-10000809"/>
    <x v="1"/>
    <x v="10"/>
    <s v="Xerox 206"/>
    <x v="563"/>
    <n v="2"/>
    <n v="0.2"/>
    <n v="3.6288"/>
  </r>
  <r>
    <n v="1947"/>
    <s v="CA-2014-157987"/>
    <x v="3"/>
    <x v="264"/>
    <d v="2014-09-07T00:00:00"/>
    <s v="Standard Class"/>
    <s v="AC-10615"/>
    <s v="Ann Chong"/>
    <x v="1"/>
    <s v="United States"/>
    <s v="New York City"/>
    <x v="15"/>
    <n v="10009"/>
    <x v="3"/>
    <s v="OFF-AR-10000658"/>
    <x v="1"/>
    <x v="6"/>
    <s v="Newell 324"/>
    <x v="795"/>
    <n v="2"/>
    <n v="0"/>
    <n v="6.468"/>
  </r>
  <r>
    <n v="1948"/>
    <s v="CA-2014-157987"/>
    <x v="3"/>
    <x v="264"/>
    <d v="2014-09-07T00:00:00"/>
    <s v="Standard Class"/>
    <s v="AC-10615"/>
    <s v="Ann Chong"/>
    <x v="1"/>
    <s v="United States"/>
    <s v="New York City"/>
    <x v="15"/>
    <n v="10009"/>
    <x v="3"/>
    <s v="FUR-FU-10001196"/>
    <x v="0"/>
    <x v="5"/>
    <s v="DAX Cubicle Frames - 8x10"/>
    <x v="1042"/>
    <n v="2"/>
    <n v="0"/>
    <n v="3.4619999999999997"/>
  </r>
  <r>
    <n v="1949"/>
    <s v="CA-2014-157987"/>
    <x v="3"/>
    <x v="264"/>
    <d v="2014-09-07T00:00:00"/>
    <s v="Standard Class"/>
    <s v="AC-10615"/>
    <s v="Ann Chong"/>
    <x v="1"/>
    <s v="United States"/>
    <s v="New York City"/>
    <x v="15"/>
    <n v="10009"/>
    <x v="3"/>
    <s v="FUR-TA-10001889"/>
    <x v="0"/>
    <x v="3"/>
    <s v="Bush Advantage Collection Racetrack Conference Table"/>
    <x v="1680"/>
    <n v="1"/>
    <n v="0.4"/>
    <n v="-93.3262"/>
  </r>
  <r>
    <n v="1950"/>
    <s v="CA-2014-157987"/>
    <x v="3"/>
    <x v="264"/>
    <d v="2014-09-07T00:00:00"/>
    <s v="Standard Class"/>
    <s v="AC-10615"/>
    <s v="Ann Chong"/>
    <x v="1"/>
    <s v="United States"/>
    <s v="New York City"/>
    <x v="15"/>
    <n v="10009"/>
    <x v="3"/>
    <s v="OFF-AP-10000358"/>
    <x v="1"/>
    <x v="9"/>
    <s v="Fellowes Basic Home/Office Series Surge Protectors"/>
    <x v="1681"/>
    <n v="1"/>
    <n v="0"/>
    <n v="3.7641999999999989"/>
  </r>
  <r>
    <n v="1951"/>
    <s v="CA-2014-157987"/>
    <x v="3"/>
    <x v="264"/>
    <d v="2014-09-07T00:00:00"/>
    <s v="Standard Class"/>
    <s v="AC-10615"/>
    <s v="Ann Chong"/>
    <x v="1"/>
    <s v="United States"/>
    <s v="New York City"/>
    <x v="15"/>
    <n v="10009"/>
    <x v="3"/>
    <s v="OFF-BI-10004970"/>
    <x v="1"/>
    <x v="8"/>
    <s v="ACCOHIDE 3-Ring Binder, Blue, 1&quot;"/>
    <x v="1682"/>
    <n v="8"/>
    <n v="0.2"/>
    <n v="8.9207999999999998"/>
  </r>
  <r>
    <n v="1952"/>
    <s v="CA-2014-157987"/>
    <x v="3"/>
    <x v="264"/>
    <d v="2014-09-07T00:00:00"/>
    <s v="Standard Class"/>
    <s v="AC-10615"/>
    <s v="Ann Chong"/>
    <x v="1"/>
    <s v="United States"/>
    <s v="New York City"/>
    <x v="15"/>
    <n v="10009"/>
    <x v="3"/>
    <s v="TEC-PH-10003885"/>
    <x v="2"/>
    <x v="7"/>
    <s v="Cisco SPA508G"/>
    <x v="933"/>
    <n v="3"/>
    <n v="0"/>
    <n v="57.41129999999999"/>
  </r>
  <r>
    <n v="1953"/>
    <s v="CA-2014-157987"/>
    <x v="3"/>
    <x v="264"/>
    <d v="2014-09-07T00:00:00"/>
    <s v="Standard Class"/>
    <s v="AC-10615"/>
    <s v="Ann Chong"/>
    <x v="1"/>
    <s v="United States"/>
    <s v="New York City"/>
    <x v="15"/>
    <n v="10009"/>
    <x v="3"/>
    <s v="OFF-LA-10001641"/>
    <x v="1"/>
    <x v="2"/>
    <s v="Avery 518"/>
    <x v="1381"/>
    <n v="6"/>
    <n v="0"/>
    <n v="9.0719999999999992"/>
  </r>
  <r>
    <n v="1954"/>
    <s v="CA-2014-157987"/>
    <x v="3"/>
    <x v="264"/>
    <d v="2014-09-07T00:00:00"/>
    <s v="Standard Class"/>
    <s v="AC-10615"/>
    <s v="Ann Chong"/>
    <x v="1"/>
    <s v="United States"/>
    <s v="New York City"/>
    <x v="15"/>
    <n v="10009"/>
    <x v="3"/>
    <s v="FUR-CH-10003379"/>
    <x v="0"/>
    <x v="1"/>
    <s v="Global Commerce Series High-Back Swivel/Tilt Chairs"/>
    <x v="1683"/>
    <n v="5"/>
    <n v="0.1"/>
    <n v="213.73500000000001"/>
  </r>
  <r>
    <n v="1955"/>
    <s v="CA-2014-157987"/>
    <x v="3"/>
    <x v="264"/>
    <d v="2014-09-07T00:00:00"/>
    <s v="Standard Class"/>
    <s v="AC-10615"/>
    <s v="Ann Chong"/>
    <x v="1"/>
    <s v="United States"/>
    <s v="New York City"/>
    <x v="15"/>
    <n v="10009"/>
    <x v="3"/>
    <s v="OFF-AR-10004582"/>
    <x v="1"/>
    <x v="6"/>
    <s v="BIC Brite Liner Grip Highlighters"/>
    <x v="1684"/>
    <n v="3"/>
    <n v="0"/>
    <n v="2.2139999999999995"/>
  </r>
  <r>
    <n v="1956"/>
    <s v="CA-2014-157987"/>
    <x v="3"/>
    <x v="264"/>
    <d v="2014-09-07T00:00:00"/>
    <s v="Standard Class"/>
    <s v="AC-10615"/>
    <s v="Ann Chong"/>
    <x v="1"/>
    <s v="United States"/>
    <s v="New York City"/>
    <x v="15"/>
    <n v="10009"/>
    <x v="3"/>
    <s v="TEC-AC-10002842"/>
    <x v="2"/>
    <x v="11"/>
    <s v="WD My Passport Ultra 2TB Portable External Hard Drive"/>
    <x v="1685"/>
    <n v="2"/>
    <n v="0"/>
    <n v="38.080000000000013"/>
  </r>
  <r>
    <n v="1957"/>
    <s v="CA-2014-157987"/>
    <x v="3"/>
    <x v="264"/>
    <d v="2014-09-07T00:00:00"/>
    <s v="Standard Class"/>
    <s v="AC-10615"/>
    <s v="Ann Chong"/>
    <x v="1"/>
    <s v="United States"/>
    <s v="New York City"/>
    <x v="15"/>
    <n v="10009"/>
    <x v="3"/>
    <s v="TEC-AC-10000109"/>
    <x v="2"/>
    <x v="11"/>
    <s v="Sony Micro Vault Click 16 GB USB 2.0 Flash Drive"/>
    <x v="767"/>
    <n v="3"/>
    <n v="0"/>
    <n v="40.31280000000001"/>
  </r>
  <r>
    <n v="1958"/>
    <s v="CA-2014-157987"/>
    <x v="3"/>
    <x v="264"/>
    <d v="2014-09-07T00:00:00"/>
    <s v="Standard Class"/>
    <s v="AC-10615"/>
    <s v="Ann Chong"/>
    <x v="1"/>
    <s v="United States"/>
    <s v="New York City"/>
    <x v="15"/>
    <n v="10009"/>
    <x v="3"/>
    <s v="OFF-PA-10003893"/>
    <x v="1"/>
    <x v="10"/>
    <s v="Xerox 1962"/>
    <x v="860"/>
    <n v="4"/>
    <n v="0"/>
    <n v="7.7039999999999988"/>
  </r>
  <r>
    <n v="1959"/>
    <s v="CA-2014-110905"/>
    <x v="3"/>
    <x v="18"/>
    <d v="2014-09-16T00:00:00"/>
    <s v="Second Class"/>
    <s v="RW-19690"/>
    <s v="Robert Waldorf"/>
    <x v="0"/>
    <s v="United States"/>
    <s v="Springfield"/>
    <x v="25"/>
    <n v="65807"/>
    <x v="2"/>
    <s v="OFF-BI-10003669"/>
    <x v="1"/>
    <x v="8"/>
    <s v="3M Organizer Strips"/>
    <x v="1686"/>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x v="1687"/>
    <n v="3"/>
    <n v="0"/>
    <n v="14.615700000000004"/>
  </r>
  <r>
    <n v="1961"/>
    <s v="CA-2014-110905"/>
    <x v="3"/>
    <x v="18"/>
    <d v="2014-09-16T00:00:00"/>
    <s v="Second Class"/>
    <s v="RW-19690"/>
    <s v="Robert Waldorf"/>
    <x v="0"/>
    <s v="United States"/>
    <s v="Springfield"/>
    <x v="25"/>
    <n v="65807"/>
    <x v="2"/>
    <s v="TEC-AC-10003023"/>
    <x v="2"/>
    <x v="11"/>
    <s v="Logitech G105 Gaming Keyboard"/>
    <x v="1688"/>
    <n v="5"/>
    <n v="0"/>
    <n v="53.432999999999993"/>
  </r>
  <r>
    <n v="1962"/>
    <s v="CA-2014-110905"/>
    <x v="3"/>
    <x v="18"/>
    <d v="2014-09-16T00:00:00"/>
    <s v="Second Class"/>
    <s v="RW-19690"/>
    <s v="Robert Waldorf"/>
    <x v="0"/>
    <s v="United States"/>
    <s v="Springfield"/>
    <x v="25"/>
    <n v="65807"/>
    <x v="2"/>
    <s v="TEC-AC-10002217"/>
    <x v="2"/>
    <x v="11"/>
    <s v="Imation Clip USB flash drive - 8 GB"/>
    <x v="1689"/>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x v="1690"/>
    <n v="3"/>
    <n v="0"/>
    <n v="6.5808"/>
  </r>
  <r>
    <n v="1964"/>
    <s v="CA-2014-110905"/>
    <x v="3"/>
    <x v="18"/>
    <d v="2014-09-16T00:00:00"/>
    <s v="Second Class"/>
    <s v="RW-19690"/>
    <s v="Robert Waldorf"/>
    <x v="0"/>
    <s v="United States"/>
    <s v="Springfield"/>
    <x v="25"/>
    <n v="65807"/>
    <x v="2"/>
    <s v="OFF-PA-10002586"/>
    <x v="1"/>
    <x v="10"/>
    <s v="Xerox 1970"/>
    <x v="1691"/>
    <n v="5"/>
    <n v="0"/>
    <n v="11.703000000000001"/>
  </r>
  <r>
    <n v="1965"/>
    <s v="CA-2014-110905"/>
    <x v="3"/>
    <x v="18"/>
    <d v="2014-09-16T00:00:00"/>
    <s v="Second Class"/>
    <s v="RW-19690"/>
    <s v="Robert Waldorf"/>
    <x v="0"/>
    <s v="United States"/>
    <s v="Springfield"/>
    <x v="25"/>
    <n v="65807"/>
    <x v="2"/>
    <s v="OFF-ST-10000025"/>
    <x v="1"/>
    <x v="4"/>
    <s v="Fellowes Stor/Drawer Steel Plus Storage Drawers"/>
    <x v="1692"/>
    <n v="3"/>
    <n v="0"/>
    <n v="17.177399999999977"/>
  </r>
  <r>
    <n v="1966"/>
    <s v="CA-2014-110905"/>
    <x v="3"/>
    <x v="18"/>
    <d v="2014-09-16T00:00:00"/>
    <s v="Second Class"/>
    <s v="RW-19690"/>
    <s v="Robert Waldorf"/>
    <x v="0"/>
    <s v="United States"/>
    <s v="Springfield"/>
    <x v="25"/>
    <n v="65807"/>
    <x v="2"/>
    <s v="OFF-AP-10003281"/>
    <x v="1"/>
    <x v="9"/>
    <s v="Acco 6 Outlet Guardian Standard Surge Suppressor"/>
    <x v="1693"/>
    <n v="2"/>
    <n v="0"/>
    <n v="7.2539999999999978"/>
  </r>
  <r>
    <n v="1967"/>
    <s v="CA-2014-165841"/>
    <x v="3"/>
    <x v="202"/>
    <d v="2014-12-29T00:00:00"/>
    <s v="Standard Class"/>
    <s v="DB-13210"/>
    <s v="Dean Braden"/>
    <x v="0"/>
    <s v="United States"/>
    <s v="Paterson"/>
    <x v="30"/>
    <n v="7501"/>
    <x v="3"/>
    <s v="TEC-PH-10002103"/>
    <x v="2"/>
    <x v="7"/>
    <s v="Jabra SPEAK 410"/>
    <x v="1694"/>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x v="1695"/>
    <n v="5"/>
    <n v="0"/>
    <n v="20.154999999999994"/>
  </r>
  <r>
    <n v="1969"/>
    <s v="CA-2014-165841"/>
    <x v="3"/>
    <x v="202"/>
    <d v="2014-12-29T00:00:00"/>
    <s v="Standard Class"/>
    <s v="DB-13210"/>
    <s v="Dean Braden"/>
    <x v="0"/>
    <s v="United States"/>
    <s v="Paterson"/>
    <x v="30"/>
    <n v="7501"/>
    <x v="3"/>
    <s v="OFF-PA-10001144"/>
    <x v="1"/>
    <x v="10"/>
    <s v="Xerox 1913"/>
    <x v="1696"/>
    <n v="3"/>
    <n v="0"/>
    <n v="79.891199999999998"/>
  </r>
  <r>
    <n v="1970"/>
    <s v="CA-2014-117485"/>
    <x v="3"/>
    <x v="397"/>
    <d v="2014-09-30T00:00:00"/>
    <s v="Standard Class"/>
    <s v="BD-11320"/>
    <s v="Bill Donatelli"/>
    <x v="0"/>
    <s v="United States"/>
    <s v="Tulsa"/>
    <x v="26"/>
    <n v="74133"/>
    <x v="2"/>
    <s v="TEC-AC-10004659"/>
    <x v="2"/>
    <x v="11"/>
    <s v="Imation Secure+ Hardware Encrypted USB 2.0 Flash Drive; 16GB"/>
    <x v="410"/>
    <n v="4"/>
    <n v="0"/>
    <n v="102.18599999999998"/>
  </r>
  <r>
    <n v="1971"/>
    <s v="CA-2014-140242"/>
    <x v="3"/>
    <x v="636"/>
    <d v="2014-05-12T00:00:00"/>
    <s v="Standard Class"/>
    <s v="ML-17755"/>
    <s v="Max Ludwig"/>
    <x v="2"/>
    <s v="United States"/>
    <s v="Chicago"/>
    <x v="10"/>
    <n v="60623"/>
    <x v="2"/>
    <s v="OFF-AR-10004752"/>
    <x v="1"/>
    <x v="6"/>
    <s v="Blackstonian Pencils"/>
    <x v="1697"/>
    <n v="3"/>
    <n v="0.2"/>
    <n v="0.64079999999999981"/>
  </r>
  <r>
    <n v="1972"/>
    <s v="CA-2014-140242"/>
    <x v="3"/>
    <x v="636"/>
    <d v="2014-05-12T00:00:00"/>
    <s v="Standard Class"/>
    <s v="ML-17755"/>
    <s v="Max Ludwig"/>
    <x v="2"/>
    <s v="United States"/>
    <s v="Chicago"/>
    <x v="10"/>
    <n v="60623"/>
    <x v="2"/>
    <s v="TEC-AC-10004659"/>
    <x v="2"/>
    <x v="11"/>
    <s v="Imation Secure+ Hardware Encrypted USB 2.0 Flash Drive; 16GB"/>
    <x v="177"/>
    <n v="7"/>
    <n v="0.2"/>
    <n v="76.639499999999984"/>
  </r>
  <r>
    <n v="1973"/>
    <s v="CA-2011-148950"/>
    <x v="2"/>
    <x v="637"/>
    <d v="2011-12-19T00:00:00"/>
    <s v="Standard Class"/>
    <s v="JD-16015"/>
    <s v="Joy Daniels"/>
    <x v="0"/>
    <s v="United States"/>
    <s v="Chicago"/>
    <x v="10"/>
    <n v="60610"/>
    <x v="2"/>
    <s v="OFF-BI-10001249"/>
    <x v="1"/>
    <x v="8"/>
    <s v="Avery Heavy-Duty EZD View Binder with Locking Rings"/>
    <x v="1698"/>
    <n v="4"/>
    <n v="0.8"/>
    <n v="-8.6768000000000018"/>
  </r>
  <r>
    <n v="1974"/>
    <s v="CA-2011-148950"/>
    <x v="2"/>
    <x v="637"/>
    <d v="2011-12-19T00:00:00"/>
    <s v="Standard Class"/>
    <s v="JD-16015"/>
    <s v="Joy Daniels"/>
    <x v="0"/>
    <s v="United States"/>
    <s v="Chicago"/>
    <x v="10"/>
    <n v="60610"/>
    <x v="2"/>
    <s v="OFF-FA-10003059"/>
    <x v="1"/>
    <x v="13"/>
    <s v="Assorted Color Push Pins"/>
    <x v="1699"/>
    <n v="2"/>
    <n v="0.2"/>
    <n v="0.4705999999999998"/>
  </r>
  <r>
    <n v="1975"/>
    <s v="CA-2011-148950"/>
    <x v="2"/>
    <x v="637"/>
    <d v="2011-12-19T00:00:00"/>
    <s v="Standard Class"/>
    <s v="JD-16015"/>
    <s v="Joy Daniels"/>
    <x v="0"/>
    <s v="United States"/>
    <s v="Chicago"/>
    <x v="10"/>
    <n v="60610"/>
    <x v="2"/>
    <s v="TEC-AC-10002718"/>
    <x v="2"/>
    <x v="11"/>
    <s v="Belkin Standard 104 key USB Keyboard"/>
    <x v="1700"/>
    <n v="3"/>
    <n v="0.2"/>
    <n v="-2.188500000000003"/>
  </r>
  <r>
    <n v="1976"/>
    <s v="CA-2011-110408"/>
    <x v="2"/>
    <x v="638"/>
    <d v="2011-10-20T00:00:00"/>
    <s v="Second Class"/>
    <s v="AS-10225"/>
    <s v="Alan Schoenberger"/>
    <x v="1"/>
    <s v="United States"/>
    <s v="Montgomery"/>
    <x v="19"/>
    <n v="36116"/>
    <x v="0"/>
    <s v="OFF-ST-10001522"/>
    <x v="1"/>
    <x v="4"/>
    <s v="Gould Plastics 18-Pocket Panel Bin, 34w x 5-1/4d x 20-1/2h"/>
    <x v="1701"/>
    <n v="3"/>
    <n v="0"/>
    <n v="11.038799999999981"/>
  </r>
  <r>
    <n v="1977"/>
    <s v="CA-2011-110408"/>
    <x v="2"/>
    <x v="638"/>
    <d v="2011-10-20T00:00:00"/>
    <s v="Second Class"/>
    <s v="AS-10225"/>
    <s v="Alan Schoenberger"/>
    <x v="1"/>
    <s v="United States"/>
    <s v="Montgomery"/>
    <x v="19"/>
    <n v="36116"/>
    <x v="0"/>
    <s v="TEC-PH-10002352"/>
    <x v="2"/>
    <x v="7"/>
    <s v="Avaya IP Phone 1140E VoIP phone"/>
    <x v="1702"/>
    <n v="5"/>
    <n v="0"/>
    <n v="362.68699999999995"/>
  </r>
  <r>
    <n v="1978"/>
    <s v="CA-2011-110408"/>
    <x v="2"/>
    <x v="638"/>
    <d v="2011-10-20T00:00:00"/>
    <s v="Second Class"/>
    <s v="AS-10225"/>
    <s v="Alan Schoenberger"/>
    <x v="1"/>
    <s v="United States"/>
    <s v="Montgomery"/>
    <x v="19"/>
    <n v="36116"/>
    <x v="0"/>
    <s v="FUR-CH-10003774"/>
    <x v="0"/>
    <x v="1"/>
    <s v="Global Wood Trimmed Manager's Task Chair, Khaki"/>
    <x v="1703"/>
    <n v="6"/>
    <n v="0"/>
    <n v="70.964399999999983"/>
  </r>
  <r>
    <n v="1979"/>
    <s v="CA-2012-109939"/>
    <x v="1"/>
    <x v="412"/>
    <d v="2012-05-12T00:00:00"/>
    <s v="Standard Class"/>
    <s v="AA-10375"/>
    <s v="Allen Armold"/>
    <x v="0"/>
    <s v="United States"/>
    <s v="Salem"/>
    <x v="21"/>
    <n v="97301"/>
    <x v="1"/>
    <s v="OFF-AR-10000127"/>
    <x v="1"/>
    <x v="6"/>
    <s v="Newell 321"/>
    <x v="797"/>
    <n v="2"/>
    <n v="0.2"/>
    <n v="0.59039999999999915"/>
  </r>
  <r>
    <n v="1980"/>
    <s v="CA-2013-112669"/>
    <x v="0"/>
    <x v="167"/>
    <d v="2013-04-15T00:00:00"/>
    <s v="Same Day"/>
    <s v="KT-16465"/>
    <s v="Kean Takahito"/>
    <x v="0"/>
    <s v="United States"/>
    <s v="Glendale"/>
    <x v="16"/>
    <n v="85301"/>
    <x v="1"/>
    <s v="FUR-CH-10004086"/>
    <x v="0"/>
    <x v="1"/>
    <s v="Hon 4070 Series Pagoda Armless Upholstered Stacking Chairs"/>
    <x v="1704"/>
    <n v="4"/>
    <n v="0.2"/>
    <n v="105.02279999999996"/>
  </r>
  <r>
    <n v="1981"/>
    <s v="CA-2013-112669"/>
    <x v="0"/>
    <x v="167"/>
    <d v="2013-04-15T00:00:00"/>
    <s v="Same Day"/>
    <s v="KT-16465"/>
    <s v="Kean Takahito"/>
    <x v="0"/>
    <s v="United States"/>
    <s v="Glendale"/>
    <x v="16"/>
    <n v="85301"/>
    <x v="1"/>
    <s v="OFF-ST-10001228"/>
    <x v="1"/>
    <x v="4"/>
    <s v="Fellowes Personal Hanging Folder Files, Navy"/>
    <x v="1705"/>
    <n v="4"/>
    <n v="0.2"/>
    <n v="4.2976000000000028"/>
  </r>
  <r>
    <n v="1982"/>
    <s v="CA-2012-119592"/>
    <x v="1"/>
    <x v="639"/>
    <d v="2012-12-16T00:00:00"/>
    <s v="Second Class"/>
    <s v="MM-18280"/>
    <s v="Muhammed MacIntyre"/>
    <x v="1"/>
    <s v="United States"/>
    <s v="Columbus"/>
    <x v="32"/>
    <n v="31907"/>
    <x v="0"/>
    <s v="OFF-BI-10004187"/>
    <x v="1"/>
    <x v="8"/>
    <s v="Staples"/>
    <x v="1061"/>
    <n v="2"/>
    <n v="0"/>
    <n v="1.8047999999999997"/>
  </r>
  <r>
    <n v="1983"/>
    <s v="CA-2011-122749"/>
    <x v="2"/>
    <x v="640"/>
    <d v="2011-12-09T00:00:00"/>
    <s v="Standard Class"/>
    <s v="NG-18430"/>
    <s v="Nathan Gelder"/>
    <x v="0"/>
    <s v="United States"/>
    <s v="Oklahoma City"/>
    <x v="26"/>
    <n v="73120"/>
    <x v="2"/>
    <s v="TEC-PH-10003811"/>
    <x v="2"/>
    <x v="7"/>
    <s v="Jabra Supreme Plus Driver Edition Headset"/>
    <x v="1706"/>
    <n v="4"/>
    <n v="0"/>
    <n v="134.3888"/>
  </r>
  <r>
    <n v="1984"/>
    <s v="CA-2011-164721"/>
    <x v="2"/>
    <x v="641"/>
    <d v="2011-11-27T00:00:00"/>
    <s v="Second Class"/>
    <s v="LW-16825"/>
    <s v="Laurel Workman"/>
    <x v="1"/>
    <s v="United States"/>
    <s v="Brentwood"/>
    <x v="1"/>
    <n v="94513"/>
    <x v="1"/>
    <s v="OFF-AP-10000240"/>
    <x v="1"/>
    <x v="9"/>
    <s v="Belkin F9G930V10-GRY 9 Outlet Surge"/>
    <x v="1707"/>
    <n v="6"/>
    <n v="0"/>
    <n v="93.055199999999957"/>
  </r>
  <r>
    <n v="1985"/>
    <s v="CA-2011-164721"/>
    <x v="2"/>
    <x v="641"/>
    <d v="2011-11-27T00:00:00"/>
    <s v="Second Class"/>
    <s v="LW-16825"/>
    <s v="Laurel Workman"/>
    <x v="1"/>
    <s v="United States"/>
    <s v="Brentwood"/>
    <x v="1"/>
    <n v="94513"/>
    <x v="1"/>
    <s v="FUR-FU-10001940"/>
    <x v="0"/>
    <x v="5"/>
    <s v="Staples"/>
    <x v="170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x v="1709"/>
    <n v="4"/>
    <n v="0"/>
    <n v="12.3096"/>
  </r>
  <r>
    <n v="1987"/>
    <s v="CA-2013-147417"/>
    <x v="0"/>
    <x v="197"/>
    <d v="2013-07-28T00:00:00"/>
    <s v="First Class"/>
    <s v="CB-12415"/>
    <s v="Christy Brittain"/>
    <x v="0"/>
    <s v="United States"/>
    <s v="Columbus"/>
    <x v="24"/>
    <n v="43229"/>
    <x v="3"/>
    <s v="TEC-CO-10001449"/>
    <x v="2"/>
    <x v="16"/>
    <s v="Hewlett Packard LaserJet 3310 Copier"/>
    <x v="1710"/>
    <n v="4"/>
    <n v="0.4"/>
    <n v="191.99680000000001"/>
  </r>
  <r>
    <n v="1988"/>
    <s v="CA-2012-127509"/>
    <x v="1"/>
    <x v="529"/>
    <d v="2012-11-13T00:00:00"/>
    <s v="Standard Class"/>
    <s v="AS-10090"/>
    <s v="Adam Shillingsburg"/>
    <x v="0"/>
    <s v="United States"/>
    <s v="Springfield"/>
    <x v="25"/>
    <n v="65807"/>
    <x v="2"/>
    <s v="OFF-BI-10002393"/>
    <x v="1"/>
    <x v="8"/>
    <s v="Binder Posts"/>
    <x v="1711"/>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x v="1712"/>
    <n v="7"/>
    <n v="0"/>
    <n v="215.11979999999994"/>
  </r>
  <r>
    <n v="1990"/>
    <s v="CA-2012-127509"/>
    <x v="1"/>
    <x v="529"/>
    <d v="2012-11-13T00:00:00"/>
    <s v="Standard Class"/>
    <s v="AS-10090"/>
    <s v="Adam Shillingsburg"/>
    <x v="0"/>
    <s v="United States"/>
    <s v="Springfield"/>
    <x v="25"/>
    <n v="65807"/>
    <x v="2"/>
    <s v="OFF-EN-10000781"/>
    <x v="1"/>
    <x v="12"/>
    <s v="#10- 4 1/8&quot; x 9 1/2&quot; Recycled Envelopes"/>
    <x v="1713"/>
    <n v="3"/>
    <n v="0"/>
    <n v="12.323399999999999"/>
  </r>
  <r>
    <n v="1991"/>
    <s v="CA-2012-127509"/>
    <x v="1"/>
    <x v="529"/>
    <d v="2012-11-13T00:00:00"/>
    <s v="Standard Class"/>
    <s v="AS-10090"/>
    <s v="Adam Shillingsburg"/>
    <x v="0"/>
    <s v="United States"/>
    <s v="Springfield"/>
    <x v="25"/>
    <n v="65807"/>
    <x v="2"/>
    <s v="OFF-PA-10002160"/>
    <x v="1"/>
    <x v="10"/>
    <s v="Xerox 1978"/>
    <x v="1714"/>
    <n v="3"/>
    <n v="0"/>
    <n v="8.4966000000000008"/>
  </r>
  <r>
    <n v="1992"/>
    <s v="CA-2014-111374"/>
    <x v="3"/>
    <x v="642"/>
    <d v="2014-03-01T00:00:00"/>
    <s v="Standard Class"/>
    <s v="CB-12415"/>
    <s v="Christy Brittain"/>
    <x v="0"/>
    <s v="United States"/>
    <s v="Philadelphia"/>
    <x v="9"/>
    <n v="19134"/>
    <x v="3"/>
    <s v="OFF-BI-10004970"/>
    <x v="1"/>
    <x v="8"/>
    <s v="ACCOHIDE 3-Ring Binder, Blue, 1&quot;"/>
    <x v="1715"/>
    <n v="4"/>
    <n v="0.7"/>
    <n v="-3.7995999999999981"/>
  </r>
  <r>
    <n v="1993"/>
    <s v="CA-2014-133648"/>
    <x v="3"/>
    <x v="643"/>
    <d v="2014-07-03T00:00:00"/>
    <s v="Standard Class"/>
    <s v="ML-17755"/>
    <s v="Max Ludwig"/>
    <x v="2"/>
    <s v="United States"/>
    <s v="Springfield"/>
    <x v="21"/>
    <n v="97477"/>
    <x v="1"/>
    <s v="OFF-LA-10003923"/>
    <x v="1"/>
    <x v="2"/>
    <s v="Alphabetical Labels for Top Tab Filing"/>
    <x v="1716"/>
    <n v="6"/>
    <n v="0.2"/>
    <n v="26.640000000000004"/>
  </r>
  <r>
    <n v="1994"/>
    <s v="CA-2014-133648"/>
    <x v="3"/>
    <x v="643"/>
    <d v="2014-07-03T00:00:00"/>
    <s v="Standard Class"/>
    <s v="ML-17755"/>
    <s v="Max Ludwig"/>
    <x v="2"/>
    <s v="United States"/>
    <s v="Springfield"/>
    <x v="21"/>
    <n v="97477"/>
    <x v="1"/>
    <s v="OFF-AR-10002257"/>
    <x v="1"/>
    <x v="6"/>
    <s v="Eldon Spacemaker Box, Quick-Snap Lid, Clear"/>
    <x v="758"/>
    <n v="2"/>
    <n v="0.2"/>
    <n v="0.73479999999999923"/>
  </r>
  <r>
    <n v="1995"/>
    <s v="CA-2014-133648"/>
    <x v="3"/>
    <x v="643"/>
    <d v="2014-07-03T00:00:00"/>
    <s v="Standard Class"/>
    <s v="ML-17755"/>
    <s v="Max Ludwig"/>
    <x v="2"/>
    <s v="United States"/>
    <s v="Springfield"/>
    <x v="21"/>
    <n v="97477"/>
    <x v="1"/>
    <s v="OFF-FA-10004395"/>
    <x v="1"/>
    <x v="13"/>
    <s v="Plymouth Boxed Rubber Bands by Plymouth"/>
    <x v="1717"/>
    <n v="3"/>
    <n v="0.2"/>
    <n v="-2.1194999999999999"/>
  </r>
  <r>
    <n v="1996"/>
    <s v="US-2014-147221"/>
    <x v="3"/>
    <x v="574"/>
    <d v="2014-12-05T00:00:00"/>
    <s v="Second Class"/>
    <s v="JS-16030"/>
    <s v="Joy Smith"/>
    <x v="0"/>
    <s v="United States"/>
    <s v="Houston"/>
    <x v="5"/>
    <n v="77036"/>
    <x v="2"/>
    <s v="OFF-AP-10002534"/>
    <x v="1"/>
    <x v="9"/>
    <s v="3.6 Cubic Foot Counter Height Office Refrigerator"/>
    <x v="1718"/>
    <n v="5"/>
    <n v="0.8"/>
    <n v="-766.01199999999994"/>
  </r>
  <r>
    <n v="1997"/>
    <s v="US-2014-147221"/>
    <x v="3"/>
    <x v="574"/>
    <d v="2014-12-05T00:00:00"/>
    <s v="Second Class"/>
    <s v="JS-16030"/>
    <s v="Joy Smith"/>
    <x v="0"/>
    <s v="United States"/>
    <s v="Houston"/>
    <x v="5"/>
    <n v="77036"/>
    <x v="2"/>
    <s v="FUR-FU-10004020"/>
    <x v="0"/>
    <x v="5"/>
    <s v="Advantus Panel Wall Acrylic Frame"/>
    <x v="1719"/>
    <n v="4"/>
    <n v="0.6"/>
    <n v="-3.719599999999998"/>
  </r>
  <r>
    <n v="1998"/>
    <s v="CA-2011-131905"/>
    <x v="2"/>
    <x v="644"/>
    <d v="2011-02-10T00:00:00"/>
    <s v="First Class"/>
    <s v="ND-18460"/>
    <s v="Neil Ducich"/>
    <x v="1"/>
    <s v="United States"/>
    <s v="Chesapeake"/>
    <x v="17"/>
    <n v="23320"/>
    <x v="0"/>
    <s v="OFF-LA-10002787"/>
    <x v="1"/>
    <x v="2"/>
    <s v="Avery 480"/>
    <x v="1720"/>
    <n v="4"/>
    <n v="0"/>
    <n v="7.1999999999999993"/>
  </r>
  <r>
    <n v="1999"/>
    <s v="CA-2011-131905"/>
    <x v="2"/>
    <x v="644"/>
    <d v="2011-02-10T00:00:00"/>
    <s v="First Class"/>
    <s v="ND-18460"/>
    <s v="Neil Ducich"/>
    <x v="1"/>
    <s v="United States"/>
    <s v="Chesapeake"/>
    <x v="17"/>
    <n v="23320"/>
    <x v="0"/>
    <s v="TEC-PH-10003645"/>
    <x v="2"/>
    <x v="7"/>
    <s v="Aastra 57i VoIP phone"/>
    <x v="1721"/>
    <n v="1"/>
    <n v="0"/>
    <n v="42.018600000000006"/>
  </r>
  <r>
    <n v="2000"/>
    <s v="CA-2011-131905"/>
    <x v="2"/>
    <x v="644"/>
    <d v="2011-02-10T00:00:00"/>
    <s v="First Class"/>
    <s v="ND-18460"/>
    <s v="Neil Ducich"/>
    <x v="1"/>
    <s v="United States"/>
    <s v="Chesapeake"/>
    <x v="17"/>
    <n v="23320"/>
    <x v="0"/>
    <s v="TEC-PH-10001615"/>
    <x v="2"/>
    <x v="7"/>
    <s v="AT&amp;T CL82213"/>
    <x v="1722"/>
    <n v="5"/>
    <n v="0"/>
    <n v="42.035499999999985"/>
  </r>
  <r>
    <n v="2001"/>
    <s v="CA-2014-166128"/>
    <x v="3"/>
    <x v="645"/>
    <d v="2014-04-19T00:00:00"/>
    <s v="Standard Class"/>
    <s v="LW-17215"/>
    <s v="Luke Weiss"/>
    <x v="0"/>
    <s v="United States"/>
    <s v="Pasadena"/>
    <x v="1"/>
    <n v="91104"/>
    <x v="1"/>
    <s v="TEC-AC-10001767"/>
    <x v="2"/>
    <x v="11"/>
    <s v="SanDisk Ultra 64 GB MicroSDHC Class 10 Memory Card"/>
    <x v="1723"/>
    <n v="5"/>
    <n v="0"/>
    <n v="21.994499999999988"/>
  </r>
  <r>
    <n v="2002"/>
    <s v="CA-2014-166128"/>
    <x v="3"/>
    <x v="645"/>
    <d v="2014-04-19T00:00:00"/>
    <s v="Standard Class"/>
    <s v="LW-17215"/>
    <s v="Luke Weiss"/>
    <x v="0"/>
    <s v="United States"/>
    <s v="Pasadena"/>
    <x v="1"/>
    <n v="91104"/>
    <x v="1"/>
    <s v="OFF-AR-10001221"/>
    <x v="1"/>
    <x v="6"/>
    <s v="Dixon Ticonderoga Erasable Colored Pencil Set, 12-Color"/>
    <x v="1085"/>
    <n v="7"/>
    <n v="0"/>
    <n v="14.232399999999998"/>
  </r>
  <r>
    <n v="2003"/>
    <s v="CA-2014-163510"/>
    <x v="3"/>
    <x v="53"/>
    <d v="2014-12-29T00:00:00"/>
    <s v="Second Class"/>
    <s v="JW-15955"/>
    <s v="Joni Wasserman"/>
    <x v="0"/>
    <s v="United States"/>
    <s v="Louisville"/>
    <x v="0"/>
    <n v="40214"/>
    <x v="0"/>
    <s v="OFF-ST-10000563"/>
    <x v="1"/>
    <x v="4"/>
    <s v="Fellowes Bankers Box Stor/Drawer Steel Plus"/>
    <x v="1449"/>
    <n v="3"/>
    <n v="0"/>
    <n v="9.5940000000000012"/>
  </r>
  <r>
    <n v="2004"/>
    <s v="CA-2014-163510"/>
    <x v="3"/>
    <x v="53"/>
    <d v="2014-12-29T00:00:00"/>
    <s v="Second Class"/>
    <s v="JW-15955"/>
    <s v="Joni Wasserman"/>
    <x v="0"/>
    <s v="United States"/>
    <s v="Louisville"/>
    <x v="0"/>
    <n v="40214"/>
    <x v="0"/>
    <s v="FUR-CH-10001146"/>
    <x v="0"/>
    <x v="1"/>
    <s v="Global Value Mid-Back Manager's Chair, Gray"/>
    <x v="1724"/>
    <n v="5"/>
    <n v="0"/>
    <n v="76.112499999999983"/>
  </r>
  <r>
    <n v="2005"/>
    <s v="US-2014-143028"/>
    <x v="3"/>
    <x v="645"/>
    <d v="2014-04-19T00:00:00"/>
    <s v="Standard Class"/>
    <s v="SC-20050"/>
    <s v="Sample Company A"/>
    <x v="2"/>
    <s v="United States"/>
    <s v="Lubbock"/>
    <x v="5"/>
    <n v="79424"/>
    <x v="2"/>
    <s v="OFF-BI-10004738"/>
    <x v="1"/>
    <x v="8"/>
    <s v="Flexible Leather- Look Classic Collection Ring Binder"/>
    <x v="524"/>
    <n v="3"/>
    <n v="0.8"/>
    <n v="-17.045999999999999"/>
  </r>
  <r>
    <n v="2006"/>
    <s v="CA-2011-111150"/>
    <x v="2"/>
    <x v="520"/>
    <d v="2012-01-04T00:00:00"/>
    <s v="Standard Class"/>
    <s v="RW-19630"/>
    <s v="Rob Williams"/>
    <x v="1"/>
    <s v="United States"/>
    <s v="Columbia"/>
    <x v="25"/>
    <n v="65203"/>
    <x v="2"/>
    <s v="OFF-AR-10000034"/>
    <x v="1"/>
    <x v="6"/>
    <s v="BIC Brite Liner Grip Highlighters, Assorted, 5/Pack"/>
    <x v="1725"/>
    <n v="7"/>
    <n v="0"/>
    <n v="11.575199999999999"/>
  </r>
  <r>
    <n v="2007"/>
    <s v="CA-2011-111150"/>
    <x v="2"/>
    <x v="520"/>
    <d v="2012-01-04T00:00:00"/>
    <s v="Standard Class"/>
    <s v="RW-19630"/>
    <s v="Rob Williams"/>
    <x v="1"/>
    <s v="United States"/>
    <s v="Columbia"/>
    <x v="25"/>
    <n v="65203"/>
    <x v="2"/>
    <s v="TEC-AC-10000290"/>
    <x v="2"/>
    <x v="11"/>
    <s v="Sabrent 4-Port USB 2.0 Hub"/>
    <x v="1726"/>
    <n v="7"/>
    <n v="0"/>
    <n v="16.160200000000003"/>
  </r>
  <r>
    <n v="2008"/>
    <s v="CA-2014-165386"/>
    <x v="3"/>
    <x v="646"/>
    <d v="2014-08-05T00:00:00"/>
    <s v="First Class"/>
    <s v="CM-12190"/>
    <s v="Charlotte Melton"/>
    <x v="0"/>
    <s v="United States"/>
    <s v="Chicago"/>
    <x v="10"/>
    <n v="60623"/>
    <x v="2"/>
    <s v="FUR-BO-10003034"/>
    <x v="0"/>
    <x v="0"/>
    <s v="O'Sullivan Elevations Bookcase, Cherry Finish"/>
    <x v="1727"/>
    <n v="2"/>
    <n v="0.3"/>
    <n v="-36.674399999999991"/>
  </r>
  <r>
    <n v="2009"/>
    <s v="CA-2011-116407"/>
    <x v="2"/>
    <x v="647"/>
    <d v="2011-11-21T00:00:00"/>
    <s v="Standard Class"/>
    <s v="JF-15190"/>
    <s v="Jamie Frazer"/>
    <x v="0"/>
    <s v="United States"/>
    <s v="Johnson City"/>
    <x v="18"/>
    <n v="37604"/>
    <x v="0"/>
    <s v="OFF-AR-10001315"/>
    <x v="1"/>
    <x v="6"/>
    <s v="Newell 310"/>
    <x v="1728"/>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x v="1729"/>
    <n v="2"/>
    <n v="0.2"/>
    <n v="29.142400000000009"/>
  </r>
  <r>
    <n v="2011"/>
    <s v="CA-2011-116407"/>
    <x v="2"/>
    <x v="647"/>
    <d v="2011-11-21T00:00:00"/>
    <s v="Standard Class"/>
    <s v="JF-15190"/>
    <s v="Jamie Frazer"/>
    <x v="0"/>
    <s v="United States"/>
    <s v="Johnson City"/>
    <x v="18"/>
    <n v="37604"/>
    <x v="0"/>
    <s v="OFF-PA-10002137"/>
    <x v="1"/>
    <x v="10"/>
    <s v="Southworth 100% Résumé Paper, 24lb."/>
    <x v="1730"/>
    <n v="4"/>
    <n v="0.2"/>
    <n v="7.7799999999999976"/>
  </r>
  <r>
    <n v="2012"/>
    <s v="CA-2012-155761"/>
    <x v="1"/>
    <x v="555"/>
    <d v="2012-12-11T00:00:00"/>
    <s v="Same Day"/>
    <s v="SC-20800"/>
    <s v="Stuart Calhoun"/>
    <x v="0"/>
    <s v="United States"/>
    <s v="Houston"/>
    <x v="5"/>
    <n v="77041"/>
    <x v="2"/>
    <s v="TEC-AC-10001606"/>
    <x v="2"/>
    <x v="11"/>
    <s v="Logitech Wireless Performance Mouse MX for PC and Mac"/>
    <x v="1305"/>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x v="173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x v="1732"/>
    <n v="1"/>
    <n v="0"/>
    <n v="84.23520000000002"/>
  </r>
  <r>
    <n v="2015"/>
    <s v="CA-2013-145905"/>
    <x v="0"/>
    <x v="31"/>
    <d v="2013-09-24T00:00:00"/>
    <s v="Standard Class"/>
    <s v="AM-10705"/>
    <s v="Anne McFarland"/>
    <x v="0"/>
    <s v="United States"/>
    <s v="Auburn"/>
    <x v="19"/>
    <n v="36830"/>
    <x v="0"/>
    <s v="OFF-PA-10000533"/>
    <x v="1"/>
    <x v="10"/>
    <s v="Southworth Parchment Paper &amp; Envelopes"/>
    <x v="1733"/>
    <n v="2"/>
    <n v="0"/>
    <n v="6.0167999999999999"/>
  </r>
  <r>
    <n v="2016"/>
    <s v="CA-2013-145905"/>
    <x v="0"/>
    <x v="31"/>
    <d v="2013-09-24T00:00:00"/>
    <s v="Standard Class"/>
    <s v="AM-10705"/>
    <s v="Anne McFarland"/>
    <x v="0"/>
    <s v="United States"/>
    <s v="Auburn"/>
    <x v="19"/>
    <n v="36830"/>
    <x v="0"/>
    <s v="OFF-ST-10003716"/>
    <x v="1"/>
    <x v="4"/>
    <s v="Tennsco Double-Tier Lockers"/>
    <x v="1734"/>
    <n v="4"/>
    <n v="0"/>
    <n v="117.0104"/>
  </r>
  <r>
    <n v="2017"/>
    <s v="CA-2012-113110"/>
    <x v="1"/>
    <x v="531"/>
    <d v="2012-03-23T00:00:00"/>
    <s v="Standard Class"/>
    <s v="BK-11260"/>
    <s v="Berenike Kampe"/>
    <x v="0"/>
    <s v="United States"/>
    <s v="San Bernardino"/>
    <x v="1"/>
    <n v="92404"/>
    <x v="1"/>
    <s v="OFF-BI-10000088"/>
    <x v="1"/>
    <x v="8"/>
    <s v="GBC Imprintable Covers"/>
    <x v="683"/>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x v="2"/>
    <n v="2"/>
    <n v="0"/>
    <n v="6.8713999999999995"/>
  </r>
  <r>
    <n v="2019"/>
    <s v="CA-2012-113110"/>
    <x v="1"/>
    <x v="531"/>
    <d v="2012-03-23T00:00:00"/>
    <s v="Standard Class"/>
    <s v="BK-11260"/>
    <s v="Berenike Kampe"/>
    <x v="0"/>
    <s v="United States"/>
    <s v="San Bernardino"/>
    <x v="1"/>
    <n v="92404"/>
    <x v="1"/>
    <s v="OFF-SU-10001165"/>
    <x v="1"/>
    <x v="14"/>
    <s v="Acme Elite Stainless Steel Scissors"/>
    <x v="1735"/>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x v="1736"/>
    <n v="6"/>
    <n v="0"/>
    <n v="19.668600000000001"/>
  </r>
  <r>
    <n v="2021"/>
    <s v="CA-2013-168354"/>
    <x v="0"/>
    <x v="251"/>
    <d v="2013-09-22T00:00:00"/>
    <s v="First Class"/>
    <s v="RH-19510"/>
    <s v="Rick Huthwaite"/>
    <x v="2"/>
    <s v="United States"/>
    <s v="Providence"/>
    <x v="34"/>
    <n v="2908"/>
    <x v="3"/>
    <s v="OFF-ST-10001490"/>
    <x v="1"/>
    <x v="4"/>
    <s v="Hot File 7-Pocket, Floor Stand"/>
    <x v="1737"/>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x v="342"/>
    <n v="3"/>
    <n v="0"/>
    <n v="7.6679999999999993"/>
  </r>
  <r>
    <n v="2023"/>
    <s v="CA-2013-168354"/>
    <x v="0"/>
    <x v="251"/>
    <d v="2013-09-22T00:00:00"/>
    <s v="First Class"/>
    <s v="RH-19510"/>
    <s v="Rick Huthwaite"/>
    <x v="2"/>
    <s v="United States"/>
    <s v="Providence"/>
    <x v="34"/>
    <n v="2908"/>
    <x v="3"/>
    <s v="OFF-BI-10004826"/>
    <x v="1"/>
    <x v="8"/>
    <s v="JM Magazine Binder"/>
    <x v="1738"/>
    <n v="3"/>
    <n v="0"/>
    <n v="23.774400000000004"/>
  </r>
  <r>
    <n v="2024"/>
    <s v="CA-2013-168354"/>
    <x v="0"/>
    <x v="251"/>
    <d v="2013-09-22T00:00:00"/>
    <s v="First Class"/>
    <s v="RH-19510"/>
    <s v="Rick Huthwaite"/>
    <x v="2"/>
    <s v="United States"/>
    <s v="Providence"/>
    <x v="34"/>
    <n v="2908"/>
    <x v="3"/>
    <s v="FUR-CH-10004675"/>
    <x v="0"/>
    <x v="1"/>
    <s v="Lifetime Advantage Folding Chairs, 4/Carton"/>
    <x v="1739"/>
    <n v="4"/>
    <n v="0"/>
    <n v="244.24959999999999"/>
  </r>
  <r>
    <n v="2025"/>
    <s v="US-2014-111241"/>
    <x v="3"/>
    <x v="648"/>
    <d v="2014-08-23T00:00:00"/>
    <s v="Second Class"/>
    <s v="GM-14500"/>
    <s v="Gene McClure"/>
    <x v="0"/>
    <s v="United States"/>
    <s v="Fresno"/>
    <x v="1"/>
    <n v="93727"/>
    <x v="1"/>
    <s v="OFF-BI-10002867"/>
    <x v="1"/>
    <x v="8"/>
    <s v="GBC Recycled Regency Composition Covers"/>
    <x v="1740"/>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x v="1741"/>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x v="1742"/>
    <n v="2"/>
    <n v="0.2"/>
    <n v="11.558399999999999"/>
  </r>
  <r>
    <n v="2028"/>
    <s v="CA-2013-113516"/>
    <x v="0"/>
    <x v="162"/>
    <d v="2013-09-11T00:00:00"/>
    <s v="Second Class"/>
    <s v="VM-21685"/>
    <s v="Valerie Mitchum"/>
    <x v="2"/>
    <s v="United States"/>
    <s v="Lancaster"/>
    <x v="1"/>
    <n v="93534"/>
    <x v="1"/>
    <s v="OFF-BI-10001989"/>
    <x v="1"/>
    <x v="8"/>
    <s v="Premium Transparent Presentation Covers by GBC"/>
    <x v="1743"/>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x v="1674"/>
    <n v="3"/>
    <n v="0"/>
    <n v="6.9230999999999998"/>
  </r>
  <r>
    <n v="2030"/>
    <s v="CA-2012-117961"/>
    <x v="1"/>
    <x v="650"/>
    <d v="2012-11-30T00:00:00"/>
    <s v="Standard Class"/>
    <s v="GP-14740"/>
    <s v="Guy Phonely"/>
    <x v="1"/>
    <s v="United States"/>
    <s v="Leominster"/>
    <x v="31"/>
    <n v="1453"/>
    <x v="3"/>
    <s v="OFF-ST-10001172"/>
    <x v="1"/>
    <x v="4"/>
    <s v="Tennsco Lockers, Sand"/>
    <x v="1744"/>
    <n v="5"/>
    <n v="0"/>
    <n v="25.175999999999998"/>
  </r>
  <r>
    <n v="2031"/>
    <s v="CA-2012-117961"/>
    <x v="1"/>
    <x v="650"/>
    <d v="2012-11-30T00:00:00"/>
    <s v="Standard Class"/>
    <s v="GP-14740"/>
    <s v="Guy Phonely"/>
    <x v="1"/>
    <s v="United States"/>
    <s v="Leominster"/>
    <x v="31"/>
    <n v="1453"/>
    <x v="3"/>
    <s v="OFF-BI-10003707"/>
    <x v="1"/>
    <x v="8"/>
    <s v="Aluminum Screw Posts"/>
    <x v="1745"/>
    <n v="4"/>
    <n v="0"/>
    <n v="30.52"/>
  </r>
  <r>
    <n v="2032"/>
    <s v="CA-2012-117961"/>
    <x v="1"/>
    <x v="650"/>
    <d v="2012-11-30T00:00:00"/>
    <s v="Standard Class"/>
    <s v="GP-14740"/>
    <s v="Guy Phonely"/>
    <x v="1"/>
    <s v="United States"/>
    <s v="Leominster"/>
    <x v="31"/>
    <n v="1453"/>
    <x v="3"/>
    <s v="OFF-PA-10001274"/>
    <x v="1"/>
    <x v="10"/>
    <s v="Loose Memo Sheets"/>
    <x v="1031"/>
    <n v="3"/>
    <n v="0"/>
    <n v="5.1464999999999996"/>
  </r>
  <r>
    <n v="2033"/>
    <s v="CA-2013-128923"/>
    <x v="0"/>
    <x v="10"/>
    <d v="2013-12-14T00:00:00"/>
    <s v="Standard Class"/>
    <s v="GB-14530"/>
    <s v="George Bell"/>
    <x v="1"/>
    <s v="United States"/>
    <s v="Fort Worth"/>
    <x v="5"/>
    <n v="76106"/>
    <x v="2"/>
    <s v="OFF-PA-10002250"/>
    <x v="1"/>
    <x v="10"/>
    <s v="Things To Do Today Pad"/>
    <x v="1746"/>
    <n v="2"/>
    <n v="0.2"/>
    <n v="3.2871999999999999"/>
  </r>
  <r>
    <n v="2034"/>
    <s v="CA-2013-128923"/>
    <x v="0"/>
    <x v="10"/>
    <d v="2013-12-14T00:00:00"/>
    <s v="Standard Class"/>
    <s v="GB-14530"/>
    <s v="George Bell"/>
    <x v="1"/>
    <s v="United States"/>
    <s v="Fort Worth"/>
    <x v="5"/>
    <n v="76106"/>
    <x v="2"/>
    <s v="OFF-AR-10000475"/>
    <x v="1"/>
    <x v="6"/>
    <s v="Hunt BOSTON Vista Battery-Operated Pencil Sharpener, Black"/>
    <x v="1747"/>
    <n v="1"/>
    <n v="0.2"/>
    <n v="0.8162000000000007"/>
  </r>
  <r>
    <n v="2035"/>
    <s v="CA-2014-162481"/>
    <x v="3"/>
    <x v="145"/>
    <d v="2014-09-30T00:00:00"/>
    <s v="Standard Class"/>
    <s v="CT-11995"/>
    <s v="Carol Triggs"/>
    <x v="0"/>
    <s v="United States"/>
    <s v="Rochester"/>
    <x v="11"/>
    <n v="55901"/>
    <x v="2"/>
    <s v="OFF-BI-10002976"/>
    <x v="1"/>
    <x v="8"/>
    <s v="ACCOHIDE Binder by Acco"/>
    <x v="341"/>
    <n v="2"/>
    <n v="0"/>
    <n v="3.8822000000000001"/>
  </r>
  <r>
    <n v="2036"/>
    <s v="CA-2014-162481"/>
    <x v="3"/>
    <x v="145"/>
    <d v="2014-09-30T00:00:00"/>
    <s v="Standard Class"/>
    <s v="CT-11995"/>
    <s v="Carol Triggs"/>
    <x v="0"/>
    <s v="United States"/>
    <s v="Rochester"/>
    <x v="11"/>
    <n v="55901"/>
    <x v="2"/>
    <s v="FUR-CH-10003061"/>
    <x v="0"/>
    <x v="1"/>
    <s v="Global Leather Task Chair, Black"/>
    <x v="1748"/>
    <n v="3"/>
    <n v="0"/>
    <n v="51.294299999999964"/>
  </r>
  <r>
    <n v="2037"/>
    <s v="CA-2012-119214"/>
    <x v="1"/>
    <x v="651"/>
    <d v="2012-01-27T00:00:00"/>
    <s v="Standard Class"/>
    <s v="CW-11905"/>
    <s v="Carl Weiss"/>
    <x v="2"/>
    <s v="United States"/>
    <s v="Bozeman"/>
    <x v="37"/>
    <n v="59715"/>
    <x v="1"/>
    <s v="OFF-PA-10002893"/>
    <x v="1"/>
    <x v="10"/>
    <s v="Wirebound Service Call Books, 5 1/2&quot; x 4&quot;"/>
    <x v="1749"/>
    <n v="3"/>
    <n v="0"/>
    <n v="13.9392"/>
  </r>
  <r>
    <n v="2038"/>
    <s v="CA-2012-119214"/>
    <x v="1"/>
    <x v="651"/>
    <d v="2012-01-27T00:00:00"/>
    <s v="Standard Class"/>
    <s v="CW-11905"/>
    <s v="Carl Weiss"/>
    <x v="2"/>
    <s v="United States"/>
    <s v="Bozeman"/>
    <x v="37"/>
    <n v="59715"/>
    <x v="1"/>
    <s v="OFF-LA-10003077"/>
    <x v="1"/>
    <x v="2"/>
    <s v="Avery 500"/>
    <x v="2"/>
    <n v="2"/>
    <n v="0"/>
    <n v="6.8713999999999995"/>
  </r>
  <r>
    <n v="2039"/>
    <s v="CA-2012-122287"/>
    <x v="1"/>
    <x v="652"/>
    <d v="2012-06-23T00:00:00"/>
    <s v="Standard Class"/>
    <s v="SN-20560"/>
    <s v="Skye Norling"/>
    <x v="2"/>
    <s v="United States"/>
    <s v="Peoria"/>
    <x v="16"/>
    <n v="85345"/>
    <x v="1"/>
    <s v="OFF-PA-10001661"/>
    <x v="1"/>
    <x v="10"/>
    <s v="Xerox 1922"/>
    <x v="1655"/>
    <n v="3"/>
    <n v="0.2"/>
    <n v="4.3326000000000002"/>
  </r>
  <r>
    <n v="2040"/>
    <s v="CA-2012-122287"/>
    <x v="1"/>
    <x v="652"/>
    <d v="2012-06-23T00:00:00"/>
    <s v="Standard Class"/>
    <s v="SN-20560"/>
    <s v="Skye Norling"/>
    <x v="2"/>
    <s v="United States"/>
    <s v="Peoria"/>
    <x v="16"/>
    <n v="85345"/>
    <x v="1"/>
    <s v="OFF-BI-10004656"/>
    <x v="1"/>
    <x v="8"/>
    <s v="Peel &amp; Stick Add-On Corner Pockets"/>
    <x v="1750"/>
    <n v="7"/>
    <n v="0.7"/>
    <n v="-3.3263999999999996"/>
  </r>
  <r>
    <n v="2041"/>
    <s v="CA-2012-122287"/>
    <x v="1"/>
    <x v="652"/>
    <d v="2012-06-23T00:00:00"/>
    <s v="Standard Class"/>
    <s v="SN-20560"/>
    <s v="Skye Norling"/>
    <x v="2"/>
    <s v="United States"/>
    <s v="Peoria"/>
    <x v="16"/>
    <n v="85345"/>
    <x v="1"/>
    <s v="OFF-BI-10003707"/>
    <x v="1"/>
    <x v="8"/>
    <s v="Aluminum Screw Posts"/>
    <x v="1751"/>
    <n v="2"/>
    <n v="0.7"/>
    <n v="-6.1039999999999974"/>
  </r>
  <r>
    <n v="2042"/>
    <s v="CA-2012-122287"/>
    <x v="1"/>
    <x v="652"/>
    <d v="2012-06-23T00:00:00"/>
    <s v="Standard Class"/>
    <s v="SN-20560"/>
    <s v="Skye Norling"/>
    <x v="2"/>
    <s v="United States"/>
    <s v="Peoria"/>
    <x v="16"/>
    <n v="85345"/>
    <x v="1"/>
    <s v="FUR-FU-10004973"/>
    <x v="0"/>
    <x v="5"/>
    <s v="Flat Face Poster Frame"/>
    <x v="1752"/>
    <n v="5"/>
    <n v="0.2"/>
    <n v="20.724000000000007"/>
  </r>
  <r>
    <n v="2043"/>
    <s v="CA-2012-104493"/>
    <x v="1"/>
    <x v="653"/>
    <d v="2012-10-08T00:00:00"/>
    <s v="Standard Class"/>
    <s v="EB-13705"/>
    <s v="Ed Braxton"/>
    <x v="1"/>
    <s v="United States"/>
    <s v="San Diego"/>
    <x v="1"/>
    <n v="92105"/>
    <x v="1"/>
    <s v="OFF-BI-10004817"/>
    <x v="1"/>
    <x v="8"/>
    <s v="GBC Personal VeloBind Strips"/>
    <x v="1753"/>
    <n v="6"/>
    <n v="0.2"/>
    <n v="20.1264"/>
  </r>
  <r>
    <n v="2044"/>
    <s v="US-2014-158946"/>
    <x v="3"/>
    <x v="551"/>
    <d v="2014-11-24T00:00:00"/>
    <s v="Standard Class"/>
    <s v="JW-15220"/>
    <s v="Jane Waco"/>
    <x v="1"/>
    <s v="United States"/>
    <s v="Lakewood"/>
    <x v="24"/>
    <n v="44107"/>
    <x v="3"/>
    <s v="OFF-AR-10001860"/>
    <x v="1"/>
    <x v="6"/>
    <s v="BIC Liqua Brite Liner"/>
    <x v="1754"/>
    <n v="7"/>
    <n v="0.2"/>
    <n v="7.7728000000000002"/>
  </r>
  <r>
    <n v="2045"/>
    <s v="CA-2011-129168"/>
    <x v="2"/>
    <x v="654"/>
    <d v="2011-08-23T00:00:00"/>
    <s v="Standard Class"/>
    <s v="KB-16585"/>
    <s v="Ken Black"/>
    <x v="1"/>
    <s v="United States"/>
    <s v="Houston"/>
    <x v="5"/>
    <n v="77095"/>
    <x v="2"/>
    <s v="OFF-PA-10001639"/>
    <x v="1"/>
    <x v="10"/>
    <s v="Xerox 203"/>
    <x v="12"/>
    <n v="3"/>
    <n v="0.2"/>
    <n v="5.4432"/>
  </r>
  <r>
    <n v="2046"/>
    <s v="CA-2013-131835"/>
    <x v="0"/>
    <x v="19"/>
    <d v="2013-07-22T00:00:00"/>
    <s v="Standard Class"/>
    <s v="MC-17590"/>
    <s v="Matt Collister"/>
    <x v="1"/>
    <s v="United States"/>
    <s v="Perth Amboy"/>
    <x v="30"/>
    <n v="8861"/>
    <x v="3"/>
    <s v="OFF-AP-10004487"/>
    <x v="1"/>
    <x v="9"/>
    <s v="Kensington 4 Outlet MasterPiece Compact Power Control Center"/>
    <x v="1755"/>
    <n v="2"/>
    <n v="0"/>
    <n v="45.539199999999994"/>
  </r>
  <r>
    <n v="2047"/>
    <s v="CA-2013-131835"/>
    <x v="0"/>
    <x v="19"/>
    <d v="2013-07-22T00:00:00"/>
    <s v="Standard Class"/>
    <s v="MC-17590"/>
    <s v="Matt Collister"/>
    <x v="1"/>
    <s v="United States"/>
    <s v="Perth Amboy"/>
    <x v="30"/>
    <n v="8861"/>
    <x v="3"/>
    <s v="TEC-PH-10001760"/>
    <x v="2"/>
    <x v="7"/>
    <s v="Bose SoundLink Bluetooth Speaker"/>
    <x v="1756"/>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x v="447"/>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x v="1757"/>
    <n v="7"/>
    <n v="0.2"/>
    <n v="36.224999999999966"/>
  </r>
  <r>
    <n v="2050"/>
    <s v="CA-2012-142237"/>
    <x v="1"/>
    <x v="655"/>
    <d v="2012-07-13T00:00:00"/>
    <s v="First Class"/>
    <s v="CK-12595"/>
    <s v="Clytie Kelty"/>
    <x v="0"/>
    <s v="United States"/>
    <s v="Philadelphia"/>
    <x v="9"/>
    <n v="19134"/>
    <x v="3"/>
    <s v="OFF-BI-10004022"/>
    <x v="1"/>
    <x v="8"/>
    <s v="Acco Suede Grain Vinyl Round Ring Binder"/>
    <x v="1293"/>
    <n v="3"/>
    <n v="0.7"/>
    <n v="-2.0015999999999998"/>
  </r>
  <r>
    <n v="2051"/>
    <s v="CA-2012-142237"/>
    <x v="1"/>
    <x v="655"/>
    <d v="2012-07-13T00:00:00"/>
    <s v="First Class"/>
    <s v="CK-12595"/>
    <s v="Clytie Kelty"/>
    <x v="0"/>
    <s v="United States"/>
    <s v="Philadelphia"/>
    <x v="9"/>
    <n v="19134"/>
    <x v="3"/>
    <s v="OFF-BI-10003669"/>
    <x v="1"/>
    <x v="8"/>
    <s v="3M Organizer Strips"/>
    <x v="1758"/>
    <n v="4"/>
    <n v="0.7"/>
    <n v="-4.7519999999999989"/>
  </r>
  <r>
    <n v="2052"/>
    <s v="CA-2012-142237"/>
    <x v="1"/>
    <x v="655"/>
    <d v="2012-07-13T00:00:00"/>
    <s v="First Class"/>
    <s v="CK-12595"/>
    <s v="Clytie Kelty"/>
    <x v="0"/>
    <s v="United States"/>
    <s v="Philadelphia"/>
    <x v="9"/>
    <n v="19134"/>
    <x v="3"/>
    <s v="FUR-CH-10003833"/>
    <x v="0"/>
    <x v="1"/>
    <s v="Novimex Fabric Task Chair"/>
    <x v="1759"/>
    <n v="8"/>
    <n v="0.3"/>
    <n v="-73.175999999999988"/>
  </r>
  <r>
    <n v="2053"/>
    <s v="CA-2012-142237"/>
    <x v="1"/>
    <x v="655"/>
    <d v="2012-07-13T00:00:00"/>
    <s v="First Class"/>
    <s v="CK-12595"/>
    <s v="Clytie Kelty"/>
    <x v="0"/>
    <s v="United States"/>
    <s v="Philadelphia"/>
    <x v="9"/>
    <n v="19134"/>
    <x v="3"/>
    <s v="OFF-AR-10003732"/>
    <x v="1"/>
    <x v="6"/>
    <s v="Newell 333"/>
    <x v="1760"/>
    <n v="5"/>
    <n v="0.2"/>
    <n v="0.83399999999999963"/>
  </r>
  <r>
    <n v="2054"/>
    <s v="CA-2012-142237"/>
    <x v="1"/>
    <x v="655"/>
    <d v="2012-07-13T00:00:00"/>
    <s v="First Class"/>
    <s v="CK-12595"/>
    <s v="Clytie Kelty"/>
    <x v="0"/>
    <s v="United States"/>
    <s v="Philadelphia"/>
    <x v="9"/>
    <n v="19134"/>
    <x v="3"/>
    <s v="FUR-FU-10003142"/>
    <x v="0"/>
    <x v="5"/>
    <s v="Master Big Foot Doorstop, Beige"/>
    <x v="869"/>
    <n v="6"/>
    <n v="0.2"/>
    <n v="3.4847999999999981"/>
  </r>
  <r>
    <n v="2055"/>
    <s v="CA-2013-136434"/>
    <x v="0"/>
    <x v="49"/>
    <d v="2013-12-08T00:00:00"/>
    <s v="Standard Class"/>
    <s v="RD-19480"/>
    <s v="Rick Duston"/>
    <x v="0"/>
    <s v="United States"/>
    <s v="Richmond"/>
    <x v="14"/>
    <n v="47374"/>
    <x v="2"/>
    <s v="FUR-FU-10001196"/>
    <x v="0"/>
    <x v="5"/>
    <s v="DAX Cubicle Frames - 8x10"/>
    <x v="1761"/>
    <n v="3"/>
    <n v="0"/>
    <n v="5.1929999999999996"/>
  </r>
  <r>
    <n v="2056"/>
    <s v="CA-2014-120376"/>
    <x v="3"/>
    <x v="66"/>
    <d v="2014-12-26T00:00:00"/>
    <s v="First Class"/>
    <s v="TP-21130"/>
    <s v="Theone Pippenger"/>
    <x v="0"/>
    <s v="United States"/>
    <s v="Detroit"/>
    <x v="12"/>
    <n v="48227"/>
    <x v="2"/>
    <s v="TEC-AC-10001114"/>
    <x v="2"/>
    <x v="11"/>
    <s v="Microsoft Wireless Mobile Mouse 4000"/>
    <x v="1723"/>
    <n v="5"/>
    <n v="0"/>
    <n v="63.983999999999988"/>
  </r>
  <r>
    <n v="2057"/>
    <s v="CA-2014-120376"/>
    <x v="3"/>
    <x v="66"/>
    <d v="2014-12-26T00:00:00"/>
    <s v="First Class"/>
    <s v="TP-21130"/>
    <s v="Theone Pippenger"/>
    <x v="0"/>
    <s v="United States"/>
    <s v="Detroit"/>
    <x v="12"/>
    <n v="48227"/>
    <x v="2"/>
    <s v="FUR-CH-10002335"/>
    <x v="0"/>
    <x v="1"/>
    <s v="Hon GuestStacker Chair"/>
    <x v="1762"/>
    <n v="7"/>
    <n v="0"/>
    <n v="412.5394"/>
  </r>
  <r>
    <n v="2058"/>
    <s v="CA-2014-120376"/>
    <x v="3"/>
    <x v="66"/>
    <d v="2014-12-26T00:00:00"/>
    <s v="First Class"/>
    <s v="TP-21130"/>
    <s v="Theone Pippenger"/>
    <x v="0"/>
    <s v="United States"/>
    <s v="Detroit"/>
    <x v="12"/>
    <n v="48227"/>
    <x v="2"/>
    <s v="TEC-AC-10000844"/>
    <x v="2"/>
    <x v="11"/>
    <s v="Logitech Gaming G510s - Keyboard"/>
    <x v="1763"/>
    <n v="1"/>
    <n v="0"/>
    <n v="30.596399999999996"/>
  </r>
  <r>
    <n v="2059"/>
    <s v="CA-2014-120376"/>
    <x v="3"/>
    <x v="66"/>
    <d v="2014-12-26T00:00:00"/>
    <s v="First Class"/>
    <s v="TP-21130"/>
    <s v="Theone Pippenger"/>
    <x v="0"/>
    <s v="United States"/>
    <s v="Detroit"/>
    <x v="12"/>
    <n v="48227"/>
    <x v="2"/>
    <s v="FUR-TA-10004534"/>
    <x v="0"/>
    <x v="3"/>
    <s v="Bevis 44 x 96 Conference Tables"/>
    <x v="1764"/>
    <n v="2"/>
    <n v="0"/>
    <n v="70.005999999999972"/>
  </r>
  <r>
    <n v="2060"/>
    <s v="CA-2011-106439"/>
    <x v="2"/>
    <x v="656"/>
    <d v="2011-11-04T00:00:00"/>
    <s v="Standard Class"/>
    <s v="GG-14650"/>
    <s v="Greg Guthrie"/>
    <x v="1"/>
    <s v="United States"/>
    <s v="Los Angeles"/>
    <x v="1"/>
    <n v="90049"/>
    <x v="1"/>
    <s v="OFF-FA-10002975"/>
    <x v="1"/>
    <x v="13"/>
    <s v="Staples"/>
    <x v="1189"/>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x v="1765"/>
    <n v="5"/>
    <n v="0"/>
    <n v="20.877999999999997"/>
  </r>
  <r>
    <n v="2062"/>
    <s v="CA-2011-106439"/>
    <x v="2"/>
    <x v="656"/>
    <d v="2011-11-04T00:00:00"/>
    <s v="Standard Class"/>
    <s v="GG-14650"/>
    <s v="Greg Guthrie"/>
    <x v="1"/>
    <s v="United States"/>
    <s v="Los Angeles"/>
    <x v="1"/>
    <n v="90049"/>
    <x v="1"/>
    <s v="OFF-BI-10002571"/>
    <x v="1"/>
    <x v="8"/>
    <s v="Avery Framed View Binder, EZD Ring (Locking), Navy, 1 1/2&quot;"/>
    <x v="1766"/>
    <n v="2"/>
    <n v="0.2"/>
    <n v="5.3891999999999989"/>
  </r>
  <r>
    <n v="2063"/>
    <s v="CA-2011-106439"/>
    <x v="2"/>
    <x v="656"/>
    <d v="2011-11-04T00:00:00"/>
    <s v="Standard Class"/>
    <s v="GG-14650"/>
    <s v="Greg Guthrie"/>
    <x v="1"/>
    <s v="United States"/>
    <s v="Los Angeles"/>
    <x v="1"/>
    <n v="90049"/>
    <x v="1"/>
    <s v="OFF-PA-10000477"/>
    <x v="1"/>
    <x v="10"/>
    <s v="Xerox 1952"/>
    <x v="1767"/>
    <n v="13"/>
    <n v="0"/>
    <n v="30.427800000000005"/>
  </r>
  <r>
    <n v="2064"/>
    <s v="CA-2011-106439"/>
    <x v="2"/>
    <x v="656"/>
    <d v="2011-11-04T00:00:00"/>
    <s v="Standard Class"/>
    <s v="GG-14650"/>
    <s v="Greg Guthrie"/>
    <x v="1"/>
    <s v="United States"/>
    <s v="Los Angeles"/>
    <x v="1"/>
    <n v="90049"/>
    <x v="1"/>
    <s v="OFF-BI-10004209"/>
    <x v="1"/>
    <x v="8"/>
    <s v="Fellowes Twister Kit, Gray/Clear, 3/pkg"/>
    <x v="1768"/>
    <n v="3"/>
    <n v="0.2"/>
    <n v="6.0299999999999994"/>
  </r>
  <r>
    <n v="2065"/>
    <s v="CA-2011-106439"/>
    <x v="2"/>
    <x v="656"/>
    <d v="2011-11-04T00:00:00"/>
    <s v="Standard Class"/>
    <s v="GG-14650"/>
    <s v="Greg Guthrie"/>
    <x v="1"/>
    <s v="United States"/>
    <s v="Los Angeles"/>
    <x v="1"/>
    <n v="90049"/>
    <x v="1"/>
    <s v="OFF-ST-10001963"/>
    <x v="1"/>
    <x v="4"/>
    <s v="Tennsco Regal Shelving Units"/>
    <x v="1769"/>
    <n v="4"/>
    <n v="0"/>
    <n v="12.169199999999989"/>
  </r>
  <r>
    <n v="2066"/>
    <s v="CA-2011-106439"/>
    <x v="2"/>
    <x v="656"/>
    <d v="2011-11-04T00:00:00"/>
    <s v="Standard Class"/>
    <s v="GG-14650"/>
    <s v="Greg Guthrie"/>
    <x v="1"/>
    <s v="United States"/>
    <s v="Los Angeles"/>
    <x v="1"/>
    <n v="90049"/>
    <x v="1"/>
    <s v="FUR-CH-10003833"/>
    <x v="0"/>
    <x v="1"/>
    <s v="Novimex Fabric Task Chair"/>
    <x v="1770"/>
    <n v="3"/>
    <n v="0.2"/>
    <n v="-9.1470000000000056"/>
  </r>
  <r>
    <n v="2067"/>
    <s v="CA-2011-106439"/>
    <x v="2"/>
    <x v="656"/>
    <d v="2011-11-04T00:00:00"/>
    <s v="Standard Class"/>
    <s v="GG-14650"/>
    <s v="Greg Guthrie"/>
    <x v="1"/>
    <s v="United States"/>
    <s v="Los Angeles"/>
    <x v="1"/>
    <n v="90049"/>
    <x v="1"/>
    <s v="TEC-AC-10004568"/>
    <x v="2"/>
    <x v="11"/>
    <s v="Maxell LTO Ultrium - 800 GB"/>
    <x v="1771"/>
    <n v="9"/>
    <n v="0"/>
    <n v="47.862899999999982"/>
  </r>
  <r>
    <n v="2068"/>
    <s v="CA-2011-106439"/>
    <x v="2"/>
    <x v="656"/>
    <d v="2011-11-04T00:00:00"/>
    <s v="Standard Class"/>
    <s v="GG-14650"/>
    <s v="Greg Guthrie"/>
    <x v="1"/>
    <s v="United States"/>
    <s v="Los Angeles"/>
    <x v="1"/>
    <n v="90049"/>
    <x v="1"/>
    <s v="OFF-AR-10001419"/>
    <x v="1"/>
    <x v="6"/>
    <s v="Newell 325"/>
    <x v="714"/>
    <n v="3"/>
    <n v="0"/>
    <n v="3.7169999999999996"/>
  </r>
  <r>
    <n v="2069"/>
    <s v="CA-2012-133452"/>
    <x v="1"/>
    <x v="657"/>
    <d v="2012-04-19T00:00:00"/>
    <s v="Standard Class"/>
    <s v="ZC-21910"/>
    <s v="Zuschuss Carroll"/>
    <x v="0"/>
    <s v="United States"/>
    <s v="Pomona"/>
    <x v="1"/>
    <n v="91767"/>
    <x v="1"/>
    <s v="TEC-AC-10002800"/>
    <x v="2"/>
    <x v="11"/>
    <s v="Plantronics Audio 478 Stereo USB Headset"/>
    <x v="1772"/>
    <n v="4"/>
    <n v="0"/>
    <n v="69.98599999999999"/>
  </r>
  <r>
    <n v="2070"/>
    <s v="CA-2012-133452"/>
    <x v="1"/>
    <x v="657"/>
    <d v="2012-04-19T00:00:00"/>
    <s v="Standard Class"/>
    <s v="ZC-21910"/>
    <s v="Zuschuss Carroll"/>
    <x v="0"/>
    <s v="United States"/>
    <s v="Pomona"/>
    <x v="1"/>
    <n v="91767"/>
    <x v="1"/>
    <s v="FUR-TA-10003954"/>
    <x v="0"/>
    <x v="3"/>
    <s v="Hon 94000 Series Round Tables"/>
    <x v="1773"/>
    <n v="3"/>
    <n v="0.2"/>
    <n v="-97.739399999999989"/>
  </r>
  <r>
    <n v="2071"/>
    <s v="CA-2013-146521"/>
    <x v="0"/>
    <x v="658"/>
    <d v="2013-07-24T00:00:00"/>
    <s v="Second Class"/>
    <s v="CC-12610"/>
    <s v="Corey Catlett"/>
    <x v="1"/>
    <s v="United States"/>
    <s v="Philadelphia"/>
    <x v="9"/>
    <n v="19134"/>
    <x v="3"/>
    <s v="OFF-BI-10000301"/>
    <x v="1"/>
    <x v="8"/>
    <s v="GBC Instant Report Kit"/>
    <x v="1774"/>
    <n v="1"/>
    <n v="0.7"/>
    <n v="-1.294"/>
  </r>
  <r>
    <n v="2072"/>
    <s v="US-2014-110996"/>
    <x v="3"/>
    <x v="225"/>
    <d v="2014-11-26T00:00:00"/>
    <s v="Standard Class"/>
    <s v="KA-16525"/>
    <s v="Kelly Andreada"/>
    <x v="0"/>
    <s v="United States"/>
    <s v="Ontario"/>
    <x v="1"/>
    <n v="91761"/>
    <x v="1"/>
    <s v="FUR-CH-10003956"/>
    <x v="0"/>
    <x v="1"/>
    <s v="Novimex High-Tech Fabric Mesh Task Chair"/>
    <x v="514"/>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x v="1775"/>
    <n v="2"/>
    <n v="0.2"/>
    <n v="2.5591999999999997"/>
  </r>
  <r>
    <n v="2074"/>
    <s v="CA-2014-122504"/>
    <x v="3"/>
    <x v="659"/>
    <d v="2014-11-13T00:00:00"/>
    <s v="Second Class"/>
    <s v="DB-13270"/>
    <s v="Deborah Brumfield"/>
    <x v="2"/>
    <s v="United States"/>
    <s v="Brentwood"/>
    <x v="1"/>
    <n v="94513"/>
    <x v="1"/>
    <s v="TEC-AC-10003289"/>
    <x v="2"/>
    <x v="11"/>
    <s v="Anker Ultra-Slim Mini Bluetooth 3.0 Wireless Keyboard"/>
    <x v="1543"/>
    <n v="3"/>
    <n v="0"/>
    <n v="13.793099999999999"/>
  </r>
  <r>
    <n v="2075"/>
    <s v="CA-2014-122504"/>
    <x v="3"/>
    <x v="659"/>
    <d v="2014-11-13T00:00:00"/>
    <s v="Second Class"/>
    <s v="DB-13270"/>
    <s v="Deborah Brumfield"/>
    <x v="2"/>
    <s v="United States"/>
    <s v="Brentwood"/>
    <x v="1"/>
    <n v="94513"/>
    <x v="1"/>
    <s v="TEC-PH-10002468"/>
    <x v="2"/>
    <x v="7"/>
    <s v="Plantronics CS 50-USB - headset - Convertible, Monaural"/>
    <x v="1776"/>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x v="1777"/>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x v="1778"/>
    <n v="5"/>
    <n v="0"/>
    <n v="19.950000000000003"/>
  </r>
  <r>
    <n v="2078"/>
    <s v="CA-2014-140676"/>
    <x v="3"/>
    <x v="510"/>
    <d v="2014-09-16T00:00:00"/>
    <s v="First Class"/>
    <s v="BF-11080"/>
    <s v="Bart Folk"/>
    <x v="0"/>
    <s v="United States"/>
    <s v="Baltimore"/>
    <x v="39"/>
    <n v="21215"/>
    <x v="3"/>
    <s v="OFF-AP-10000358"/>
    <x v="1"/>
    <x v="9"/>
    <s v="Fellowes Basic Home/Office Series Surge Protectors"/>
    <x v="1779"/>
    <n v="7"/>
    <n v="0"/>
    <n v="26.349399999999992"/>
  </r>
  <r>
    <n v="2079"/>
    <s v="CA-2014-140676"/>
    <x v="3"/>
    <x v="510"/>
    <d v="2014-09-16T00:00:00"/>
    <s v="First Class"/>
    <s v="BF-11080"/>
    <s v="Bart Folk"/>
    <x v="0"/>
    <s v="United States"/>
    <s v="Baltimore"/>
    <x v="39"/>
    <n v="21215"/>
    <x v="3"/>
    <s v="OFF-PA-10004243"/>
    <x v="1"/>
    <x v="10"/>
    <s v="Xerox 1939"/>
    <x v="453"/>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x v="1780"/>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x v="1781"/>
    <n v="2"/>
    <n v="0.2"/>
    <n v="11.198400000000003"/>
  </r>
  <r>
    <n v="2082"/>
    <s v="CA-2012-120103"/>
    <x v="1"/>
    <x v="100"/>
    <d v="2012-12-29T00:00:00"/>
    <s v="Standard Class"/>
    <s v="MS-17365"/>
    <s v="Maribeth Schnelling"/>
    <x v="0"/>
    <s v="United States"/>
    <s v="Phoenix"/>
    <x v="16"/>
    <n v="85023"/>
    <x v="1"/>
    <s v="FUR-FU-10002885"/>
    <x v="0"/>
    <x v="5"/>
    <s v="Magna Visual Magnetic Picture Hangers"/>
    <x v="32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x v="782"/>
    <n v="6"/>
    <n v="0"/>
    <n v="16.847999999999999"/>
  </r>
  <r>
    <n v="2084"/>
    <s v="CA-2011-110352"/>
    <x v="2"/>
    <x v="533"/>
    <d v="2011-11-29T00:00:00"/>
    <s v="Standard Class"/>
    <s v="ED-13885"/>
    <s v="Emily Ducich"/>
    <x v="2"/>
    <s v="United States"/>
    <s v="Houston"/>
    <x v="5"/>
    <n v="77036"/>
    <x v="2"/>
    <s v="OFF-LA-10003923"/>
    <x v="1"/>
    <x v="2"/>
    <s v="Alphabetical Labels for Top Tab Filing"/>
    <x v="208"/>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x v="1176"/>
    <n v="4"/>
    <n v="0"/>
    <n v="56.175200000000004"/>
  </r>
  <r>
    <n v="2086"/>
    <s v="CA-2013-140501"/>
    <x v="0"/>
    <x v="661"/>
    <d v="2013-06-29T00:00:00"/>
    <s v="Standard Class"/>
    <s v="IM-15070"/>
    <s v="Irene Maddox"/>
    <x v="0"/>
    <s v="United States"/>
    <s v="New York City"/>
    <x v="15"/>
    <n v="10009"/>
    <x v="3"/>
    <s v="OFF-LA-10000248"/>
    <x v="1"/>
    <x v="2"/>
    <s v="Avery 52"/>
    <x v="1782"/>
    <n v="5"/>
    <n v="0"/>
    <n v="8.6715"/>
  </r>
  <r>
    <n v="2087"/>
    <s v="CA-2013-140501"/>
    <x v="0"/>
    <x v="661"/>
    <d v="2013-06-29T00:00:00"/>
    <s v="Standard Class"/>
    <s v="IM-15070"/>
    <s v="Irene Maddox"/>
    <x v="0"/>
    <s v="United States"/>
    <s v="New York City"/>
    <x v="15"/>
    <n v="10009"/>
    <x v="3"/>
    <s v="OFF-ST-10000060"/>
    <x v="1"/>
    <x v="4"/>
    <s v="Fellowes Bankers Box Staxonsteel Drawer File/Stacking System"/>
    <x v="1783"/>
    <n v="5"/>
    <n v="0"/>
    <n v="38.988000000000014"/>
  </r>
  <r>
    <n v="2088"/>
    <s v="CA-2013-140501"/>
    <x v="0"/>
    <x v="661"/>
    <d v="2013-06-29T00:00:00"/>
    <s v="Standard Class"/>
    <s v="IM-15070"/>
    <s v="Irene Maddox"/>
    <x v="0"/>
    <s v="United States"/>
    <s v="New York City"/>
    <x v="15"/>
    <n v="10009"/>
    <x v="3"/>
    <s v="OFF-PA-10003129"/>
    <x v="1"/>
    <x v="10"/>
    <s v="Tops White Computer Printout Paper"/>
    <x v="64"/>
    <n v="3"/>
    <n v="0"/>
    <n v="68.963099999999997"/>
  </r>
  <r>
    <n v="2089"/>
    <s v="CA-2013-140501"/>
    <x v="0"/>
    <x v="661"/>
    <d v="2013-06-29T00:00:00"/>
    <s v="Standard Class"/>
    <s v="IM-15070"/>
    <s v="Irene Maddox"/>
    <x v="0"/>
    <s v="United States"/>
    <s v="New York City"/>
    <x v="15"/>
    <n v="10009"/>
    <x v="3"/>
    <s v="OFF-FA-10004076"/>
    <x v="1"/>
    <x v="13"/>
    <s v="Translucent Push Pins by OIC"/>
    <x v="536"/>
    <n v="2"/>
    <n v="0"/>
    <n v="1.4651999999999998"/>
  </r>
  <r>
    <n v="2090"/>
    <s v="CA-2012-139290"/>
    <x v="1"/>
    <x v="662"/>
    <d v="2012-10-30T00:00:00"/>
    <s v="Standard Class"/>
    <s v="MY-17380"/>
    <s v="Maribeth Yedwab"/>
    <x v="1"/>
    <s v="United States"/>
    <s v="Rancho Cucamonga"/>
    <x v="1"/>
    <n v="91730"/>
    <x v="1"/>
    <s v="OFF-LA-10004008"/>
    <x v="1"/>
    <x v="2"/>
    <s v="Avery 507"/>
    <x v="1784"/>
    <n v="2"/>
    <n v="0"/>
    <n v="2.6495999999999995"/>
  </r>
  <r>
    <n v="2091"/>
    <s v="CA-2014-166142"/>
    <x v="3"/>
    <x v="663"/>
    <d v="2014-07-20T00:00:00"/>
    <s v="Standard Class"/>
    <s v="MM-17260"/>
    <s v="Magdelene Morse"/>
    <x v="0"/>
    <s v="United States"/>
    <s v="Wilmington"/>
    <x v="13"/>
    <n v="19805"/>
    <x v="3"/>
    <s v="OFF-BI-10004094"/>
    <x v="1"/>
    <x v="8"/>
    <s v="GBC Standard Plastic Binding Systems Combs"/>
    <x v="1785"/>
    <n v="3"/>
    <n v="0"/>
    <n v="13.009499999999999"/>
  </r>
  <r>
    <n v="2092"/>
    <s v="CA-2014-166142"/>
    <x v="3"/>
    <x v="663"/>
    <d v="2014-07-20T00:00:00"/>
    <s v="Standard Class"/>
    <s v="MM-17260"/>
    <s v="Magdelene Morse"/>
    <x v="0"/>
    <s v="United States"/>
    <s v="Wilmington"/>
    <x v="13"/>
    <n v="19805"/>
    <x v="3"/>
    <s v="FUR-TA-10004607"/>
    <x v="0"/>
    <x v="3"/>
    <s v="Hon 2111 Invitation Series Straight Table"/>
    <x v="1786"/>
    <n v="3"/>
    <n v="0.3"/>
    <n v="-48.783900000000031"/>
  </r>
  <r>
    <n v="2093"/>
    <s v="CA-2011-145926"/>
    <x v="2"/>
    <x v="664"/>
    <d v="2011-11-21T00:00:00"/>
    <s v="Standard Class"/>
    <s v="MP-17470"/>
    <s v="Mark Packer"/>
    <x v="2"/>
    <s v="United States"/>
    <s v="Moorhead"/>
    <x v="11"/>
    <n v="56560"/>
    <x v="2"/>
    <s v="FUR-CH-10004289"/>
    <x v="0"/>
    <x v="1"/>
    <s v="Global Super Steno Chair"/>
    <x v="1787"/>
    <n v="5"/>
    <n v="0"/>
    <n v="81.58299999999997"/>
  </r>
  <r>
    <n v="2094"/>
    <s v="CA-2012-149678"/>
    <x v="1"/>
    <x v="657"/>
    <d v="2012-04-15T00:00:00"/>
    <s v="Second Class"/>
    <s v="AW-10840"/>
    <s v="Anthony Witt"/>
    <x v="0"/>
    <s v="United States"/>
    <s v="Farmington"/>
    <x v="27"/>
    <n v="87401"/>
    <x v="1"/>
    <s v="OFF-SU-10004498"/>
    <x v="1"/>
    <x v="14"/>
    <s v="Martin-Yale Premier Letter Opener"/>
    <x v="1788"/>
    <n v="1"/>
    <n v="0"/>
    <n v="0.38640000000000008"/>
  </r>
  <r>
    <n v="2095"/>
    <s v="US-2012-164357"/>
    <x v="1"/>
    <x v="665"/>
    <d v="2012-11-29T00:00:00"/>
    <s v="Standard Class"/>
    <s v="SF-20065"/>
    <s v="Sandra Flanagan"/>
    <x v="0"/>
    <s v="United States"/>
    <s v="Wilmington"/>
    <x v="3"/>
    <n v="28403"/>
    <x v="0"/>
    <s v="OFF-AR-10001177"/>
    <x v="1"/>
    <x v="6"/>
    <s v="Newell 349"/>
    <x v="1332"/>
    <n v="5"/>
    <n v="0.2"/>
    <n v="1.4759999999999982"/>
  </r>
  <r>
    <n v="2096"/>
    <s v="US-2013-146570"/>
    <x v="0"/>
    <x v="666"/>
    <d v="2013-05-21T00:00:00"/>
    <s v="Standard Class"/>
    <s v="SN-20710"/>
    <s v="Steve Nguyen"/>
    <x v="2"/>
    <s v="United States"/>
    <s v="Jackson"/>
    <x v="35"/>
    <n v="39212"/>
    <x v="0"/>
    <s v="OFF-BI-10001718"/>
    <x v="1"/>
    <x v="8"/>
    <s v="GBC DocuBind P50 Personal Binding Machine"/>
    <x v="1789"/>
    <n v="8"/>
    <n v="0"/>
    <n v="240.56479999999999"/>
  </r>
  <r>
    <n v="2097"/>
    <s v="US-2013-146570"/>
    <x v="0"/>
    <x v="666"/>
    <d v="2013-05-21T00:00:00"/>
    <s v="Standard Class"/>
    <s v="SN-20710"/>
    <s v="Steve Nguyen"/>
    <x v="2"/>
    <s v="United States"/>
    <s v="Jackson"/>
    <x v="35"/>
    <n v="39212"/>
    <x v="0"/>
    <s v="OFF-AR-10004602"/>
    <x v="1"/>
    <x v="6"/>
    <s v="Boston KS Multi-Size Manual Pencil Sharpener"/>
    <x v="1377"/>
    <n v="4"/>
    <n v="0"/>
    <n v="25.748800000000003"/>
  </r>
  <r>
    <n v="2098"/>
    <s v="US-2013-146570"/>
    <x v="0"/>
    <x v="666"/>
    <d v="2013-05-21T00:00:00"/>
    <s v="Standard Class"/>
    <s v="SN-20710"/>
    <s v="Steve Nguyen"/>
    <x v="2"/>
    <s v="United States"/>
    <s v="Jackson"/>
    <x v="35"/>
    <n v="39212"/>
    <x v="0"/>
    <s v="OFF-AR-10003856"/>
    <x v="1"/>
    <x v="6"/>
    <s v="Newell 344"/>
    <x v="484"/>
    <n v="3"/>
    <n v="0"/>
    <n v="2.1683999999999997"/>
  </r>
  <r>
    <n v="2099"/>
    <s v="CA-2014-124401"/>
    <x v="3"/>
    <x v="210"/>
    <d v="2014-09-13T00:00:00"/>
    <s v="Standard Class"/>
    <s v="RD-19900"/>
    <s v="Ruben Dartt"/>
    <x v="0"/>
    <s v="United States"/>
    <s v="Portland"/>
    <x v="21"/>
    <n v="97206"/>
    <x v="1"/>
    <s v="OFF-ST-10000649"/>
    <x v="1"/>
    <x v="4"/>
    <s v="Hanging Personal Folder File"/>
    <x v="1023"/>
    <n v="3"/>
    <n v="0.2"/>
    <n v="2.3550000000000022"/>
  </r>
  <r>
    <n v="2100"/>
    <s v="CA-2014-124401"/>
    <x v="3"/>
    <x v="210"/>
    <d v="2014-09-13T00:00:00"/>
    <s v="Standard Class"/>
    <s v="RD-19900"/>
    <s v="Ruben Dartt"/>
    <x v="0"/>
    <s v="United States"/>
    <s v="Portland"/>
    <x v="21"/>
    <n v="97206"/>
    <x v="1"/>
    <s v="TEC-AC-10002926"/>
    <x v="2"/>
    <x v="11"/>
    <s v="Logitech Wireless Marathon Mouse M705"/>
    <x v="1790"/>
    <n v="7"/>
    <n v="0.2"/>
    <n v="80.48390000000002"/>
  </r>
  <r>
    <n v="2101"/>
    <s v="US-2011-140116"/>
    <x v="2"/>
    <x v="418"/>
    <d v="2011-03-17T00:00:00"/>
    <s v="Standard Class"/>
    <s v="KT-16480"/>
    <s v="Kean Thornton"/>
    <x v="0"/>
    <s v="United States"/>
    <s v="Denver"/>
    <x v="22"/>
    <n v="80219"/>
    <x v="1"/>
    <s v="OFF-ST-10000078"/>
    <x v="1"/>
    <x v="4"/>
    <s v="Tennsco 6- and 18-Compartment Lockers"/>
    <x v="1791"/>
    <n v="3"/>
    <n v="0.2"/>
    <n v="-15.910200000000088"/>
  </r>
  <r>
    <n v="2102"/>
    <s v="US-2011-140116"/>
    <x v="2"/>
    <x v="418"/>
    <d v="2011-03-17T00:00:00"/>
    <s v="Standard Class"/>
    <s v="KT-16480"/>
    <s v="Kean Thornton"/>
    <x v="0"/>
    <s v="United States"/>
    <s v="Denver"/>
    <x v="22"/>
    <n v="80219"/>
    <x v="1"/>
    <s v="OFF-AR-10001044"/>
    <x v="1"/>
    <x v="6"/>
    <s v="BOSTON Ranger #55 Pencil Sharpener, Black"/>
    <x v="1792"/>
    <n v="4"/>
    <n v="0.2"/>
    <n v="9.3563999999999936"/>
  </r>
  <r>
    <n v="2103"/>
    <s v="CA-2011-123295"/>
    <x v="2"/>
    <x v="667"/>
    <d v="2011-07-18T00:00:00"/>
    <s v="Same Day"/>
    <s v="AH-10120"/>
    <s v="Adrian Hane"/>
    <x v="2"/>
    <s v="United States"/>
    <s v="Tucson"/>
    <x v="16"/>
    <n v="85705"/>
    <x v="1"/>
    <s v="FUR-CH-10002372"/>
    <x v="0"/>
    <x v="1"/>
    <s v="Office Star - Ergonomically Designed Knee Chair"/>
    <x v="1793"/>
    <n v="4"/>
    <n v="0.2"/>
    <n v="-25.913599999999988"/>
  </r>
  <r>
    <n v="2104"/>
    <s v="CA-2014-167101"/>
    <x v="3"/>
    <x v="668"/>
    <d v="2014-03-29T00:00:00"/>
    <s v="Second Class"/>
    <s v="BM-11650"/>
    <s v="Brian Moss"/>
    <x v="1"/>
    <s v="United States"/>
    <s v="New York City"/>
    <x v="15"/>
    <n v="10009"/>
    <x v="3"/>
    <s v="OFF-PA-10000357"/>
    <x v="1"/>
    <x v="10"/>
    <s v="Xerox 1888"/>
    <x v="1794"/>
    <n v="4"/>
    <n v="0"/>
    <n v="106.52159999999999"/>
  </r>
  <r>
    <n v="2105"/>
    <s v="CA-2014-167101"/>
    <x v="3"/>
    <x v="668"/>
    <d v="2014-03-29T00:00:00"/>
    <s v="Second Class"/>
    <s v="BM-11650"/>
    <s v="Brian Moss"/>
    <x v="1"/>
    <s v="United States"/>
    <s v="New York City"/>
    <x v="15"/>
    <n v="10009"/>
    <x v="3"/>
    <s v="TEC-AC-10001266"/>
    <x v="2"/>
    <x v="11"/>
    <s v="Memorex Micro Travel Drive 8 GB"/>
    <x v="1795"/>
    <n v="2"/>
    <n v="0"/>
    <n v="11.7"/>
  </r>
  <r>
    <n v="2106"/>
    <s v="US-2011-167633"/>
    <x v="2"/>
    <x v="587"/>
    <d v="2011-10-05T00:00:00"/>
    <s v="Standard Class"/>
    <s v="BW-11200"/>
    <s v="Ben Wallace"/>
    <x v="0"/>
    <s v="United States"/>
    <s v="Boynton Beach"/>
    <x v="2"/>
    <n v="33437"/>
    <x v="0"/>
    <s v="OFF-PA-10004888"/>
    <x v="1"/>
    <x v="10"/>
    <s v="Xerox 217"/>
    <x v="12"/>
    <n v="3"/>
    <n v="0.2"/>
    <n v="5.4432"/>
  </r>
  <r>
    <n v="2107"/>
    <s v="US-2011-152723"/>
    <x v="2"/>
    <x v="467"/>
    <d v="2011-09-26T00:00:00"/>
    <s v="Same Day"/>
    <s v="HG-14965"/>
    <s v="Henry Goldwyn"/>
    <x v="1"/>
    <s v="United States"/>
    <s v="Mesquite"/>
    <x v="5"/>
    <n v="75150"/>
    <x v="2"/>
    <s v="OFF-BI-10003460"/>
    <x v="1"/>
    <x v="8"/>
    <s v="Acco 3-Hole Punch"/>
    <x v="1796"/>
    <n v="1"/>
    <n v="0.8"/>
    <n v="-1.4016000000000002"/>
  </r>
  <r>
    <n v="2108"/>
    <s v="CA-2012-164882"/>
    <x v="1"/>
    <x v="89"/>
    <d v="2012-10-31T00:00:00"/>
    <s v="Same Day"/>
    <s v="SG-20080"/>
    <s v="Sandra Glassco"/>
    <x v="0"/>
    <s v="United States"/>
    <s v="Redlands"/>
    <x v="1"/>
    <n v="92374"/>
    <x v="1"/>
    <s v="OFF-PA-10000157"/>
    <x v="1"/>
    <x v="10"/>
    <s v="Xerox 191"/>
    <x v="1024"/>
    <n v="1"/>
    <n v="0"/>
    <n v="9.3905999999999992"/>
  </r>
  <r>
    <n v="2109"/>
    <s v="CA-2012-164882"/>
    <x v="1"/>
    <x v="89"/>
    <d v="2012-10-31T00:00:00"/>
    <s v="Same Day"/>
    <s v="SG-20080"/>
    <s v="Sandra Glassco"/>
    <x v="0"/>
    <s v="United States"/>
    <s v="Redlands"/>
    <x v="1"/>
    <n v="92374"/>
    <x v="1"/>
    <s v="OFF-BI-10004519"/>
    <x v="1"/>
    <x v="8"/>
    <s v="GBC DocuBind P100 Manual Binding Machine"/>
    <x v="1115"/>
    <n v="3"/>
    <n v="0.2"/>
    <n v="124.48499999999999"/>
  </r>
  <r>
    <n v="2110"/>
    <s v="CA-2012-164882"/>
    <x v="1"/>
    <x v="89"/>
    <d v="2012-10-31T00:00:00"/>
    <s v="Same Day"/>
    <s v="SG-20080"/>
    <s v="Sandra Glassco"/>
    <x v="0"/>
    <s v="United States"/>
    <s v="Redlands"/>
    <x v="1"/>
    <n v="92374"/>
    <x v="1"/>
    <s v="OFF-AR-10004272"/>
    <x v="1"/>
    <x v="6"/>
    <s v="Newell 308"/>
    <x v="1325"/>
    <n v="3"/>
    <n v="0"/>
    <n v="1.2599999999999998"/>
  </r>
  <r>
    <n v="2111"/>
    <s v="CA-2012-164882"/>
    <x v="1"/>
    <x v="89"/>
    <d v="2012-10-31T00:00:00"/>
    <s v="Same Day"/>
    <s v="SG-20080"/>
    <s v="Sandra Glassco"/>
    <x v="0"/>
    <s v="United States"/>
    <s v="Redlands"/>
    <x v="1"/>
    <n v="92374"/>
    <x v="1"/>
    <s v="OFF-FA-10000585"/>
    <x v="1"/>
    <x v="13"/>
    <s v="OIC Bulk Pack Metal Binder Clips"/>
    <x v="1797"/>
    <n v="5"/>
    <n v="0"/>
    <n v="8.0269999999999992"/>
  </r>
  <r>
    <n v="2112"/>
    <s v="CA-2012-164882"/>
    <x v="1"/>
    <x v="89"/>
    <d v="2012-10-31T00:00:00"/>
    <s v="Same Day"/>
    <s v="SG-20080"/>
    <s v="Sandra Glassco"/>
    <x v="0"/>
    <s v="United States"/>
    <s v="Redlands"/>
    <x v="1"/>
    <n v="92374"/>
    <x v="1"/>
    <s v="FUR-CH-10004218"/>
    <x v="0"/>
    <x v="1"/>
    <s v="Global Fabric Manager's Chair, Dark Gray"/>
    <x v="831"/>
    <n v="4"/>
    <n v="0.2"/>
    <n v="20.196000000000012"/>
  </r>
  <r>
    <n v="2113"/>
    <s v="CA-2012-164882"/>
    <x v="1"/>
    <x v="89"/>
    <d v="2012-10-31T00:00:00"/>
    <s v="Same Day"/>
    <s v="SG-20080"/>
    <s v="Sandra Glassco"/>
    <x v="0"/>
    <s v="United States"/>
    <s v="Redlands"/>
    <x v="1"/>
    <n v="92374"/>
    <x v="1"/>
    <s v="OFF-SU-10004231"/>
    <x v="1"/>
    <x v="14"/>
    <s v="Acme Tagit Stainless Steel Antibacterial Scissors"/>
    <x v="1286"/>
    <n v="3"/>
    <n v="0"/>
    <n v="8.0190000000000001"/>
  </r>
  <r>
    <n v="2114"/>
    <s v="CA-2012-164882"/>
    <x v="1"/>
    <x v="89"/>
    <d v="2012-10-31T00:00:00"/>
    <s v="Same Day"/>
    <s v="SG-20080"/>
    <s v="Sandra Glassco"/>
    <x v="0"/>
    <s v="United States"/>
    <s v="Redlands"/>
    <x v="1"/>
    <n v="92374"/>
    <x v="1"/>
    <s v="TEC-PH-10001578"/>
    <x v="2"/>
    <x v="7"/>
    <s v="Polycom SoundStation2 EX Conference phone"/>
    <x v="1798"/>
    <n v="4"/>
    <n v="0.2"/>
    <n v="145.78199999999993"/>
  </r>
  <r>
    <n v="2115"/>
    <s v="CA-2012-164882"/>
    <x v="1"/>
    <x v="89"/>
    <d v="2012-10-31T00:00:00"/>
    <s v="Same Day"/>
    <s v="SG-20080"/>
    <s v="Sandra Glassco"/>
    <x v="0"/>
    <s v="United States"/>
    <s v="Redlands"/>
    <x v="1"/>
    <n v="92374"/>
    <x v="1"/>
    <s v="OFF-ST-10003638"/>
    <x v="1"/>
    <x v="4"/>
    <s v="Mobile Personal File Cube"/>
    <x v="1799"/>
    <n v="2"/>
    <n v="0"/>
    <n v="12.646799999999999"/>
  </r>
  <r>
    <n v="2116"/>
    <s v="CA-2012-164882"/>
    <x v="1"/>
    <x v="89"/>
    <d v="2012-10-31T00:00:00"/>
    <s v="Same Day"/>
    <s v="SG-20080"/>
    <s v="Sandra Glassco"/>
    <x v="0"/>
    <s v="United States"/>
    <s v="Redlands"/>
    <x v="1"/>
    <n v="92374"/>
    <x v="1"/>
    <s v="FUR-BO-10002213"/>
    <x v="0"/>
    <x v="0"/>
    <s v="DMI Eclipse Executive Suite Bookcases"/>
    <x v="1800"/>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x v="1801"/>
    <n v="1"/>
    <n v="0.4"/>
    <n v="-13.978000000000009"/>
  </r>
  <r>
    <n v="2118"/>
    <s v="CA-2013-130267"/>
    <x v="0"/>
    <x v="251"/>
    <d v="2013-09-24T00:00:00"/>
    <s v="Standard Class"/>
    <s v="SW-20245"/>
    <s v="Scot Wooten"/>
    <x v="0"/>
    <s v="United States"/>
    <s v="Stockton"/>
    <x v="1"/>
    <n v="95207"/>
    <x v="1"/>
    <s v="OFF-PA-10002222"/>
    <x v="1"/>
    <x v="10"/>
    <s v="Xerox Color Copier Paper, 11&quot; x 17&quot;, Ream"/>
    <x v="1802"/>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x v="267"/>
    <n v="1"/>
    <n v="0"/>
    <n v="2.3759999999999999"/>
  </r>
  <r>
    <n v="2120"/>
    <s v="CA-2014-155460"/>
    <x v="3"/>
    <x v="669"/>
    <d v="2014-04-16T00:00:00"/>
    <s v="First Class"/>
    <s v="RW-19630"/>
    <s v="Rob Williams"/>
    <x v="1"/>
    <s v="United States"/>
    <s v="Seattle"/>
    <x v="4"/>
    <n v="98105"/>
    <x v="1"/>
    <s v="OFF-BI-10003091"/>
    <x v="1"/>
    <x v="8"/>
    <s v="GBC DocuBind TL200 Manual Binding Machine"/>
    <x v="1658"/>
    <n v="5"/>
    <n v="0.2"/>
    <n v="302.37299999999993"/>
  </r>
  <r>
    <n v="2121"/>
    <s v="US-2014-168690"/>
    <x v="3"/>
    <x v="363"/>
    <d v="2014-01-14T00:00:00"/>
    <s v="Standard Class"/>
    <s v="TS-21085"/>
    <s v="Thais Sissman"/>
    <x v="0"/>
    <s v="United States"/>
    <s v="Ormond Beach"/>
    <x v="2"/>
    <n v="32174"/>
    <x v="0"/>
    <s v="OFF-BI-10000145"/>
    <x v="1"/>
    <x v="8"/>
    <s v="Zipper Ring Binder Pockets"/>
    <x v="1803"/>
    <n v="3"/>
    <n v="0.7"/>
    <n v="-1.9656000000000002"/>
  </r>
  <r>
    <n v="2122"/>
    <s v="CA-2014-158246"/>
    <x v="3"/>
    <x v="45"/>
    <d v="2014-11-12T00:00:00"/>
    <s v="First Class"/>
    <s v="JB-15400"/>
    <s v="Jennifer Braxton"/>
    <x v="1"/>
    <s v="United States"/>
    <s v="Sunnyvale"/>
    <x v="1"/>
    <n v="94086"/>
    <x v="1"/>
    <s v="FUR-CH-10003061"/>
    <x v="0"/>
    <x v="1"/>
    <s v="Global Leather Task Chair, Black"/>
    <x v="1804"/>
    <n v="3"/>
    <n v="0.2"/>
    <n v="-2.6997000000000355"/>
  </r>
  <r>
    <n v="2123"/>
    <s v="CA-2014-167381"/>
    <x v="3"/>
    <x v="585"/>
    <d v="2014-09-25T00:00:00"/>
    <s v="Second Class"/>
    <s v="EH-14005"/>
    <s v="Erica Hernandez"/>
    <x v="2"/>
    <s v="United States"/>
    <s v="Lansing"/>
    <x v="12"/>
    <n v="48911"/>
    <x v="2"/>
    <s v="FUR-BO-10001972"/>
    <x v="0"/>
    <x v="0"/>
    <s v="O'Sullivan 4-Shelf Bookcase in Odessa Pine"/>
    <x v="1805"/>
    <n v="2"/>
    <n v="0"/>
    <n v="41.133199999999988"/>
  </r>
  <r>
    <n v="2124"/>
    <s v="CA-2014-167381"/>
    <x v="3"/>
    <x v="585"/>
    <d v="2014-09-25T00:00:00"/>
    <s v="Second Class"/>
    <s v="EH-14005"/>
    <s v="Erica Hernandez"/>
    <x v="2"/>
    <s v="United States"/>
    <s v="Lansing"/>
    <x v="12"/>
    <n v="48911"/>
    <x v="2"/>
    <s v="OFF-LA-10000134"/>
    <x v="1"/>
    <x v="2"/>
    <s v="Avery 511"/>
    <x v="1806"/>
    <n v="9"/>
    <n v="0"/>
    <n v="13.3056"/>
  </r>
  <r>
    <n v="2125"/>
    <s v="CA-2014-144862"/>
    <x v="3"/>
    <x v="96"/>
    <d v="2014-12-06T00:00:00"/>
    <s v="Standard Class"/>
    <s v="EH-14005"/>
    <s v="Erica Hernandez"/>
    <x v="2"/>
    <s v="United States"/>
    <s v="Philadelphia"/>
    <x v="9"/>
    <n v="19143"/>
    <x v="3"/>
    <s v="OFF-EN-10003040"/>
    <x v="1"/>
    <x v="12"/>
    <s v="Quality Park Security Envelopes"/>
    <x v="1807"/>
    <n v="5"/>
    <n v="0.2"/>
    <n v="35.329499999999996"/>
  </r>
  <r>
    <n v="2126"/>
    <s v="CA-2014-144862"/>
    <x v="3"/>
    <x v="96"/>
    <d v="2014-12-06T00:00:00"/>
    <s v="Standard Class"/>
    <s v="EH-14005"/>
    <s v="Erica Hernandez"/>
    <x v="2"/>
    <s v="United States"/>
    <s v="Philadelphia"/>
    <x v="9"/>
    <n v="19143"/>
    <x v="3"/>
    <s v="TEC-PH-10000923"/>
    <x v="2"/>
    <x v="7"/>
    <s v="Belkin SportFit Armband For iPhone 5s/5c, Fuchsia"/>
    <x v="1581"/>
    <n v="7"/>
    <n v="0.4"/>
    <n v="9.4436999999999998"/>
  </r>
  <r>
    <n v="2127"/>
    <s v="CA-2011-126032"/>
    <x v="2"/>
    <x v="670"/>
    <d v="2011-06-28T00:00:00"/>
    <s v="Standard Class"/>
    <s v="BS-11665"/>
    <s v="Brian Stugart"/>
    <x v="0"/>
    <s v="United States"/>
    <s v="Philadelphia"/>
    <x v="9"/>
    <n v="19143"/>
    <x v="3"/>
    <s v="TEC-AC-10000158"/>
    <x v="2"/>
    <x v="11"/>
    <s v="Sony 64GB Class 10 Micro SDHC R40 Memory Card"/>
    <x v="1808"/>
    <n v="3"/>
    <n v="0.2"/>
    <n v="1.079699999999999"/>
  </r>
  <r>
    <n v="2128"/>
    <s v="CA-2012-134859"/>
    <x v="1"/>
    <x v="242"/>
    <d v="2012-10-09T00:00:00"/>
    <s v="Standard Class"/>
    <s v="JK-16120"/>
    <s v="Julie Kriz"/>
    <x v="2"/>
    <s v="United States"/>
    <s v="Philadelphia"/>
    <x v="9"/>
    <n v="19134"/>
    <x v="3"/>
    <s v="FUR-FU-10003623"/>
    <x v="0"/>
    <x v="5"/>
    <s v="DataProducts Ampli Magnifier Task Lamp, Black,"/>
    <x v="1809"/>
    <n v="3"/>
    <n v="0.2"/>
    <n v="6.4943999999999953"/>
  </r>
  <r>
    <n v="2129"/>
    <s v="CA-2012-134859"/>
    <x v="1"/>
    <x v="242"/>
    <d v="2012-10-09T00:00:00"/>
    <s v="Standard Class"/>
    <s v="JK-16120"/>
    <s v="Julie Kriz"/>
    <x v="2"/>
    <s v="United States"/>
    <s v="Philadelphia"/>
    <x v="9"/>
    <n v="19134"/>
    <x v="3"/>
    <s v="OFF-PA-10001293"/>
    <x v="1"/>
    <x v="10"/>
    <s v="Xerox 1946"/>
    <x v="561"/>
    <n v="4"/>
    <n v="0.2"/>
    <n v="7.2576000000000001"/>
  </r>
  <r>
    <n v="2130"/>
    <s v="US-2011-114188"/>
    <x v="2"/>
    <x v="671"/>
    <d v="2011-05-22T00:00:00"/>
    <s v="Second Class"/>
    <s v="RF-19345"/>
    <s v="Randy Ferguson"/>
    <x v="1"/>
    <s v="United States"/>
    <s v="Dover"/>
    <x v="38"/>
    <n v="3820"/>
    <x v="3"/>
    <s v="OFF-AP-10000124"/>
    <x v="1"/>
    <x v="9"/>
    <s v="Acco 6 Outlet Guardian Basic Surge Suppressor"/>
    <x v="1810"/>
    <n v="4"/>
    <n v="0"/>
    <n v="9.3184000000000005"/>
  </r>
  <r>
    <n v="2131"/>
    <s v="US-2011-114188"/>
    <x v="2"/>
    <x v="671"/>
    <d v="2011-05-22T00:00:00"/>
    <s v="Second Class"/>
    <s v="RF-19345"/>
    <s v="Randy Ferguson"/>
    <x v="1"/>
    <s v="United States"/>
    <s v="Dover"/>
    <x v="38"/>
    <n v="3820"/>
    <x v="3"/>
    <s v="OFF-AR-10004511"/>
    <x v="1"/>
    <x v="6"/>
    <s v="Sanford Colorific Scented Colored Pencils, 12/Pack"/>
    <x v="1811"/>
    <n v="9"/>
    <n v="0"/>
    <n v="11.9412"/>
  </r>
  <r>
    <n v="2132"/>
    <s v="US-2011-114188"/>
    <x v="2"/>
    <x v="671"/>
    <d v="2011-05-22T00:00:00"/>
    <s v="Second Class"/>
    <s v="RF-19345"/>
    <s v="Randy Ferguson"/>
    <x v="1"/>
    <s v="United States"/>
    <s v="Dover"/>
    <x v="38"/>
    <n v="3820"/>
    <x v="3"/>
    <s v="FUR-FU-10000076"/>
    <x v="0"/>
    <x v="5"/>
    <s v="24-Hour Round Wall Clock"/>
    <x v="395"/>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x v="1812"/>
    <n v="3"/>
    <n v="0"/>
    <n v="9.0389999999999997"/>
  </r>
  <r>
    <n v="2134"/>
    <s v="CA-2012-122210"/>
    <x v="1"/>
    <x v="672"/>
    <d v="2012-12-04T00:00:00"/>
    <s v="Standard Class"/>
    <s v="WB-21850"/>
    <s v="William Brown"/>
    <x v="0"/>
    <s v="United States"/>
    <s v="Philadelphia"/>
    <x v="9"/>
    <n v="19134"/>
    <x v="3"/>
    <s v="OFF-BI-10003656"/>
    <x v="1"/>
    <x v="8"/>
    <s v="Fellowes PB200 Plastic Comb Binding Machine"/>
    <x v="1813"/>
    <n v="3"/>
    <n v="0.7"/>
    <n v="-122.39280000000002"/>
  </r>
  <r>
    <n v="2135"/>
    <s v="CA-2012-122210"/>
    <x v="1"/>
    <x v="672"/>
    <d v="2012-12-04T00:00:00"/>
    <s v="Standard Class"/>
    <s v="WB-21850"/>
    <s v="William Brown"/>
    <x v="0"/>
    <s v="United States"/>
    <s v="Philadelphia"/>
    <x v="9"/>
    <n v="19134"/>
    <x v="3"/>
    <s v="OFF-FA-10000053"/>
    <x v="1"/>
    <x v="13"/>
    <s v="Revere Boxed Rubber Bands by Revere"/>
    <x v="1814"/>
    <n v="7"/>
    <n v="0.2"/>
    <n v="-2.3813999999999993"/>
  </r>
  <r>
    <n v="2136"/>
    <s v="CA-2012-122210"/>
    <x v="1"/>
    <x v="672"/>
    <d v="2012-12-04T00:00:00"/>
    <s v="Standard Class"/>
    <s v="WB-21850"/>
    <s v="William Brown"/>
    <x v="0"/>
    <s v="United States"/>
    <s v="Philadelphia"/>
    <x v="9"/>
    <n v="19134"/>
    <x v="3"/>
    <s v="TEC-PH-10002807"/>
    <x v="2"/>
    <x v="7"/>
    <s v="Motorla HX550 Universal Bluetooth Headset"/>
    <x v="1815"/>
    <n v="4"/>
    <n v="0.4"/>
    <n v="15.819999999999993"/>
  </r>
  <r>
    <n v="2137"/>
    <s v="CA-2012-156377"/>
    <x v="1"/>
    <x v="620"/>
    <d v="2013-01-05T00:00:00"/>
    <s v="Standard Class"/>
    <s v="TB-21625"/>
    <s v="Trudy Brown"/>
    <x v="0"/>
    <s v="United States"/>
    <s v="Grand Prairie"/>
    <x v="5"/>
    <n v="75051"/>
    <x v="2"/>
    <s v="FUR-FU-10002364"/>
    <x v="0"/>
    <x v="5"/>
    <s v="Eldon Expressions Wood Desk Accessories, Oak"/>
    <x v="181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x v="1817"/>
    <n v="4"/>
    <n v="0.8"/>
    <n v="-5.8496000000000024"/>
  </r>
  <r>
    <n v="2139"/>
    <s v="US-2014-157896"/>
    <x v="3"/>
    <x v="673"/>
    <d v="2014-11-17T00:00:00"/>
    <s v="Same Day"/>
    <s v="CB-12415"/>
    <s v="Christy Brittain"/>
    <x v="0"/>
    <s v="United States"/>
    <s v="New York City"/>
    <x v="15"/>
    <n v="10009"/>
    <x v="3"/>
    <s v="OFF-PA-10004092"/>
    <x v="1"/>
    <x v="10"/>
    <s v="Tops Green Bar Computer Printout Paper"/>
    <x v="678"/>
    <n v="3"/>
    <n v="0"/>
    <n v="73.41"/>
  </r>
  <r>
    <n v="2140"/>
    <s v="CA-2011-159520"/>
    <x v="2"/>
    <x v="571"/>
    <d v="2011-06-11T00:00:00"/>
    <s v="Standard Class"/>
    <s v="GT-14635"/>
    <s v="Grant Thornton"/>
    <x v="1"/>
    <s v="United States"/>
    <s v="Long Beach"/>
    <x v="15"/>
    <n v="11561"/>
    <x v="3"/>
    <s v="OFF-BI-10003982"/>
    <x v="1"/>
    <x v="8"/>
    <s v="Wilson Jones Century Plastic Molded Ring Binders"/>
    <x v="181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x v="1819"/>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x v="1820"/>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x v="429"/>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x v="1821"/>
    <n v="2"/>
    <n v="0.4"/>
    <n v="-4.7975999999999974"/>
  </r>
  <r>
    <n v="2145"/>
    <s v="CA-2013-155481"/>
    <x v="0"/>
    <x v="142"/>
    <d v="2013-09-06T00:00:00"/>
    <s v="Standard Class"/>
    <s v="DK-13225"/>
    <s v="Dean Katz"/>
    <x v="1"/>
    <s v="United States"/>
    <s v="Philadelphia"/>
    <x v="9"/>
    <n v="19140"/>
    <x v="3"/>
    <s v="OFF-FA-10002780"/>
    <x v="1"/>
    <x v="13"/>
    <s v="Staples"/>
    <x v="1822"/>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x v="1823"/>
    <n v="3"/>
    <n v="0.3"/>
    <n v="-18.088200000000001"/>
  </r>
  <r>
    <n v="2147"/>
    <s v="US-2013-152051"/>
    <x v="0"/>
    <x v="674"/>
    <d v="2013-06-30T00:00:00"/>
    <s v="Standard Class"/>
    <s v="TS-21160"/>
    <s v="Theresa Swint"/>
    <x v="1"/>
    <s v="United States"/>
    <s v="York"/>
    <x v="9"/>
    <n v="17403"/>
    <x v="3"/>
    <s v="OFF-BI-10004781"/>
    <x v="1"/>
    <x v="8"/>
    <s v="GBC Wire Binding Strips"/>
    <x v="1824"/>
    <n v="4"/>
    <n v="0.7"/>
    <n v="-27.93119999999999"/>
  </r>
  <r>
    <n v="2148"/>
    <s v="US-2013-152051"/>
    <x v="0"/>
    <x v="674"/>
    <d v="2013-06-30T00:00:00"/>
    <s v="Standard Class"/>
    <s v="TS-21160"/>
    <s v="Theresa Swint"/>
    <x v="1"/>
    <s v="United States"/>
    <s v="York"/>
    <x v="9"/>
    <n v="17403"/>
    <x v="3"/>
    <s v="OFF-ST-10001713"/>
    <x v="1"/>
    <x v="4"/>
    <s v="Gould Plastics 9-Pocket Panel Bin, 18-3/8w x 5-1/4d x 20-1/2h, Black"/>
    <x v="1825"/>
    <n v="6"/>
    <n v="0.2"/>
    <n v="-50.870400000000018"/>
  </r>
  <r>
    <n v="2149"/>
    <s v="CA-2011-141607"/>
    <x v="2"/>
    <x v="432"/>
    <d v="2011-12-17T00:00:00"/>
    <s v="Standard Class"/>
    <s v="WB-21850"/>
    <s v="William Brown"/>
    <x v="0"/>
    <s v="United States"/>
    <s v="Concord"/>
    <x v="1"/>
    <n v="94521"/>
    <x v="1"/>
    <s v="FUR-FU-10003975"/>
    <x v="0"/>
    <x v="5"/>
    <s v="Eldon Advantage Chair Mats for Low to Medium Pile Carpets"/>
    <x v="1826"/>
    <n v="1"/>
    <n v="0"/>
    <n v="4.330999999999996"/>
  </r>
  <r>
    <n v="2150"/>
    <s v="CA-2014-102771"/>
    <x v="3"/>
    <x v="185"/>
    <d v="2014-04-06T00:00:00"/>
    <s v="Standard Class"/>
    <s v="DO-13435"/>
    <s v="Denny Ordway"/>
    <x v="0"/>
    <s v="United States"/>
    <s v="New York City"/>
    <x v="15"/>
    <n v="10035"/>
    <x v="3"/>
    <s v="TEC-PH-10001536"/>
    <x v="2"/>
    <x v="7"/>
    <s v="Spigen Samsung Galaxy S5 Case Wallet"/>
    <x v="1827"/>
    <n v="5"/>
    <n v="0"/>
    <n v="22.086999999999996"/>
  </r>
  <r>
    <n v="2151"/>
    <s v="US-2014-139969"/>
    <x v="3"/>
    <x v="123"/>
    <d v="2014-11-27T00:00:00"/>
    <s v="Standard Class"/>
    <s v="AF-10870"/>
    <s v="Art Ferguson"/>
    <x v="0"/>
    <s v="United States"/>
    <s v="College Station"/>
    <x v="5"/>
    <n v="77840"/>
    <x v="2"/>
    <s v="FUR-CH-10001973"/>
    <x v="0"/>
    <x v="1"/>
    <s v="Office Star Flex Back Scooter Chair with White Frame"/>
    <x v="1828"/>
    <n v="3"/>
    <n v="0.3"/>
    <n v="-53.270399999999995"/>
  </r>
  <r>
    <n v="2152"/>
    <s v="CA-2011-167360"/>
    <x v="2"/>
    <x v="156"/>
    <d v="2011-11-29T00:00:00"/>
    <s v="Second Class"/>
    <s v="RB-19435"/>
    <s v="Richard Bierner"/>
    <x v="0"/>
    <s v="United States"/>
    <s v="Saint Louis"/>
    <x v="25"/>
    <n v="63116"/>
    <x v="2"/>
    <s v="TEC-AC-10001772"/>
    <x v="2"/>
    <x v="11"/>
    <s v="Memorex Mini Travel Drive 16 GB USB 2.0 Flash Drive"/>
    <x v="1829"/>
    <n v="7"/>
    <n v="0"/>
    <n v="43.598100000000002"/>
  </r>
  <r>
    <n v="2153"/>
    <s v="CA-2012-123505"/>
    <x v="1"/>
    <x v="6"/>
    <d v="2012-11-26T00:00:00"/>
    <s v="Standard Class"/>
    <s v="AR-10540"/>
    <s v="Andy Reiter"/>
    <x v="0"/>
    <s v="United States"/>
    <s v="Quincy"/>
    <x v="31"/>
    <n v="2169"/>
    <x v="3"/>
    <s v="OFF-PA-10002586"/>
    <x v="1"/>
    <x v="10"/>
    <s v="Xerox 1970"/>
    <x v="1830"/>
    <n v="3"/>
    <n v="0"/>
    <n v="7.0218000000000007"/>
  </r>
  <r>
    <n v="2154"/>
    <s v="CA-2013-117282"/>
    <x v="0"/>
    <x v="216"/>
    <d v="2013-07-19T00:00:00"/>
    <s v="Standard Class"/>
    <s v="DR-12880"/>
    <s v="Dan Reichenbach"/>
    <x v="1"/>
    <s v="United States"/>
    <s v="New York City"/>
    <x v="15"/>
    <n v="10009"/>
    <x v="3"/>
    <s v="OFF-BI-10004094"/>
    <x v="1"/>
    <x v="8"/>
    <s v="GBC Standard Plastic Binding Systems Combs"/>
    <x v="1831"/>
    <n v="2"/>
    <n v="0.2"/>
    <n v="5.133"/>
  </r>
  <r>
    <n v="2155"/>
    <s v="US-2013-120460"/>
    <x v="0"/>
    <x v="567"/>
    <d v="2013-05-06T00:00:00"/>
    <s v="Standard Class"/>
    <s v="BF-11170"/>
    <s v="Ben Ferrer"/>
    <x v="2"/>
    <s v="United States"/>
    <s v="Dallas"/>
    <x v="5"/>
    <n v="75081"/>
    <x v="2"/>
    <s v="FUR-FU-10004973"/>
    <x v="0"/>
    <x v="5"/>
    <s v="Flat Face Poster Frame"/>
    <x v="1832"/>
    <n v="3"/>
    <n v="0.6"/>
    <n v="-10.173599999999997"/>
  </r>
  <r>
    <n v="2156"/>
    <s v="CA-2013-111115"/>
    <x v="0"/>
    <x v="197"/>
    <d v="2013-07-28T00:00:00"/>
    <s v="Second Class"/>
    <s v="LB-16735"/>
    <s v="Larry Blacks"/>
    <x v="0"/>
    <s v="United States"/>
    <s v="Los Angeles"/>
    <x v="1"/>
    <n v="90032"/>
    <x v="1"/>
    <s v="OFF-FA-10000624"/>
    <x v="1"/>
    <x v="13"/>
    <s v="OIC Binder Clips"/>
    <x v="1385"/>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x v="881"/>
    <n v="3"/>
    <n v="0"/>
    <n v="0"/>
  </r>
  <r>
    <n v="2158"/>
    <s v="CA-2011-124646"/>
    <x v="2"/>
    <x v="169"/>
    <d v="2011-06-24T00:00:00"/>
    <s v="First Class"/>
    <s v="DV-13465"/>
    <s v="Dianna Vittorini"/>
    <x v="0"/>
    <s v="United States"/>
    <s v="Minneapolis"/>
    <x v="11"/>
    <n v="55407"/>
    <x v="2"/>
    <s v="OFF-ST-10001469"/>
    <x v="1"/>
    <x v="4"/>
    <s v="Fellowes Bankers Box Recycled Super Stor/Drawer"/>
    <x v="427"/>
    <n v="3"/>
    <n v="0"/>
    <n v="9.716399999999993"/>
  </r>
  <r>
    <n v="2159"/>
    <s v="CA-2014-148166"/>
    <x v="3"/>
    <x v="208"/>
    <d v="2014-10-27T00:00:00"/>
    <s v="Standard Class"/>
    <s v="NK-18490"/>
    <s v="Neil Knudson"/>
    <x v="2"/>
    <s v="United States"/>
    <s v="Deltona"/>
    <x v="2"/>
    <n v="32725"/>
    <x v="0"/>
    <s v="OFF-AR-10004956"/>
    <x v="1"/>
    <x v="6"/>
    <s v="Newell 33"/>
    <x v="329"/>
    <n v="4"/>
    <n v="0.2"/>
    <n v="2.0087999999999973"/>
  </r>
  <r>
    <n v="2160"/>
    <s v="CA-2013-159737"/>
    <x v="0"/>
    <x v="323"/>
    <d v="2013-09-10T00:00:00"/>
    <s v="Standard Class"/>
    <s v="CS-11950"/>
    <s v="Carlos Soltero"/>
    <x v="0"/>
    <s v="United States"/>
    <s v="Chicago"/>
    <x v="10"/>
    <n v="60610"/>
    <x v="2"/>
    <s v="OFF-BI-10004236"/>
    <x v="1"/>
    <x v="8"/>
    <s v="XtraLife ClearVue Slant-D Ring Binder, White, 3&quot;"/>
    <x v="1833"/>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x v="1834"/>
    <n v="1"/>
    <n v="0.2"/>
    <n v="29.768999999999998"/>
  </r>
  <r>
    <n v="2162"/>
    <s v="CA-2013-101938"/>
    <x v="0"/>
    <x v="676"/>
    <d v="2013-01-12T00:00:00"/>
    <s v="Standard Class"/>
    <s v="DW-13480"/>
    <s v="Dianna Wilson"/>
    <x v="2"/>
    <s v="United States"/>
    <s v="Oakland"/>
    <x v="1"/>
    <n v="94601"/>
    <x v="1"/>
    <s v="OFF-AR-10003696"/>
    <x v="1"/>
    <x v="6"/>
    <s v="Panasonic KP-350BK Electric Pencil Sharpener with Auto Stop"/>
    <x v="1835"/>
    <n v="1"/>
    <n v="0"/>
    <n v="10.028199999999998"/>
  </r>
  <r>
    <n v="2163"/>
    <s v="CA-2014-166296"/>
    <x v="3"/>
    <x v="677"/>
    <d v="2014-03-20T00:00:00"/>
    <s v="Standard Class"/>
    <s v="KF-16285"/>
    <s v="Karen Ferguson"/>
    <x v="2"/>
    <s v="United States"/>
    <s v="Manteca"/>
    <x v="1"/>
    <n v="95336"/>
    <x v="1"/>
    <s v="OFF-PA-10004359"/>
    <x v="1"/>
    <x v="10"/>
    <s v="Multicolor Computer Printout Paper"/>
    <x v="1836"/>
    <n v="3"/>
    <n v="0"/>
    <n v="150.98399999999998"/>
  </r>
  <r>
    <n v="2164"/>
    <s v="CA-2013-154018"/>
    <x v="0"/>
    <x v="63"/>
    <d v="2013-10-20T00:00:00"/>
    <s v="Standard Class"/>
    <s v="HA-14920"/>
    <s v="Helen Andreada"/>
    <x v="0"/>
    <s v="United States"/>
    <s v="Laredo"/>
    <x v="5"/>
    <n v="78041"/>
    <x v="2"/>
    <s v="TEC-AC-10002402"/>
    <x v="2"/>
    <x v="11"/>
    <s v="Razer Kraken PRO Over Ear PC and Music Headset"/>
    <x v="1837"/>
    <n v="3"/>
    <n v="0.2"/>
    <n v="23.996999999999986"/>
  </r>
  <r>
    <n v="2165"/>
    <s v="CA-2013-154018"/>
    <x v="0"/>
    <x v="63"/>
    <d v="2013-10-20T00:00:00"/>
    <s v="Standard Class"/>
    <s v="HA-14920"/>
    <s v="Helen Andreada"/>
    <x v="0"/>
    <s v="United States"/>
    <s v="Laredo"/>
    <x v="5"/>
    <n v="78041"/>
    <x v="2"/>
    <s v="OFF-PA-10000551"/>
    <x v="1"/>
    <x v="10"/>
    <s v="Array Memo Cubes"/>
    <x v="1838"/>
    <n v="2"/>
    <n v="0.2"/>
    <n v="3.0043999999999995"/>
  </r>
  <r>
    <n v="2166"/>
    <s v="CA-2013-154018"/>
    <x v="0"/>
    <x v="63"/>
    <d v="2013-10-20T00:00:00"/>
    <s v="Standard Class"/>
    <s v="HA-14920"/>
    <s v="Helen Andreada"/>
    <x v="0"/>
    <s v="United States"/>
    <s v="Laredo"/>
    <x v="5"/>
    <n v="78041"/>
    <x v="2"/>
    <s v="FUR-FU-10003394"/>
    <x v="0"/>
    <x v="5"/>
    <s v="Tenex &quot;The Solids&quot; Textured Chair Mats"/>
    <x v="1839"/>
    <n v="5"/>
    <n v="0.6"/>
    <n v="-150.41399999999999"/>
  </r>
  <r>
    <n v="2167"/>
    <s v="CA-2013-154018"/>
    <x v="0"/>
    <x v="63"/>
    <d v="2013-10-20T00:00:00"/>
    <s v="Standard Class"/>
    <s v="HA-14920"/>
    <s v="Helen Andreada"/>
    <x v="0"/>
    <s v="United States"/>
    <s v="Laredo"/>
    <x v="5"/>
    <n v="78041"/>
    <x v="2"/>
    <s v="OFF-AR-10002067"/>
    <x v="1"/>
    <x v="6"/>
    <s v="Newell 334"/>
    <x v="1840"/>
    <n v="1"/>
    <n v="0.2"/>
    <n v="1.1904000000000003"/>
  </r>
  <r>
    <n v="2168"/>
    <s v="CA-2013-154018"/>
    <x v="0"/>
    <x v="63"/>
    <d v="2013-10-20T00:00:00"/>
    <s v="Standard Class"/>
    <s v="HA-14920"/>
    <s v="Helen Andreada"/>
    <x v="0"/>
    <s v="United States"/>
    <s v="Laredo"/>
    <x v="5"/>
    <n v="78041"/>
    <x v="2"/>
    <s v="OFF-BI-10004140"/>
    <x v="1"/>
    <x v="8"/>
    <s v="Avery Non-Stick Binders"/>
    <x v="1841"/>
    <n v="7"/>
    <n v="0.8"/>
    <n v="-11.000500000000008"/>
  </r>
  <r>
    <n v="2169"/>
    <s v="CA-2014-117870"/>
    <x v="3"/>
    <x v="678"/>
    <d v="2014-01-31T00:00:00"/>
    <s v="Second Class"/>
    <s v="JH-15820"/>
    <s v="John Huston"/>
    <x v="0"/>
    <s v="United States"/>
    <s v="Kent"/>
    <x v="24"/>
    <n v="44240"/>
    <x v="3"/>
    <s v="OFF-AR-10004078"/>
    <x v="1"/>
    <x v="6"/>
    <s v="Newell 312"/>
    <x v="261"/>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x v="981"/>
    <n v="3"/>
    <n v="0.2"/>
    <n v="-8.9970000000000034"/>
  </r>
  <r>
    <n v="2171"/>
    <s v="CA-2014-117870"/>
    <x v="3"/>
    <x v="678"/>
    <d v="2014-01-31T00:00:00"/>
    <s v="Second Class"/>
    <s v="JH-15820"/>
    <s v="John Huston"/>
    <x v="0"/>
    <s v="United States"/>
    <s v="Kent"/>
    <x v="24"/>
    <n v="44240"/>
    <x v="3"/>
    <s v="TEC-PH-10003931"/>
    <x v="2"/>
    <x v="7"/>
    <s v="JBL Micro Wireless Portable Bluetooth Speaker"/>
    <x v="715"/>
    <n v="3"/>
    <n v="0.4"/>
    <n v="-26.995499999999993"/>
  </r>
  <r>
    <n v="2172"/>
    <s v="US-2014-137491"/>
    <x v="3"/>
    <x v="123"/>
    <d v="2014-11-26T00:00:00"/>
    <s v="Standard Class"/>
    <s v="LC-16930"/>
    <s v="Linda Cazamias"/>
    <x v="1"/>
    <s v="United States"/>
    <s v="San Angelo"/>
    <x v="5"/>
    <n v="76903"/>
    <x v="2"/>
    <s v="FUR-CH-10004675"/>
    <x v="0"/>
    <x v="1"/>
    <s v="Lifetime Advantage Folding Chairs, 4/Carton"/>
    <x v="1842"/>
    <n v="2"/>
    <n v="0.3"/>
    <n v="-8.7232000000000198"/>
  </r>
  <r>
    <n v="2173"/>
    <s v="CA-2011-152296"/>
    <x v="2"/>
    <x v="601"/>
    <d v="2011-08-03T00:00:00"/>
    <s v="First Class"/>
    <s v="IL-15100"/>
    <s v="Ivan Liston"/>
    <x v="0"/>
    <s v="United States"/>
    <s v="San Francisco"/>
    <x v="1"/>
    <n v="94122"/>
    <x v="1"/>
    <s v="OFF-BI-10004506"/>
    <x v="1"/>
    <x v="8"/>
    <s v="Wilson Jones data.warehouse D-Ring Binders with DublLock"/>
    <x v="1843"/>
    <n v="3"/>
    <n v="0.2"/>
    <n v="6.9131999999999998"/>
  </r>
  <r>
    <n v="2174"/>
    <s v="CA-2013-112025"/>
    <x v="0"/>
    <x v="679"/>
    <d v="2013-08-05T00:00:00"/>
    <s v="Standard Class"/>
    <s v="LS-16975"/>
    <s v="Lindsay Shagiari"/>
    <x v="2"/>
    <s v="United States"/>
    <s v="Houston"/>
    <x v="5"/>
    <n v="77070"/>
    <x v="2"/>
    <s v="OFF-BI-10002353"/>
    <x v="1"/>
    <x v="8"/>
    <s v="GBC VeloBind Cover Sets"/>
    <x v="1844"/>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x v="1845"/>
    <n v="4"/>
    <n v="0.2"/>
    <n v="6.1792000000000016"/>
  </r>
  <r>
    <n v="2176"/>
    <s v="CA-2013-125738"/>
    <x v="0"/>
    <x v="680"/>
    <d v="2013-10-22T00:00:00"/>
    <s v="Standard Class"/>
    <s v="PB-18805"/>
    <s v="Patrick Bzostek"/>
    <x v="2"/>
    <s v="United States"/>
    <s v="Salt Lake City"/>
    <x v="7"/>
    <n v="84106"/>
    <x v="1"/>
    <s v="OFF-PA-10000740"/>
    <x v="1"/>
    <x v="10"/>
    <s v="Xerox 1982"/>
    <x v="1846"/>
    <n v="2"/>
    <n v="0"/>
    <n v="21.012799999999999"/>
  </r>
  <r>
    <n v="2177"/>
    <s v="CA-2013-125738"/>
    <x v="0"/>
    <x v="680"/>
    <d v="2013-10-22T00:00:00"/>
    <s v="Standard Class"/>
    <s v="PB-18805"/>
    <s v="Patrick Bzostek"/>
    <x v="2"/>
    <s v="United States"/>
    <s v="Salt Lake City"/>
    <x v="7"/>
    <n v="84106"/>
    <x v="1"/>
    <s v="OFF-PA-10003001"/>
    <x v="1"/>
    <x v="10"/>
    <s v="Xerox 1986"/>
    <x v="1847"/>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x v="1848"/>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x v="1849"/>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x v="1850"/>
    <n v="7"/>
    <n v="0.2"/>
    <n v="30.896599999999996"/>
  </r>
  <r>
    <n v="2181"/>
    <s v="CA-2013-128818"/>
    <x v="0"/>
    <x v="681"/>
    <d v="2013-05-12T00:00:00"/>
    <s v="Standard Class"/>
    <s v="CJ-12010"/>
    <s v="Caroline Jumper"/>
    <x v="0"/>
    <s v="United States"/>
    <s v="New York City"/>
    <x v="15"/>
    <n v="10009"/>
    <x v="3"/>
    <s v="OFF-LA-10003923"/>
    <x v="1"/>
    <x v="2"/>
    <s v="Alphabetical Labels for Top Tab Filing"/>
    <x v="1851"/>
    <n v="3"/>
    <n v="0"/>
    <n v="22.200000000000003"/>
  </r>
  <r>
    <n v="2182"/>
    <s v="CA-2013-128818"/>
    <x v="0"/>
    <x v="681"/>
    <d v="2013-05-12T00:00:00"/>
    <s v="Standard Class"/>
    <s v="CJ-12010"/>
    <s v="Caroline Jumper"/>
    <x v="0"/>
    <s v="United States"/>
    <s v="New York City"/>
    <x v="15"/>
    <n v="10009"/>
    <x v="3"/>
    <s v="FUR-CH-10002084"/>
    <x v="0"/>
    <x v="1"/>
    <s v="Hon Mobius Operator's Chair"/>
    <x v="1852"/>
    <n v="4"/>
    <n v="0.1"/>
    <n v="59.035200000000003"/>
  </r>
  <r>
    <n v="2183"/>
    <s v="CA-2013-128818"/>
    <x v="0"/>
    <x v="681"/>
    <d v="2013-05-12T00:00:00"/>
    <s v="Standard Class"/>
    <s v="CJ-12010"/>
    <s v="Caroline Jumper"/>
    <x v="0"/>
    <s v="United States"/>
    <s v="New York City"/>
    <x v="15"/>
    <n v="10009"/>
    <x v="3"/>
    <s v="TEC-MA-10000488"/>
    <x v="2"/>
    <x v="15"/>
    <s v="Bady BDG101FRU Card Printer"/>
    <x v="1853"/>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x v="1723"/>
    <n v="5"/>
    <n v="0"/>
    <n v="21.994499999999988"/>
  </r>
  <r>
    <n v="2185"/>
    <s v="CA-2013-128818"/>
    <x v="0"/>
    <x v="681"/>
    <d v="2013-05-12T00:00:00"/>
    <s v="Standard Class"/>
    <s v="CJ-12010"/>
    <s v="Caroline Jumper"/>
    <x v="0"/>
    <s v="United States"/>
    <s v="New York City"/>
    <x v="15"/>
    <n v="10009"/>
    <x v="3"/>
    <s v="FUR-FU-10001940"/>
    <x v="0"/>
    <x v="5"/>
    <s v="Staples"/>
    <x v="1854"/>
    <n v="8"/>
    <n v="0"/>
    <n v="28.019200000000005"/>
  </r>
  <r>
    <n v="2186"/>
    <s v="CA-2014-124576"/>
    <x v="3"/>
    <x v="378"/>
    <d v="2014-08-05T00:00:00"/>
    <s v="Second Class"/>
    <s v="HK-14890"/>
    <s v="Heather Kirkland"/>
    <x v="1"/>
    <s v="United States"/>
    <s v="Salinas"/>
    <x v="1"/>
    <n v="93905"/>
    <x v="1"/>
    <s v="OFF-BI-10002735"/>
    <x v="1"/>
    <x v="8"/>
    <s v="GBC Prestige Therm-A-Bind Covers"/>
    <x v="1855"/>
    <n v="2"/>
    <n v="0.2"/>
    <n v="18.5274"/>
  </r>
  <r>
    <n v="2187"/>
    <s v="CA-2013-101378"/>
    <x v="0"/>
    <x v="216"/>
    <d v="2013-07-15T00:00:00"/>
    <s v="Same Day"/>
    <s v="RH-19600"/>
    <s v="Rob Haberlin"/>
    <x v="0"/>
    <s v="United States"/>
    <s v="Huntsville"/>
    <x v="19"/>
    <n v="35810"/>
    <x v="0"/>
    <s v="TEC-AC-10002345"/>
    <x v="2"/>
    <x v="11"/>
    <s v="HP Standard 104 key PS/2 Keyboard"/>
    <x v="180"/>
    <n v="2"/>
    <n v="0"/>
    <n v="7.25"/>
  </r>
  <r>
    <n v="2188"/>
    <s v="CA-2014-143063"/>
    <x v="3"/>
    <x v="682"/>
    <d v="2014-08-16T00:00:00"/>
    <s v="Standard Class"/>
    <s v="IL-15100"/>
    <s v="Ivan Liston"/>
    <x v="0"/>
    <s v="United States"/>
    <s v="Columbus"/>
    <x v="14"/>
    <n v="47201"/>
    <x v="2"/>
    <s v="OFF-EN-10003134"/>
    <x v="1"/>
    <x v="12"/>
    <s v="Staples"/>
    <x v="1856"/>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x v="1857"/>
    <n v="2"/>
    <n v="0"/>
    <n v="25.472999999999999"/>
  </r>
  <r>
    <n v="2190"/>
    <s v="CA-2014-143063"/>
    <x v="3"/>
    <x v="682"/>
    <d v="2014-08-16T00:00:00"/>
    <s v="Standard Class"/>
    <s v="IL-15100"/>
    <s v="Ivan Liston"/>
    <x v="0"/>
    <s v="United States"/>
    <s v="Columbus"/>
    <x v="14"/>
    <n v="47201"/>
    <x v="2"/>
    <s v="TEC-PH-10003645"/>
    <x v="2"/>
    <x v="7"/>
    <s v="Aastra 57i VoIP phone"/>
    <x v="1858"/>
    <n v="9"/>
    <n v="0"/>
    <n v="378.16740000000004"/>
  </r>
  <r>
    <n v="2191"/>
    <s v="CA-2013-118913"/>
    <x v="0"/>
    <x v="674"/>
    <d v="2013-06-30T00:00:00"/>
    <s v="Standard Class"/>
    <s v="AS-10240"/>
    <s v="Alan Shonely"/>
    <x v="0"/>
    <s v="United States"/>
    <s v="Los Angeles"/>
    <x v="1"/>
    <n v="90049"/>
    <x v="1"/>
    <s v="OFF-AP-10000692"/>
    <x v="1"/>
    <x v="9"/>
    <s v="Fellowes Mighty 8 Compact Surge Protector"/>
    <x v="1859"/>
    <n v="3"/>
    <n v="0"/>
    <n v="17.026800000000001"/>
  </r>
  <r>
    <n v="2192"/>
    <s v="CA-2013-128412"/>
    <x v="0"/>
    <x v="107"/>
    <d v="2013-12-18T00:00:00"/>
    <s v="Standard Class"/>
    <s v="AP-10915"/>
    <s v="Arthur Prichep"/>
    <x v="0"/>
    <s v="United States"/>
    <s v="Seattle"/>
    <x v="4"/>
    <n v="98105"/>
    <x v="1"/>
    <s v="OFF-BI-10001718"/>
    <x v="1"/>
    <x v="8"/>
    <s v="GBC DocuBind P50 Personal Binding Machine"/>
    <x v="1860"/>
    <n v="3"/>
    <n v="0.2"/>
    <n v="51.823799999999999"/>
  </r>
  <r>
    <n v="2193"/>
    <s v="CA-2013-128412"/>
    <x v="0"/>
    <x v="107"/>
    <d v="2013-12-18T00:00:00"/>
    <s v="Standard Class"/>
    <s v="AP-10915"/>
    <s v="Arthur Prichep"/>
    <x v="0"/>
    <s v="United States"/>
    <s v="Seattle"/>
    <x v="4"/>
    <n v="98105"/>
    <x v="1"/>
    <s v="OFF-AP-10002082"/>
    <x v="1"/>
    <x v="9"/>
    <s v="Holmes HEPA Air Purifier"/>
    <x v="1861"/>
    <n v="3"/>
    <n v="0"/>
    <n v="22.869"/>
  </r>
  <r>
    <n v="2194"/>
    <s v="CA-2013-128412"/>
    <x v="0"/>
    <x v="107"/>
    <d v="2013-12-18T00:00:00"/>
    <s v="Standard Class"/>
    <s v="AP-10915"/>
    <s v="Arthur Prichep"/>
    <x v="0"/>
    <s v="United States"/>
    <s v="Seattle"/>
    <x v="4"/>
    <n v="98105"/>
    <x v="1"/>
    <s v="OFF-PA-10001125"/>
    <x v="1"/>
    <x v="10"/>
    <s v="Xerox 1988"/>
    <x v="1862"/>
    <n v="4"/>
    <n v="0"/>
    <n v="55.763999999999996"/>
  </r>
  <r>
    <n v="2195"/>
    <s v="CA-2013-128412"/>
    <x v="0"/>
    <x v="107"/>
    <d v="2013-12-18T00:00:00"/>
    <s v="Standard Class"/>
    <s v="AP-10915"/>
    <s v="Arthur Prichep"/>
    <x v="0"/>
    <s v="United States"/>
    <s v="Seattle"/>
    <x v="4"/>
    <n v="98105"/>
    <x v="1"/>
    <s v="OFF-AP-10000252"/>
    <x v="1"/>
    <x v="9"/>
    <s v="Harmony HEPA Quiet Air Purifiers"/>
    <x v="1863"/>
    <n v="3"/>
    <n v="0"/>
    <n v="12.285"/>
  </r>
  <r>
    <n v="2196"/>
    <s v="CA-2013-128412"/>
    <x v="0"/>
    <x v="107"/>
    <d v="2013-12-18T00:00:00"/>
    <s v="Standard Class"/>
    <s v="AP-10915"/>
    <s v="Arthur Prichep"/>
    <x v="0"/>
    <s v="United States"/>
    <s v="Seattle"/>
    <x v="4"/>
    <n v="98105"/>
    <x v="1"/>
    <s v="TEC-AC-10003038"/>
    <x v="2"/>
    <x v="11"/>
    <s v="Kingston Digital DataTraveler 16GB USB 2.0"/>
    <x v="915"/>
    <n v="5"/>
    <n v="0"/>
    <n v="8.5024999999999942"/>
  </r>
  <r>
    <n v="2197"/>
    <s v="CA-2013-136483"/>
    <x v="0"/>
    <x v="49"/>
    <d v="2013-12-07T00:00:00"/>
    <s v="Standard Class"/>
    <s v="AG-10390"/>
    <s v="Allen Goldenen"/>
    <x v="0"/>
    <s v="United States"/>
    <s v="Knoxville"/>
    <x v="18"/>
    <n v="37918"/>
    <x v="0"/>
    <s v="OFF-AR-10000940"/>
    <x v="1"/>
    <x v="6"/>
    <s v="Newell 343"/>
    <x v="1864"/>
    <n v="2"/>
    <n v="0.2"/>
    <n v="0.41160000000000019"/>
  </r>
  <r>
    <n v="2198"/>
    <s v="CA-2011-163013"/>
    <x v="2"/>
    <x v="683"/>
    <d v="2011-12-04T00:00:00"/>
    <s v="Standard Class"/>
    <s v="BF-11080"/>
    <s v="Bart Folk"/>
    <x v="0"/>
    <s v="United States"/>
    <s v="Montgomery"/>
    <x v="19"/>
    <n v="36116"/>
    <x v="0"/>
    <s v="OFF-AR-10001954"/>
    <x v="1"/>
    <x v="6"/>
    <s v="Newell 331"/>
    <x v="1865"/>
    <n v="3"/>
    <n v="0"/>
    <n v="3.9609000000000001"/>
  </r>
  <r>
    <n v="2199"/>
    <s v="CA-2012-135363"/>
    <x v="1"/>
    <x v="262"/>
    <d v="2012-04-02T00:00:00"/>
    <s v="Standard Class"/>
    <s v="CK-12205"/>
    <s v="Chloris Kastensmidt"/>
    <x v="0"/>
    <s v="United States"/>
    <s v="Philadelphia"/>
    <x v="9"/>
    <n v="19120"/>
    <x v="3"/>
    <s v="OFF-PA-10003177"/>
    <x v="1"/>
    <x v="10"/>
    <s v="Xerox 1999"/>
    <x v="12"/>
    <n v="3"/>
    <n v="0.2"/>
    <n v="5.4432"/>
  </r>
  <r>
    <n v="2200"/>
    <s v="CA-2012-135363"/>
    <x v="1"/>
    <x v="262"/>
    <d v="2012-04-02T00:00:00"/>
    <s v="Standard Class"/>
    <s v="CK-12205"/>
    <s v="Chloris Kastensmidt"/>
    <x v="0"/>
    <s v="United States"/>
    <s v="Philadelphia"/>
    <x v="9"/>
    <n v="19120"/>
    <x v="3"/>
    <s v="OFF-PA-10000533"/>
    <x v="1"/>
    <x v="10"/>
    <s v="Southworth Parchment Paper &amp; Envelopes"/>
    <x v="1866"/>
    <n v="1"/>
    <n v="0.2"/>
    <n v="1.7003999999999999"/>
  </r>
  <r>
    <n v="2201"/>
    <s v="US-2011-165659"/>
    <x v="2"/>
    <x v="106"/>
    <d v="2011-06-06T00:00:00"/>
    <s v="Standard Class"/>
    <s v="LT-17110"/>
    <s v="Liz Thompson"/>
    <x v="0"/>
    <s v="United States"/>
    <s v="Little Rock"/>
    <x v="36"/>
    <n v="72209"/>
    <x v="0"/>
    <s v="FUR-FU-10001935"/>
    <x v="0"/>
    <x v="5"/>
    <s v="3M Hangers With Command Adhesive"/>
    <x v="500"/>
    <n v="6"/>
    <n v="0"/>
    <n v="9.1020000000000021"/>
  </r>
  <r>
    <n v="2202"/>
    <s v="US-2011-165659"/>
    <x v="2"/>
    <x v="106"/>
    <d v="2011-06-06T00:00:00"/>
    <s v="Standard Class"/>
    <s v="LT-17110"/>
    <s v="Liz Thompson"/>
    <x v="0"/>
    <s v="United States"/>
    <s v="Little Rock"/>
    <x v="36"/>
    <n v="72209"/>
    <x v="0"/>
    <s v="TEC-PH-10002563"/>
    <x v="2"/>
    <x v="7"/>
    <s v="Adtran 1202752G1"/>
    <x v="1867"/>
    <n v="7"/>
    <n v="0"/>
    <n v="229.30180000000001"/>
  </r>
  <r>
    <n v="2203"/>
    <s v="CA-2012-138002"/>
    <x v="1"/>
    <x v="684"/>
    <d v="2012-09-12T00:00:00"/>
    <s v="Standard Class"/>
    <s v="BT-11305"/>
    <s v="Beth Thompson"/>
    <x v="2"/>
    <s v="United States"/>
    <s v="Seattle"/>
    <x v="4"/>
    <n v="98103"/>
    <x v="1"/>
    <s v="OFF-BI-10002160"/>
    <x v="1"/>
    <x v="8"/>
    <s v="Acco Hanging Data Binders"/>
    <x v="861"/>
    <n v="2"/>
    <n v="0.2"/>
    <n v="2.1335999999999999"/>
  </r>
  <r>
    <n v="2204"/>
    <s v="CA-2012-138002"/>
    <x v="1"/>
    <x v="684"/>
    <d v="2012-09-12T00:00:00"/>
    <s v="Standard Class"/>
    <s v="BT-11305"/>
    <s v="Beth Thompson"/>
    <x v="2"/>
    <s v="United States"/>
    <s v="Seattle"/>
    <x v="4"/>
    <n v="98103"/>
    <x v="1"/>
    <s v="FUR-FU-10004748"/>
    <x v="0"/>
    <x v="5"/>
    <s v="Howard Miller 16&quot; Diameter Gallery Wall Clock"/>
    <x v="1868"/>
    <n v="3"/>
    <n v="0"/>
    <n v="74.809799999999996"/>
  </r>
  <r>
    <n v="2205"/>
    <s v="CA-2012-128860"/>
    <x v="1"/>
    <x v="685"/>
    <d v="2012-07-05T00:00:00"/>
    <s v="Standard Class"/>
    <s v="SC-20725"/>
    <s v="Steven Cartwright"/>
    <x v="0"/>
    <s v="United States"/>
    <s v="Lancaster"/>
    <x v="9"/>
    <n v="17602"/>
    <x v="3"/>
    <s v="FUR-FU-10001473"/>
    <x v="0"/>
    <x v="5"/>
    <s v="Eldon Executive Woodline II Desk Accessories, Mahogany"/>
    <x v="1869"/>
    <n v="1"/>
    <n v="0.2"/>
    <n v="1.7591000000000001"/>
  </r>
  <r>
    <n v="2206"/>
    <s v="CA-2013-164350"/>
    <x v="0"/>
    <x v="545"/>
    <d v="2013-09-13T00:00:00"/>
    <s v="Second Class"/>
    <s v="CG-12040"/>
    <s v="Catherine Glotzbach"/>
    <x v="2"/>
    <s v="United States"/>
    <s v="Bristol"/>
    <x v="18"/>
    <n v="37620"/>
    <x v="0"/>
    <s v="OFF-AR-10000538"/>
    <x v="1"/>
    <x v="6"/>
    <s v="Boston Model 1800 Electric Pencil Sharpener, Gray"/>
    <x v="1870"/>
    <n v="3"/>
    <n v="0.2"/>
    <n v="8.4449999999999896"/>
  </r>
  <r>
    <n v="2207"/>
    <s v="US-2011-103905"/>
    <x v="2"/>
    <x v="686"/>
    <d v="2011-07-20T00:00:00"/>
    <s v="Standard Class"/>
    <s v="AW-10930"/>
    <s v="Arthur Wiediger"/>
    <x v="2"/>
    <s v="United States"/>
    <s v="Aurora"/>
    <x v="10"/>
    <n v="60505"/>
    <x v="2"/>
    <s v="OFF-BI-10001098"/>
    <x v="1"/>
    <x v="8"/>
    <s v="Acco D-Ring Binder w/DublLock"/>
    <x v="1871"/>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x v="1872"/>
    <n v="4"/>
    <n v="0.2"/>
    <n v="3.8272000000000013"/>
  </r>
  <r>
    <n v="2209"/>
    <s v="CA-2012-129854"/>
    <x v="1"/>
    <x v="421"/>
    <d v="2012-08-26T00:00:00"/>
    <s v="Standard Class"/>
    <s v="RB-19705"/>
    <s v="Roger Barcio"/>
    <x v="2"/>
    <s v="United States"/>
    <s v="New York City"/>
    <x v="15"/>
    <n v="10009"/>
    <x v="3"/>
    <s v="OFF-AR-10000390"/>
    <x v="1"/>
    <x v="6"/>
    <s v="Newell Chalk Holder"/>
    <x v="1873"/>
    <n v="4"/>
    <n v="0"/>
    <n v="7.5991999999999997"/>
  </r>
  <r>
    <n v="2210"/>
    <s v="CA-2011-125556"/>
    <x v="2"/>
    <x v="687"/>
    <d v="2011-11-16T00:00:00"/>
    <s v="Second Class"/>
    <s v="ML-17410"/>
    <s v="Maris LaWare"/>
    <x v="0"/>
    <s v="United States"/>
    <s v="Fairfield"/>
    <x v="29"/>
    <n v="6824"/>
    <x v="3"/>
    <s v="TEC-PH-10001079"/>
    <x v="2"/>
    <x v="7"/>
    <s v="Polycom SoundPoint Pro SE-225 Corded phone"/>
    <x v="1874"/>
    <n v="7"/>
    <n v="0"/>
    <n v="233.22039999999998"/>
  </r>
  <r>
    <n v="2211"/>
    <s v="CA-2011-125556"/>
    <x v="2"/>
    <x v="687"/>
    <d v="2011-11-16T00:00:00"/>
    <s v="Second Class"/>
    <s v="ML-17410"/>
    <s v="Maris LaWare"/>
    <x v="0"/>
    <s v="United States"/>
    <s v="Fairfield"/>
    <x v="29"/>
    <n v="6824"/>
    <x v="3"/>
    <s v="OFF-BI-10003460"/>
    <x v="1"/>
    <x v="8"/>
    <s v="Acco 3-Hole Punch"/>
    <x v="1875"/>
    <n v="10"/>
    <n v="0"/>
    <n v="21.023999999999997"/>
  </r>
  <r>
    <n v="2212"/>
    <s v="CA-2013-162313"/>
    <x v="0"/>
    <x v="581"/>
    <d v="2013-12-01T00:00:00"/>
    <s v="First Class"/>
    <s v="VB-21745"/>
    <s v="Victoria Brennan"/>
    <x v="1"/>
    <s v="United States"/>
    <s v="Lincoln Park"/>
    <x v="12"/>
    <n v="48146"/>
    <x v="2"/>
    <s v="OFF-AP-10003842"/>
    <x v="1"/>
    <x v="9"/>
    <s v="Euro-Pro Shark Turbo Vacuum"/>
    <x v="1876"/>
    <n v="6"/>
    <n v="0.1"/>
    <n v="29.7408"/>
  </r>
  <r>
    <n v="2213"/>
    <s v="CA-2014-107874"/>
    <x v="3"/>
    <x v="610"/>
    <d v="2014-11-26T00:00:00"/>
    <s v="Standard Class"/>
    <s v="SW-20275"/>
    <s v="Scott Williamson"/>
    <x v="0"/>
    <s v="United States"/>
    <s v="New York City"/>
    <x v="15"/>
    <n v="10035"/>
    <x v="3"/>
    <s v="FUR-FU-10003535"/>
    <x v="0"/>
    <x v="5"/>
    <s v="Howard Miller Distant Time Traveler Alarm Clock"/>
    <x v="1877"/>
    <n v="1"/>
    <n v="0"/>
    <n v="11.2422"/>
  </r>
  <r>
    <n v="2214"/>
    <s v="CA-2014-129378"/>
    <x v="3"/>
    <x v="172"/>
    <d v="2014-10-03T00:00:00"/>
    <s v="First Class"/>
    <s v="NS-18505"/>
    <s v="Neola Schneider"/>
    <x v="0"/>
    <s v="United States"/>
    <s v="San Jose"/>
    <x v="1"/>
    <n v="95123"/>
    <x v="1"/>
    <s v="OFF-BI-10002012"/>
    <x v="1"/>
    <x v="8"/>
    <s v="Wilson Jones Easy Flow II Sheet Lifters"/>
    <x v="1878"/>
    <n v="1"/>
    <n v="0.2"/>
    <n v="0.504"/>
  </r>
  <r>
    <n v="2215"/>
    <s v="CA-2014-129378"/>
    <x v="3"/>
    <x v="172"/>
    <d v="2014-10-03T00:00:00"/>
    <s v="First Class"/>
    <s v="NS-18505"/>
    <s v="Neola Schneider"/>
    <x v="0"/>
    <s v="United States"/>
    <s v="San Jose"/>
    <x v="1"/>
    <n v="95123"/>
    <x v="1"/>
    <s v="OFF-BI-10001922"/>
    <x v="1"/>
    <x v="8"/>
    <s v="Storex Dura Pro Binders"/>
    <x v="1879"/>
    <n v="13"/>
    <n v="0.2"/>
    <n v="20.849399999999996"/>
  </r>
  <r>
    <n v="2216"/>
    <s v="CA-2014-129378"/>
    <x v="3"/>
    <x v="172"/>
    <d v="2014-10-03T00:00:00"/>
    <s v="First Class"/>
    <s v="NS-18505"/>
    <s v="Neola Schneider"/>
    <x v="0"/>
    <s v="United States"/>
    <s v="San Jose"/>
    <x v="1"/>
    <n v="95123"/>
    <x v="1"/>
    <s v="OFF-AP-10000576"/>
    <x v="1"/>
    <x v="9"/>
    <s v="Belkin 325VA UPS Surge Protector, 6'"/>
    <x v="1805"/>
    <n v="2"/>
    <n v="0"/>
    <n v="60.490000000000009"/>
  </r>
  <r>
    <n v="2217"/>
    <s v="CA-2014-129378"/>
    <x v="3"/>
    <x v="172"/>
    <d v="2014-10-03T00:00:00"/>
    <s v="First Class"/>
    <s v="NS-18505"/>
    <s v="Neola Schneider"/>
    <x v="0"/>
    <s v="United States"/>
    <s v="San Jose"/>
    <x v="1"/>
    <n v="95123"/>
    <x v="1"/>
    <s v="FUR-CH-10000553"/>
    <x v="0"/>
    <x v="1"/>
    <s v="Metal Folding Chairs, Beige, 4/Carton"/>
    <x v="1880"/>
    <n v="4"/>
    <n v="0.2"/>
    <n v="9.5031999999999925"/>
  </r>
  <r>
    <n v="2218"/>
    <s v="CA-2011-151953"/>
    <x v="2"/>
    <x v="59"/>
    <d v="2011-09-25T00:00:00"/>
    <s v="Standard Class"/>
    <s v="DB-13555"/>
    <s v="Dorothy Badders"/>
    <x v="1"/>
    <s v="United States"/>
    <s v="Jacksonville"/>
    <x v="2"/>
    <n v="32216"/>
    <x v="0"/>
    <s v="OFF-AR-10003469"/>
    <x v="1"/>
    <x v="6"/>
    <s v="Nontoxic Chalk"/>
    <x v="1881"/>
    <n v="2"/>
    <n v="0.2"/>
    <n v="0.98559999999999992"/>
  </r>
  <r>
    <n v="2219"/>
    <s v="CA-2014-130841"/>
    <x v="3"/>
    <x v="688"/>
    <d v="2014-08-02T00:00:00"/>
    <s v="Standard Class"/>
    <s v="MH-17620"/>
    <s v="Matt Hagelstein"/>
    <x v="1"/>
    <s v="United States"/>
    <s v="San Francisco"/>
    <x v="1"/>
    <n v="94110"/>
    <x v="1"/>
    <s v="OFF-BI-10000145"/>
    <x v="1"/>
    <x v="8"/>
    <s v="Zipper Ring Binder Pockets"/>
    <x v="1882"/>
    <n v="4"/>
    <n v="0.2"/>
    <n v="3.6191999999999993"/>
  </r>
  <r>
    <n v="2220"/>
    <s v="CA-2014-130841"/>
    <x v="3"/>
    <x v="688"/>
    <d v="2014-08-02T00:00:00"/>
    <s v="Standard Class"/>
    <s v="MH-17620"/>
    <s v="Matt Hagelstein"/>
    <x v="1"/>
    <s v="United States"/>
    <s v="San Francisco"/>
    <x v="1"/>
    <n v="94110"/>
    <x v="1"/>
    <s v="OFF-ST-10001580"/>
    <x v="1"/>
    <x v="4"/>
    <s v="Super Decoflex Portable Personal File"/>
    <x v="1883"/>
    <n v="1"/>
    <n v="0"/>
    <n v="4.1943999999999999"/>
  </r>
  <r>
    <n v="2221"/>
    <s v="CA-2014-130841"/>
    <x v="3"/>
    <x v="688"/>
    <d v="2014-08-02T00:00:00"/>
    <s v="Standard Class"/>
    <s v="MH-17620"/>
    <s v="Matt Hagelstein"/>
    <x v="1"/>
    <s v="United States"/>
    <s v="San Francisco"/>
    <x v="1"/>
    <n v="94110"/>
    <x v="1"/>
    <s v="TEC-PH-10001817"/>
    <x v="2"/>
    <x v="7"/>
    <s v="Wilson Electronics DB Pro Signal Booster"/>
    <x v="1884"/>
    <n v="4"/>
    <n v="0.2"/>
    <n v="100.24000000000007"/>
  </r>
  <r>
    <n v="2222"/>
    <s v="CA-2012-131884"/>
    <x v="1"/>
    <x v="401"/>
    <d v="2012-12-06T00:00:00"/>
    <s v="Same Day"/>
    <s v="DK-13375"/>
    <s v="Dennis Kane"/>
    <x v="0"/>
    <s v="United States"/>
    <s v="Marion"/>
    <x v="24"/>
    <n v="43302"/>
    <x v="3"/>
    <s v="TEC-PH-10001578"/>
    <x v="2"/>
    <x v="7"/>
    <s v="Polycom SoundStation2 EX Conference phone"/>
    <x v="1885"/>
    <n v="2"/>
    <n v="0.4"/>
    <n v="-89.089000000000055"/>
  </r>
  <r>
    <n v="2223"/>
    <s v="CA-2012-131884"/>
    <x v="1"/>
    <x v="401"/>
    <d v="2012-12-06T00:00:00"/>
    <s v="Same Day"/>
    <s v="DK-13375"/>
    <s v="Dennis Kane"/>
    <x v="0"/>
    <s v="United States"/>
    <s v="Marion"/>
    <x v="24"/>
    <n v="43302"/>
    <x v="3"/>
    <s v="OFF-AR-10004078"/>
    <x v="1"/>
    <x v="6"/>
    <s v="Newell 312"/>
    <x v="1886"/>
    <n v="8"/>
    <n v="0.2"/>
    <n v="4.6719999999999988"/>
  </r>
  <r>
    <n v="2224"/>
    <s v="CA-2012-131884"/>
    <x v="1"/>
    <x v="401"/>
    <d v="2012-12-06T00:00:00"/>
    <s v="Same Day"/>
    <s v="DK-13375"/>
    <s v="Dennis Kane"/>
    <x v="0"/>
    <s v="United States"/>
    <s v="Marion"/>
    <x v="24"/>
    <n v="43302"/>
    <x v="3"/>
    <s v="FUR-CH-10004860"/>
    <x v="0"/>
    <x v="1"/>
    <s v="Global Low Back Tilter Chair"/>
    <x v="1887"/>
    <n v="1"/>
    <n v="0.3"/>
    <n v="-24.23520000000001"/>
  </r>
  <r>
    <n v="2225"/>
    <s v="CA-2014-121909"/>
    <x v="3"/>
    <x v="689"/>
    <d v="2014-08-06T00:00:00"/>
    <s v="Standard Class"/>
    <s v="EA-14035"/>
    <s v="Erin Ashbrook"/>
    <x v="1"/>
    <s v="United States"/>
    <s v="Philadelphia"/>
    <x v="9"/>
    <n v="19134"/>
    <x v="3"/>
    <s v="OFF-PA-10003790"/>
    <x v="1"/>
    <x v="10"/>
    <s v="Xerox 1991"/>
    <x v="1572"/>
    <n v="3"/>
    <n v="0.2"/>
    <n v="17.815199999999997"/>
  </r>
  <r>
    <n v="2226"/>
    <s v="CA-2013-106383"/>
    <x v="0"/>
    <x v="690"/>
    <d v="2013-03-22T00:00:00"/>
    <s v="Second Class"/>
    <s v="BT-11440"/>
    <s v="Bobby Trafton"/>
    <x v="0"/>
    <s v="United States"/>
    <s v="Littleton"/>
    <x v="22"/>
    <n v="80122"/>
    <x v="1"/>
    <s v="FUR-BO-10002202"/>
    <x v="0"/>
    <x v="0"/>
    <s v="Atlantic Metals Mobile 2-Shelf Bookcases, Custom Colors"/>
    <x v="1888"/>
    <n v="1"/>
    <n v="0.7"/>
    <n v="-98.801799999999986"/>
  </r>
  <r>
    <n v="2227"/>
    <s v="CA-2014-130771"/>
    <x v="3"/>
    <x v="570"/>
    <d v="2014-08-04T00:00:00"/>
    <s v="Standard Class"/>
    <s v="LA-16780"/>
    <s v="Laura Armstrong"/>
    <x v="1"/>
    <s v="United States"/>
    <s v="Austin"/>
    <x v="5"/>
    <n v="78745"/>
    <x v="2"/>
    <s v="OFF-FA-10003059"/>
    <x v="1"/>
    <x v="13"/>
    <s v="Assorted Color Push Pins"/>
    <x v="1699"/>
    <n v="2"/>
    <n v="0.2"/>
    <n v="0.4705999999999998"/>
  </r>
  <r>
    <n v="2228"/>
    <s v="CA-2014-130771"/>
    <x v="3"/>
    <x v="570"/>
    <d v="2014-08-04T00:00:00"/>
    <s v="Standard Class"/>
    <s v="LA-16780"/>
    <s v="Laura Armstrong"/>
    <x v="1"/>
    <s v="United States"/>
    <s v="Austin"/>
    <x v="5"/>
    <n v="78745"/>
    <x v="2"/>
    <s v="TEC-PH-10002496"/>
    <x v="2"/>
    <x v="7"/>
    <s v="Cisco SPA301"/>
    <x v="1889"/>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x v="1890"/>
    <n v="1"/>
    <n v="0.4"/>
    <n v="-115.70580000000004"/>
  </r>
  <r>
    <n v="2230"/>
    <s v="CA-2011-128055"/>
    <x v="2"/>
    <x v="691"/>
    <d v="2011-04-05T00:00:00"/>
    <s v="Standard Class"/>
    <s v="AA-10315"/>
    <s v="Alex Avila"/>
    <x v="0"/>
    <s v="United States"/>
    <s v="San Francisco"/>
    <x v="1"/>
    <n v="94122"/>
    <x v="1"/>
    <s v="OFF-BI-10004390"/>
    <x v="1"/>
    <x v="8"/>
    <s v="GBC DocuBind 200 Manual Binding Machine"/>
    <x v="1891"/>
    <n v="2"/>
    <n v="0.2"/>
    <n v="252.58799999999999"/>
  </r>
  <r>
    <n v="2231"/>
    <s v="CA-2011-128055"/>
    <x v="2"/>
    <x v="691"/>
    <d v="2011-04-05T00:00:00"/>
    <s v="Standard Class"/>
    <s v="AA-10315"/>
    <s v="Alex Avila"/>
    <x v="0"/>
    <s v="United States"/>
    <s v="San Francisco"/>
    <x v="1"/>
    <n v="94122"/>
    <x v="1"/>
    <s v="OFF-AP-10002765"/>
    <x v="1"/>
    <x v="9"/>
    <s v="Fellowes Advanced Computer Series Surge Protectors"/>
    <x v="1892"/>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x v="1893"/>
    <n v="5"/>
    <n v="0"/>
    <n v="31.586999999999961"/>
  </r>
  <r>
    <n v="2233"/>
    <s v="CA-2014-132122"/>
    <x v="3"/>
    <x v="362"/>
    <d v="2014-07-15T00:00:00"/>
    <s v="Standard Class"/>
    <s v="JH-15820"/>
    <s v="John Huston"/>
    <x v="0"/>
    <s v="United States"/>
    <s v="Chicago"/>
    <x v="10"/>
    <n v="60610"/>
    <x v="2"/>
    <s v="OFF-ST-10003692"/>
    <x v="1"/>
    <x v="4"/>
    <s v="Recycled Steel Personal File for Hanging File Folders"/>
    <x v="1894"/>
    <n v="5"/>
    <n v="0.2"/>
    <n v="14.307499999999997"/>
  </r>
  <r>
    <n v="2234"/>
    <s v="CA-2012-123232"/>
    <x v="1"/>
    <x v="639"/>
    <d v="2012-12-16T00:00:00"/>
    <s v="Second Class"/>
    <s v="DJ-13630"/>
    <s v="Doug Jacobs"/>
    <x v="0"/>
    <s v="United States"/>
    <s v="Portland"/>
    <x v="21"/>
    <n v="97206"/>
    <x v="1"/>
    <s v="TEC-PH-10001051"/>
    <x v="2"/>
    <x v="7"/>
    <s v="HTC One"/>
    <x v="1895"/>
    <n v="4"/>
    <n v="0.2"/>
    <n v="35.996399999999952"/>
  </r>
  <r>
    <n v="2235"/>
    <s v="CA-2014-104066"/>
    <x v="3"/>
    <x v="256"/>
    <d v="2014-12-11T00:00:00"/>
    <s v="Standard Class"/>
    <s v="QJ-19255"/>
    <s v="Quincy Jones"/>
    <x v="1"/>
    <s v="United States"/>
    <s v="Burlington"/>
    <x v="42"/>
    <n v="5408"/>
    <x v="3"/>
    <s v="TEC-AC-10001013"/>
    <x v="2"/>
    <x v="11"/>
    <s v="Logitech ClearChat Comfort/USB Headset H390"/>
    <x v="1896"/>
    <n v="7"/>
    <n v="0"/>
    <n v="67.659899999999979"/>
  </r>
  <r>
    <n v="2236"/>
    <s v="CA-2012-145849"/>
    <x v="1"/>
    <x v="426"/>
    <d v="2012-09-17T00:00:00"/>
    <s v="Second Class"/>
    <s v="CT-11995"/>
    <s v="Carol Triggs"/>
    <x v="0"/>
    <s v="United States"/>
    <s v="Indianapolis"/>
    <x v="14"/>
    <n v="46203"/>
    <x v="2"/>
    <s v="OFF-ST-10000025"/>
    <x v="1"/>
    <x v="4"/>
    <s v="Fellowes Stor/Drawer Steel Plus Storage Drawers"/>
    <x v="1897"/>
    <n v="2"/>
    <n v="0"/>
    <n v="11.451599999999985"/>
  </r>
  <r>
    <n v="2237"/>
    <s v="CA-2012-145849"/>
    <x v="1"/>
    <x v="426"/>
    <d v="2012-09-17T00:00:00"/>
    <s v="Second Class"/>
    <s v="CT-11995"/>
    <s v="Carol Triggs"/>
    <x v="0"/>
    <s v="United States"/>
    <s v="Indianapolis"/>
    <x v="14"/>
    <n v="46203"/>
    <x v="2"/>
    <s v="OFF-AR-10000817"/>
    <x v="1"/>
    <x v="6"/>
    <s v="Manco Dry-Lighter Erasable Highlighter"/>
    <x v="1898"/>
    <n v="8"/>
    <n v="0"/>
    <n v="8.2687999999999988"/>
  </r>
  <r>
    <n v="2238"/>
    <s v="CA-2013-122322"/>
    <x v="0"/>
    <x v="692"/>
    <d v="2013-07-22T00:00:00"/>
    <s v="Standard Class"/>
    <s v="RH-19510"/>
    <s v="Rick Huthwaite"/>
    <x v="2"/>
    <s v="United States"/>
    <s v="Provo"/>
    <x v="7"/>
    <n v="84604"/>
    <x v="1"/>
    <s v="OFF-SU-10000952"/>
    <x v="1"/>
    <x v="14"/>
    <s v="Fiskars Home &amp; Office Scissors"/>
    <x v="1851"/>
    <n v="5"/>
    <n v="0"/>
    <n v="12.432000000000002"/>
  </r>
  <r>
    <n v="2239"/>
    <s v="CA-2014-166849"/>
    <x v="3"/>
    <x v="693"/>
    <d v="2014-04-27T00:00:00"/>
    <s v="Standard Class"/>
    <s v="SJ-20125"/>
    <s v="Sanjit Jacobs"/>
    <x v="2"/>
    <s v="United States"/>
    <s v="Chicago"/>
    <x v="10"/>
    <n v="60610"/>
    <x v="2"/>
    <s v="FUR-FU-10004597"/>
    <x v="0"/>
    <x v="5"/>
    <s v="Eldon Cleatmat Chair Mats for Medium Pile Carpets"/>
    <x v="1851"/>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x v="1899"/>
    <n v="1"/>
    <n v="0.2"/>
    <n v="381.29700000000003"/>
  </r>
  <r>
    <n v="2241"/>
    <s v="CA-2013-146633"/>
    <x v="0"/>
    <x v="625"/>
    <d v="2013-11-18T00:00:00"/>
    <s v="Second Class"/>
    <s v="TG-21310"/>
    <s v="Toby Gnade"/>
    <x v="0"/>
    <s v="United States"/>
    <s v="Los Angeles"/>
    <x v="1"/>
    <n v="90049"/>
    <x v="1"/>
    <s v="OFF-BI-10002982"/>
    <x v="1"/>
    <x v="8"/>
    <s v="Avery Self-Adhesive Photo Pockets for Polaroid Photos"/>
    <x v="1900"/>
    <n v="7"/>
    <n v="0.2"/>
    <n v="13.347599999999998"/>
  </r>
  <r>
    <n v="2242"/>
    <s v="US-2013-126893"/>
    <x v="0"/>
    <x v="491"/>
    <d v="2013-12-02T00:00:00"/>
    <s v="Standard Class"/>
    <s v="CT-11995"/>
    <s v="Carol Triggs"/>
    <x v="0"/>
    <s v="United States"/>
    <s v="Philadelphia"/>
    <x v="9"/>
    <n v="19134"/>
    <x v="3"/>
    <s v="TEC-PH-10004165"/>
    <x v="2"/>
    <x v="7"/>
    <s v="Mitel MiVoice 5330e IP Phone"/>
    <x v="1901"/>
    <n v="3"/>
    <n v="0.4"/>
    <n v="-115.49580000000006"/>
  </r>
  <r>
    <n v="2243"/>
    <s v="CA-2014-103380"/>
    <x v="3"/>
    <x v="610"/>
    <d v="2014-11-26T00:00:00"/>
    <s v="Standard Class"/>
    <s v="BF-11005"/>
    <s v="Barry Franz"/>
    <x v="2"/>
    <s v="United States"/>
    <s v="Pasadena"/>
    <x v="1"/>
    <n v="91104"/>
    <x v="1"/>
    <s v="OFF-ST-10003442"/>
    <x v="1"/>
    <x v="4"/>
    <s v="Eldon Portable Mobile Manager"/>
    <x v="403"/>
    <n v="2"/>
    <n v="0"/>
    <n v="15.2712"/>
  </r>
  <r>
    <n v="2244"/>
    <s v="CA-2014-103380"/>
    <x v="3"/>
    <x v="610"/>
    <d v="2014-11-26T00:00:00"/>
    <s v="Standard Class"/>
    <s v="BF-11005"/>
    <s v="Barry Franz"/>
    <x v="2"/>
    <s v="United States"/>
    <s v="Pasadena"/>
    <x v="1"/>
    <n v="91104"/>
    <x v="1"/>
    <s v="OFF-AR-10003856"/>
    <x v="1"/>
    <x v="6"/>
    <s v="Newell 344"/>
    <x v="348"/>
    <n v="2"/>
    <n v="0"/>
    <n v="1.4455999999999998"/>
  </r>
  <r>
    <n v="2245"/>
    <s v="CA-2014-103380"/>
    <x v="3"/>
    <x v="610"/>
    <d v="2014-11-26T00:00:00"/>
    <s v="Standard Class"/>
    <s v="BF-11005"/>
    <s v="Barry Franz"/>
    <x v="2"/>
    <s v="United States"/>
    <s v="Pasadena"/>
    <x v="1"/>
    <n v="91104"/>
    <x v="1"/>
    <s v="OFF-FA-10004248"/>
    <x v="1"/>
    <x v="13"/>
    <s v="Advantus T-Pin Paper Clips"/>
    <x v="1902"/>
    <n v="2"/>
    <n v="0"/>
    <n v="3.5178000000000003"/>
  </r>
  <r>
    <n v="2246"/>
    <s v="CA-2014-103380"/>
    <x v="3"/>
    <x v="610"/>
    <d v="2014-11-26T00:00:00"/>
    <s v="Standard Class"/>
    <s v="BF-11005"/>
    <s v="Barry Franz"/>
    <x v="2"/>
    <s v="United States"/>
    <s v="Pasadena"/>
    <x v="1"/>
    <n v="91104"/>
    <x v="1"/>
    <s v="OFF-AP-10001492"/>
    <x v="1"/>
    <x v="9"/>
    <s v="Acco Six-Outlet Power Strip, 4' Cord Length"/>
    <x v="1903"/>
    <n v="1"/>
    <n v="0"/>
    <n v="2.2412000000000001"/>
  </r>
  <r>
    <n v="2247"/>
    <s v="CA-2014-103380"/>
    <x v="3"/>
    <x v="610"/>
    <d v="2014-11-26T00:00:00"/>
    <s v="Standard Class"/>
    <s v="BF-11005"/>
    <s v="Barry Franz"/>
    <x v="2"/>
    <s v="United States"/>
    <s v="Pasadena"/>
    <x v="1"/>
    <n v="91104"/>
    <x v="1"/>
    <s v="TEC-PH-10004165"/>
    <x v="2"/>
    <x v="7"/>
    <s v="Mitel MiVoice 5330e IP Phone"/>
    <x v="1668"/>
    <n v="3"/>
    <n v="0.2"/>
    <n v="49.498199999999969"/>
  </r>
  <r>
    <n v="2248"/>
    <s v="CA-2012-116092"/>
    <x v="1"/>
    <x v="586"/>
    <d v="2012-02-18T00:00:00"/>
    <s v="Second Class"/>
    <s v="JM-16195"/>
    <s v="Justin MacKendrick"/>
    <x v="0"/>
    <s v="United States"/>
    <s v="Los Angeles"/>
    <x v="1"/>
    <n v="90004"/>
    <x v="1"/>
    <s v="OFF-PA-10004285"/>
    <x v="1"/>
    <x v="10"/>
    <s v="Xerox 1959"/>
    <x v="522"/>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x v="1848"/>
    <n v="5"/>
    <n v="0.2"/>
    <n v="13.037499999999998"/>
  </r>
  <r>
    <n v="2250"/>
    <s v="CA-2012-116092"/>
    <x v="1"/>
    <x v="586"/>
    <d v="2012-02-18T00:00:00"/>
    <s v="Second Class"/>
    <s v="JM-16195"/>
    <s v="Justin MacKendrick"/>
    <x v="0"/>
    <s v="United States"/>
    <s v="Los Angeles"/>
    <x v="1"/>
    <n v="90004"/>
    <x v="1"/>
    <s v="OFF-BI-10000546"/>
    <x v="1"/>
    <x v="8"/>
    <s v="Avery Durable Binders"/>
    <x v="13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x v="1904"/>
    <n v="6"/>
    <n v="0"/>
    <n v="157.01759999999993"/>
  </r>
  <r>
    <n v="2252"/>
    <s v="CA-2012-116092"/>
    <x v="1"/>
    <x v="586"/>
    <d v="2012-02-18T00:00:00"/>
    <s v="Second Class"/>
    <s v="JM-16195"/>
    <s v="Justin MacKendrick"/>
    <x v="0"/>
    <s v="United States"/>
    <s v="Los Angeles"/>
    <x v="1"/>
    <n v="90004"/>
    <x v="1"/>
    <s v="OFF-PA-10000477"/>
    <x v="1"/>
    <x v="10"/>
    <s v="Xerox 22"/>
    <x v="541"/>
    <n v="3"/>
    <n v="0"/>
    <n v="9.3312000000000008"/>
  </r>
  <r>
    <n v="2253"/>
    <s v="CA-2013-117849"/>
    <x v="0"/>
    <x v="173"/>
    <d v="2013-04-18T00:00:00"/>
    <s v="Second Class"/>
    <s v="JK-16120"/>
    <s v="Julie Kriz"/>
    <x v="2"/>
    <s v="United States"/>
    <s v="San Diego"/>
    <x v="1"/>
    <n v="92105"/>
    <x v="1"/>
    <s v="OFF-PA-10004327"/>
    <x v="1"/>
    <x v="10"/>
    <s v="Xerox 1911"/>
    <x v="140"/>
    <n v="3"/>
    <n v="0"/>
    <n v="68.975999999999999"/>
  </r>
  <r>
    <n v="2254"/>
    <s v="CA-2012-169201"/>
    <x v="1"/>
    <x v="694"/>
    <d v="2012-10-01T00:00:00"/>
    <s v="First Class"/>
    <s v="HG-14965"/>
    <s v="Henry Goldwyn"/>
    <x v="1"/>
    <s v="United States"/>
    <s v="San Francisco"/>
    <x v="1"/>
    <n v="94110"/>
    <x v="1"/>
    <s v="OFF-AP-10000696"/>
    <x v="1"/>
    <x v="9"/>
    <s v="Holmes Odor Grabber"/>
    <x v="1905"/>
    <n v="3"/>
    <n v="0"/>
    <n v="14.275799999999998"/>
  </r>
  <r>
    <n v="2255"/>
    <s v="CA-2012-169201"/>
    <x v="1"/>
    <x v="694"/>
    <d v="2012-10-01T00:00:00"/>
    <s v="First Class"/>
    <s v="HG-14965"/>
    <s v="Henry Goldwyn"/>
    <x v="1"/>
    <s v="United States"/>
    <s v="San Francisco"/>
    <x v="1"/>
    <n v="94110"/>
    <x v="1"/>
    <s v="OFF-AP-10002082"/>
    <x v="1"/>
    <x v="9"/>
    <s v="Holmes HEPA Air Purifier"/>
    <x v="1906"/>
    <n v="2"/>
    <n v="0"/>
    <n v="15.245999999999999"/>
  </r>
  <r>
    <n v="2256"/>
    <s v="CA-2013-164091"/>
    <x v="0"/>
    <x v="42"/>
    <d v="2013-09-23T00:00:00"/>
    <s v="Standard Class"/>
    <s v="LA-16780"/>
    <s v="Laura Armstrong"/>
    <x v="1"/>
    <s v="United States"/>
    <s v="Bangor"/>
    <x v="43"/>
    <n v="4401"/>
    <x v="3"/>
    <s v="TEC-PH-10001944"/>
    <x v="2"/>
    <x v="7"/>
    <s v="Wi-Ex zBoost YX540 Cellular Phone Signal Booster"/>
    <x v="190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x v="1049"/>
    <n v="2"/>
    <n v="0"/>
    <n v="33.938800000000001"/>
  </r>
  <r>
    <n v="2258"/>
    <s v="CA-2014-105214"/>
    <x v="3"/>
    <x v="114"/>
    <d v="2014-06-20T00:00:00"/>
    <s v="First Class"/>
    <s v="TS-21610"/>
    <s v="Troy Staebel"/>
    <x v="0"/>
    <s v="United States"/>
    <s v="San Francisco"/>
    <x v="1"/>
    <n v="94122"/>
    <x v="1"/>
    <s v="FUR-CH-10000015"/>
    <x v="0"/>
    <x v="1"/>
    <s v="Hon Multipurpose Stacking Arm Chairs"/>
    <x v="1908"/>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x v="1909"/>
    <n v="2"/>
    <n v="0"/>
    <n v="8.7137999999999991"/>
  </r>
  <r>
    <n v="2260"/>
    <s v="CA-2012-117611"/>
    <x v="1"/>
    <x v="627"/>
    <d v="2012-11-10T00:00:00"/>
    <s v="Second Class"/>
    <s v="MZ-17335"/>
    <s v="Maria Zettner"/>
    <x v="2"/>
    <s v="United States"/>
    <s v="San Diego"/>
    <x v="1"/>
    <n v="92024"/>
    <x v="1"/>
    <s v="OFF-FA-10002280"/>
    <x v="1"/>
    <x v="13"/>
    <s v="Advantus Plastic Paper Clips"/>
    <x v="1910"/>
    <n v="1"/>
    <n v="0"/>
    <n v="2.4"/>
  </r>
  <r>
    <n v="2261"/>
    <s v="CA-2012-117611"/>
    <x v="1"/>
    <x v="627"/>
    <d v="2012-11-10T00:00:00"/>
    <s v="Second Class"/>
    <s v="MZ-17335"/>
    <s v="Maria Zettner"/>
    <x v="2"/>
    <s v="United States"/>
    <s v="San Diego"/>
    <x v="1"/>
    <n v="92024"/>
    <x v="1"/>
    <s v="TEC-AC-10002049"/>
    <x v="2"/>
    <x v="11"/>
    <s v="Logitech G19 Programmable Gaming Keyboard"/>
    <x v="810"/>
    <n v="3"/>
    <n v="0"/>
    <n v="66.954599999999971"/>
  </r>
  <r>
    <n v="2262"/>
    <s v="US-2012-137960"/>
    <x v="1"/>
    <x v="217"/>
    <d v="2012-12-18T00:00:00"/>
    <s v="Same Day"/>
    <s v="MW-18220"/>
    <s v="Mitch Webber"/>
    <x v="0"/>
    <s v="United States"/>
    <s v="New York City"/>
    <x v="15"/>
    <n v="10035"/>
    <x v="3"/>
    <s v="TEC-AC-10002253"/>
    <x v="2"/>
    <x v="11"/>
    <s v="Imation Bio 8GB USB Flash Drive Imation Corp"/>
    <x v="656"/>
    <n v="1"/>
    <n v="0"/>
    <n v="24.936000000000007"/>
  </r>
  <r>
    <n v="2263"/>
    <s v="CA-2014-122994"/>
    <x v="3"/>
    <x v="695"/>
    <d v="2014-02-10T00:00:00"/>
    <s v="First Class"/>
    <s v="MV-17485"/>
    <s v="Mark Van Huff"/>
    <x v="0"/>
    <s v="United States"/>
    <s v="Arlington"/>
    <x v="17"/>
    <n v="22204"/>
    <x v="0"/>
    <s v="FUR-BO-10004015"/>
    <x v="0"/>
    <x v="0"/>
    <s v="Bush Andora Bookcase, Maple/Graphite Gray Finish"/>
    <x v="1911"/>
    <n v="3"/>
    <n v="0"/>
    <n v="79.193399999999968"/>
  </r>
  <r>
    <n v="2264"/>
    <s v="CA-2013-131065"/>
    <x v="0"/>
    <x v="696"/>
    <d v="2013-11-17T00:00:00"/>
    <s v="Second Class"/>
    <s v="AA-10375"/>
    <s v="Allen Armold"/>
    <x v="0"/>
    <s v="United States"/>
    <s v="Atlanta"/>
    <x v="32"/>
    <n v="30318"/>
    <x v="0"/>
    <s v="TEC-AC-10004145"/>
    <x v="2"/>
    <x v="11"/>
    <s v="Logitech diNovo Edge Keyboard"/>
    <x v="1912"/>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x v="267"/>
    <n v="1"/>
    <n v="0"/>
    <n v="2.3759999999999999"/>
  </r>
  <r>
    <n v="2266"/>
    <s v="CA-2013-131065"/>
    <x v="0"/>
    <x v="696"/>
    <d v="2013-11-17T00:00:00"/>
    <s v="Second Class"/>
    <s v="AA-10375"/>
    <s v="Allen Armold"/>
    <x v="0"/>
    <s v="United States"/>
    <s v="Atlanta"/>
    <x v="32"/>
    <n v="30318"/>
    <x v="0"/>
    <s v="OFF-BI-10004970"/>
    <x v="1"/>
    <x v="8"/>
    <s v="ACCOHIDE 3-Ring Binder, Blue, 1&quot;"/>
    <x v="341"/>
    <n v="2"/>
    <n v="0"/>
    <n v="3.8822000000000001"/>
  </r>
  <r>
    <n v="2267"/>
    <s v="CA-2014-149146"/>
    <x v="3"/>
    <x v="386"/>
    <d v="2014-10-13T00:00:00"/>
    <s v="Same Day"/>
    <s v="SM-20320"/>
    <s v="Sean Miller"/>
    <x v="2"/>
    <s v="United States"/>
    <s v="Monroe"/>
    <x v="3"/>
    <n v="28110"/>
    <x v="0"/>
    <s v="OFF-PA-10003919"/>
    <x v="1"/>
    <x v="10"/>
    <s v="Xerox 1989"/>
    <x v="892"/>
    <n v="2"/>
    <n v="0.2"/>
    <n v="2.6892000000000005"/>
  </r>
  <r>
    <n v="2268"/>
    <s v="CA-2014-137470"/>
    <x v="3"/>
    <x v="697"/>
    <d v="2014-09-18T00:00:00"/>
    <s v="Same Day"/>
    <s v="TP-21415"/>
    <s v="Tom Prescott"/>
    <x v="0"/>
    <s v="United States"/>
    <s v="Seattle"/>
    <x v="4"/>
    <n v="98115"/>
    <x v="1"/>
    <s v="OFF-PA-10002001"/>
    <x v="1"/>
    <x v="10"/>
    <s v="Xerox 1984"/>
    <x v="91"/>
    <n v="2"/>
    <n v="0"/>
    <n v="6.3504000000000005"/>
  </r>
  <r>
    <n v="2269"/>
    <s v="CA-2014-105480"/>
    <x v="3"/>
    <x v="698"/>
    <d v="2014-12-27T00:00:00"/>
    <s v="Standard Class"/>
    <s v="DK-13225"/>
    <s v="Dean Katz"/>
    <x v="1"/>
    <s v="United States"/>
    <s v="Rochester"/>
    <x v="15"/>
    <n v="14609"/>
    <x v="3"/>
    <s v="OFF-PA-10002787"/>
    <x v="1"/>
    <x v="10"/>
    <s v="Xerox 227"/>
    <x v="90"/>
    <n v="1"/>
    <n v="0"/>
    <n v="3.1104000000000003"/>
  </r>
  <r>
    <n v="2270"/>
    <s v="CA-2014-105480"/>
    <x v="3"/>
    <x v="698"/>
    <d v="2014-12-27T00:00:00"/>
    <s v="Standard Class"/>
    <s v="DK-13225"/>
    <s v="Dean Katz"/>
    <x v="1"/>
    <s v="United States"/>
    <s v="Rochester"/>
    <x v="15"/>
    <n v="14609"/>
    <x v="3"/>
    <s v="OFF-BI-10003291"/>
    <x v="1"/>
    <x v="8"/>
    <s v="Wilson Jones Leather-Like Binders with DublLock Round Rings"/>
    <x v="1913"/>
    <n v="1"/>
    <n v="0.2"/>
    <n v="2.3570999999999991"/>
  </r>
  <r>
    <n v="2271"/>
    <s v="CA-2014-164917"/>
    <x v="3"/>
    <x v="574"/>
    <d v="2014-12-08T00:00:00"/>
    <s v="Standard Class"/>
    <s v="MK-17905"/>
    <s v="Michael Kennedy"/>
    <x v="1"/>
    <s v="United States"/>
    <s v="Miami"/>
    <x v="2"/>
    <n v="33180"/>
    <x v="0"/>
    <s v="OFF-AR-10004344"/>
    <x v="1"/>
    <x v="6"/>
    <s v="Bulldog Vacuum Base Pencil Sharpener"/>
    <x v="1914"/>
    <n v="5"/>
    <n v="0.2"/>
    <n v="4.196499999999995"/>
  </r>
  <r>
    <n v="2272"/>
    <s v="CA-2012-102036"/>
    <x v="1"/>
    <x v="481"/>
    <d v="2012-09-27T00:00:00"/>
    <s v="Standard Class"/>
    <s v="CS-12130"/>
    <s v="Chad Sievert"/>
    <x v="0"/>
    <s v="United States"/>
    <s v="Seattle"/>
    <x v="4"/>
    <n v="98105"/>
    <x v="1"/>
    <s v="OFF-ST-10003123"/>
    <x v="1"/>
    <x v="4"/>
    <s v="Fellowes Bases and Tops For Staxonsteel/High-Stak Systems"/>
    <x v="1915"/>
    <n v="6"/>
    <n v="0"/>
    <n v="47.937599999999996"/>
  </r>
  <r>
    <n v="2273"/>
    <s v="CA-2012-142944"/>
    <x v="1"/>
    <x v="699"/>
    <d v="2012-03-11T00:00:00"/>
    <s v="Standard Class"/>
    <s v="JL-15850"/>
    <s v="John Lucas"/>
    <x v="0"/>
    <s v="United States"/>
    <s v="San Francisco"/>
    <x v="1"/>
    <n v="94122"/>
    <x v="1"/>
    <s v="FUR-FU-10000308"/>
    <x v="0"/>
    <x v="5"/>
    <s v="Deflect-o Glass Clear Studded Chair Mats"/>
    <x v="1916"/>
    <n v="7"/>
    <n v="0"/>
    <n v="95.757200000000012"/>
  </r>
  <r>
    <n v="2274"/>
    <s v="CA-2012-142944"/>
    <x v="1"/>
    <x v="699"/>
    <d v="2012-03-11T00:00:00"/>
    <s v="Standard Class"/>
    <s v="JL-15850"/>
    <s v="John Lucas"/>
    <x v="0"/>
    <s v="United States"/>
    <s v="San Francisco"/>
    <x v="1"/>
    <n v="94122"/>
    <x v="1"/>
    <s v="TEC-CO-10003763"/>
    <x v="2"/>
    <x v="16"/>
    <s v="Canon PC1060 Personal Laser Copier"/>
    <x v="1917"/>
    <n v="2"/>
    <n v="0.2"/>
    <n v="377.99459999999993"/>
  </r>
  <r>
    <n v="2275"/>
    <s v="CA-2011-157882"/>
    <x v="2"/>
    <x v="462"/>
    <d v="2011-10-08T00:00:00"/>
    <s v="Second Class"/>
    <s v="AR-10405"/>
    <s v="Allen Rosenblatt"/>
    <x v="1"/>
    <s v="United States"/>
    <s v="Los Angeles"/>
    <x v="1"/>
    <n v="90036"/>
    <x v="1"/>
    <s v="FUR-TA-10001866"/>
    <x v="0"/>
    <x v="3"/>
    <s v="Bevis Round Conference Room Tables and Bases"/>
    <x v="1918"/>
    <n v="1"/>
    <n v="0.2"/>
    <n v="3.5857999999999848"/>
  </r>
  <r>
    <n v="2276"/>
    <s v="CA-2011-157882"/>
    <x v="2"/>
    <x v="462"/>
    <d v="2011-10-08T00:00:00"/>
    <s v="Second Class"/>
    <s v="AR-10405"/>
    <s v="Allen Rosenblatt"/>
    <x v="1"/>
    <s v="United States"/>
    <s v="Los Angeles"/>
    <x v="1"/>
    <n v="90036"/>
    <x v="1"/>
    <s v="FUR-CH-10002774"/>
    <x v="0"/>
    <x v="1"/>
    <s v="Global Deluxe Stacking Chair, Gray"/>
    <x v="1919"/>
    <n v="3"/>
    <n v="0.2"/>
    <n v="13.764599999999994"/>
  </r>
  <r>
    <n v="2277"/>
    <s v="CA-2011-104283"/>
    <x v="2"/>
    <x v="700"/>
    <d v="2011-07-01T00:00:00"/>
    <s v="Standard Class"/>
    <s v="LM-17065"/>
    <s v="Liz MacKendrick"/>
    <x v="0"/>
    <s v="United States"/>
    <s v="Southaven"/>
    <x v="35"/>
    <n v="38671"/>
    <x v="0"/>
    <s v="OFF-ST-10004337"/>
    <x v="1"/>
    <x v="4"/>
    <s v="SAFCO Commercial Wire Shelving, 72h"/>
    <x v="1920"/>
    <n v="5"/>
    <n v="0"/>
    <n v="0"/>
  </r>
  <r>
    <n v="2278"/>
    <s v="CA-2011-104283"/>
    <x v="2"/>
    <x v="700"/>
    <d v="2011-07-01T00:00:00"/>
    <s v="Standard Class"/>
    <s v="LM-17065"/>
    <s v="Liz MacKendrick"/>
    <x v="0"/>
    <s v="United States"/>
    <s v="Southaven"/>
    <x v="35"/>
    <n v="38671"/>
    <x v="0"/>
    <s v="FUR-TA-10001039"/>
    <x v="0"/>
    <x v="3"/>
    <s v="KI Adjustable-Height Table"/>
    <x v="1921"/>
    <n v="1"/>
    <n v="0"/>
    <n v="22.354800000000004"/>
  </r>
  <r>
    <n v="2279"/>
    <s v="CA-2011-104283"/>
    <x v="2"/>
    <x v="700"/>
    <d v="2011-07-01T00:00:00"/>
    <s v="Standard Class"/>
    <s v="LM-17065"/>
    <s v="Liz MacKendrick"/>
    <x v="0"/>
    <s v="United States"/>
    <s v="Southaven"/>
    <x v="35"/>
    <n v="38671"/>
    <x v="0"/>
    <s v="TEC-AC-10000109"/>
    <x v="2"/>
    <x v="11"/>
    <s v="Sony Micro Vault Click 16 GB USB 2.0 Flash Drive"/>
    <x v="1922"/>
    <n v="4"/>
    <n v="0"/>
    <n v="53.750400000000013"/>
  </r>
  <r>
    <n v="2280"/>
    <s v="CA-2014-142622"/>
    <x v="3"/>
    <x v="505"/>
    <d v="2014-11-03T00:00:00"/>
    <s v="First Class"/>
    <s v="JK-15625"/>
    <s v="Jim Karlsson"/>
    <x v="0"/>
    <s v="United States"/>
    <s v="Seattle"/>
    <x v="4"/>
    <n v="98115"/>
    <x v="1"/>
    <s v="FUR-CH-10003833"/>
    <x v="0"/>
    <x v="1"/>
    <s v="Novimex Fabric Task Chair"/>
    <x v="1923"/>
    <n v="2"/>
    <n v="0.2"/>
    <n v="-6.0980000000000025"/>
  </r>
  <r>
    <n v="2281"/>
    <s v="CA-2014-142622"/>
    <x v="3"/>
    <x v="505"/>
    <d v="2014-11-03T00:00:00"/>
    <s v="First Class"/>
    <s v="JK-15625"/>
    <s v="Jim Karlsson"/>
    <x v="0"/>
    <s v="United States"/>
    <s v="Seattle"/>
    <x v="4"/>
    <n v="98115"/>
    <x v="1"/>
    <s v="FUR-CH-10004289"/>
    <x v="0"/>
    <x v="1"/>
    <s v="Global Super Steno Chair"/>
    <x v="1924"/>
    <n v="8"/>
    <n v="0.2"/>
    <n v="-23.03520000000006"/>
  </r>
  <r>
    <n v="2282"/>
    <s v="CA-2014-142622"/>
    <x v="3"/>
    <x v="505"/>
    <d v="2014-11-03T00:00:00"/>
    <s v="First Class"/>
    <s v="JK-15625"/>
    <s v="Jim Karlsson"/>
    <x v="0"/>
    <s v="United States"/>
    <s v="Seattle"/>
    <x v="4"/>
    <n v="98115"/>
    <x v="1"/>
    <s v="FUR-BO-10004467"/>
    <x v="0"/>
    <x v="0"/>
    <s v="Bestar Classic Bookcase"/>
    <x v="1664"/>
    <n v="2"/>
    <n v="0"/>
    <n v="37.996199999999988"/>
  </r>
  <r>
    <n v="2283"/>
    <s v="CA-2013-132143"/>
    <x v="0"/>
    <x v="323"/>
    <d v="2013-09-06T00:00:00"/>
    <s v="First Class"/>
    <s v="FM-14215"/>
    <s v="Filia McAdams"/>
    <x v="1"/>
    <s v="United States"/>
    <s v="Middletown"/>
    <x v="29"/>
    <n v="6457"/>
    <x v="3"/>
    <s v="OFF-PA-10002713"/>
    <x v="1"/>
    <x v="10"/>
    <s v="Adams Phone Message Book, 200 Message Capacity, 8 1/16” x 11”"/>
    <x v="1925"/>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x v="100"/>
    <n v="2"/>
    <n v="0"/>
    <n v="6.6976000000000013"/>
  </r>
  <r>
    <n v="2285"/>
    <s v="CA-2012-153108"/>
    <x v="1"/>
    <x v="616"/>
    <d v="2012-03-09T00:00:00"/>
    <s v="Standard Class"/>
    <s v="SF-20200"/>
    <s v="Sarah Foster"/>
    <x v="0"/>
    <s v="United States"/>
    <s v="New Castle"/>
    <x v="14"/>
    <n v="47362"/>
    <x v="2"/>
    <s v="OFF-AP-10002222"/>
    <x v="1"/>
    <x v="9"/>
    <s v="Staples"/>
    <x v="1926"/>
    <n v="7"/>
    <n v="0"/>
    <n v="16.386300000000002"/>
  </r>
  <r>
    <n v="2286"/>
    <s v="CA-2013-112676"/>
    <x v="0"/>
    <x v="465"/>
    <d v="2013-05-09T00:00:00"/>
    <s v="First Class"/>
    <s v="PJ-18835"/>
    <s v="Patrick Jones"/>
    <x v="1"/>
    <s v="United States"/>
    <s v="Murfreesboro"/>
    <x v="18"/>
    <n v="37130"/>
    <x v="0"/>
    <s v="OFF-PA-10003971"/>
    <x v="1"/>
    <x v="10"/>
    <s v="Xerox 1965"/>
    <x v="646"/>
    <n v="3"/>
    <n v="0.2"/>
    <n v="5.2026000000000003"/>
  </r>
  <r>
    <n v="2287"/>
    <s v="CA-2014-165687"/>
    <x v="3"/>
    <x v="701"/>
    <d v="2014-11-24T00:00:00"/>
    <s v="Standard Class"/>
    <s v="CS-12355"/>
    <s v="Christine Sundaresam"/>
    <x v="0"/>
    <s v="United States"/>
    <s v="Salem"/>
    <x v="17"/>
    <n v="24153"/>
    <x v="0"/>
    <s v="OFF-AP-10004036"/>
    <x v="1"/>
    <x v="9"/>
    <s v="Bionaire 99.97% HEPA Air Cleaner"/>
    <x v="1927"/>
    <n v="2"/>
    <n v="0"/>
    <n v="12.263999999999999"/>
  </r>
  <r>
    <n v="2288"/>
    <s v="US-2014-112928"/>
    <x v="3"/>
    <x v="702"/>
    <d v="2014-06-06T00:00:00"/>
    <s v="Second Class"/>
    <s v="BB-10990"/>
    <s v="Barry Blumstein"/>
    <x v="1"/>
    <s v="United States"/>
    <s v="Toledo"/>
    <x v="24"/>
    <n v="43615"/>
    <x v="3"/>
    <s v="OFF-AP-10002287"/>
    <x v="1"/>
    <x v="9"/>
    <s v="Eureka Sanitaire  Multi-Pro Heavy-Duty Upright, Disposable Bags"/>
    <x v="1928"/>
    <n v="5"/>
    <n v="0.2"/>
    <n v="1.3109999999999999"/>
  </r>
  <r>
    <n v="2289"/>
    <s v="CA-2014-143343"/>
    <x v="3"/>
    <x v="193"/>
    <d v="2014-06-14T00:00:00"/>
    <s v="First Class"/>
    <s v="BW-11200"/>
    <s v="Ben Wallace"/>
    <x v="0"/>
    <s v="United States"/>
    <s v="Los Angeles"/>
    <x v="1"/>
    <n v="90032"/>
    <x v="1"/>
    <s v="OFF-AR-10002375"/>
    <x v="1"/>
    <x v="6"/>
    <s v="Newell 351"/>
    <x v="1235"/>
    <n v="5"/>
    <n v="0"/>
    <n v="4.7559999999999985"/>
  </r>
  <r>
    <n v="2290"/>
    <s v="CA-2014-115154"/>
    <x v="3"/>
    <x v="703"/>
    <d v="2014-01-12T00:00:00"/>
    <s v="First Class"/>
    <s v="RS-19420"/>
    <s v="Ricardo Sperren"/>
    <x v="1"/>
    <s v="United States"/>
    <s v="Seattle"/>
    <x v="4"/>
    <n v="98115"/>
    <x v="1"/>
    <s v="FUR-TA-10001950"/>
    <x v="0"/>
    <x v="3"/>
    <s v="Balt Solid Wood Round Tables"/>
    <x v="1929"/>
    <n v="2"/>
    <n v="0"/>
    <n v="80.368200000000002"/>
  </r>
  <r>
    <n v="2291"/>
    <s v="CA-2012-149342"/>
    <x v="1"/>
    <x v="704"/>
    <d v="2012-04-25T00:00:00"/>
    <s v="Standard Class"/>
    <s v="TS-21160"/>
    <s v="Theresa Swint"/>
    <x v="1"/>
    <s v="United States"/>
    <s v="Columbus"/>
    <x v="32"/>
    <n v="31907"/>
    <x v="0"/>
    <s v="TEC-PH-10001557"/>
    <x v="2"/>
    <x v="7"/>
    <s v="Pyle PMP37LED"/>
    <x v="1170"/>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x v="1930"/>
    <n v="6"/>
    <n v="0"/>
    <n v="297.69"/>
  </r>
  <r>
    <n v="2293"/>
    <s v="CA-2012-149342"/>
    <x v="1"/>
    <x v="704"/>
    <d v="2012-04-25T00:00:00"/>
    <s v="Standard Class"/>
    <s v="TS-21160"/>
    <s v="Theresa Swint"/>
    <x v="1"/>
    <s v="United States"/>
    <s v="Columbus"/>
    <x v="32"/>
    <n v="31907"/>
    <x v="0"/>
    <s v="OFF-PA-10001166"/>
    <x v="1"/>
    <x v="10"/>
    <s v="Xerox 2"/>
    <x v="91"/>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x v="1931"/>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x v="1932"/>
    <n v="3"/>
    <n v="0"/>
    <n v="38.209499999999998"/>
  </r>
  <r>
    <n v="2296"/>
    <s v="CA-2012-113145"/>
    <x v="1"/>
    <x v="549"/>
    <d v="2012-11-05T00:00:00"/>
    <s v="Standard Class"/>
    <s v="VD-21670"/>
    <s v="Valerie Dominguez"/>
    <x v="0"/>
    <s v="United States"/>
    <s v="New York City"/>
    <x v="15"/>
    <n v="10011"/>
    <x v="3"/>
    <s v="OFF-PA-10002659"/>
    <x v="1"/>
    <x v="10"/>
    <s v="Avoid Verbal Orders Carbonless Minifold Book"/>
    <x v="1933"/>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x v="1934"/>
    <n v="5"/>
    <n v="0"/>
    <n v="106.477"/>
  </r>
  <r>
    <n v="2298"/>
    <s v="CA-2012-113145"/>
    <x v="1"/>
    <x v="549"/>
    <d v="2012-11-05T00:00:00"/>
    <s v="Standard Class"/>
    <s v="VD-21670"/>
    <s v="Valerie Dominguez"/>
    <x v="0"/>
    <s v="United States"/>
    <s v="New York City"/>
    <x v="15"/>
    <n v="10011"/>
    <x v="3"/>
    <s v="TEC-PH-10001527"/>
    <x v="2"/>
    <x v="7"/>
    <s v="Plantronics MX500i Earset"/>
    <x v="193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x v="757"/>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x v="178"/>
    <n v="4"/>
    <n v="0"/>
    <n v="125.99000000000001"/>
  </r>
  <r>
    <n v="2301"/>
    <s v="CA-2011-162362"/>
    <x v="2"/>
    <x v="687"/>
    <d v="2011-11-18T00:00:00"/>
    <s v="Standard Class"/>
    <s v="JL-15505"/>
    <s v="Jeremy Lonsdale"/>
    <x v="0"/>
    <s v="United States"/>
    <s v="Midland"/>
    <x v="12"/>
    <n v="48640"/>
    <x v="2"/>
    <s v="OFF-BI-10000756"/>
    <x v="1"/>
    <x v="8"/>
    <s v="Storex DuraTech Recycled Plastic Frosted Binders"/>
    <x v="1936"/>
    <n v="3"/>
    <n v="0"/>
    <n v="6.36"/>
  </r>
  <r>
    <n v="2302"/>
    <s v="CA-2011-162362"/>
    <x v="2"/>
    <x v="687"/>
    <d v="2011-11-18T00:00:00"/>
    <s v="Standard Class"/>
    <s v="JL-15505"/>
    <s v="Jeremy Lonsdale"/>
    <x v="0"/>
    <s v="United States"/>
    <s v="Midland"/>
    <x v="12"/>
    <n v="48640"/>
    <x v="2"/>
    <s v="OFF-BI-10000546"/>
    <x v="1"/>
    <x v="8"/>
    <s v="Avery Durable Binders"/>
    <x v="132"/>
    <n v="4"/>
    <n v="0"/>
    <n v="5.6448"/>
  </r>
  <r>
    <n v="2303"/>
    <s v="CA-2013-106558"/>
    <x v="0"/>
    <x v="327"/>
    <d v="2013-01-21T00:00:00"/>
    <s v="Standard Class"/>
    <s v="DL-13495"/>
    <s v="Dionis Lloyd"/>
    <x v="1"/>
    <s v="United States"/>
    <s v="Columbus"/>
    <x v="32"/>
    <n v="31907"/>
    <x v="0"/>
    <s v="TEC-AC-10001142"/>
    <x v="2"/>
    <x v="11"/>
    <s v="First Data FD10 PIN Pad"/>
    <x v="617"/>
    <n v="4"/>
    <n v="0"/>
    <n v="31.599999999999966"/>
  </r>
  <r>
    <n v="2304"/>
    <s v="CA-2014-157931"/>
    <x v="3"/>
    <x v="697"/>
    <d v="2014-09-23T00:00:00"/>
    <s v="Second Class"/>
    <s v="MO-17800"/>
    <s v="Meg O'Connel"/>
    <x v="2"/>
    <s v="United States"/>
    <s v="Roswell"/>
    <x v="32"/>
    <n v="30076"/>
    <x v="0"/>
    <s v="FUR-CH-10000785"/>
    <x v="0"/>
    <x v="1"/>
    <s v="Global Ergonomic Managers Chair"/>
    <x v="1937"/>
    <n v="4"/>
    <n v="0"/>
    <n v="188.2192"/>
  </r>
  <r>
    <n v="2305"/>
    <s v="CA-2014-157931"/>
    <x v="3"/>
    <x v="697"/>
    <d v="2014-09-23T00:00:00"/>
    <s v="Second Class"/>
    <s v="MO-17800"/>
    <s v="Meg O'Connel"/>
    <x v="2"/>
    <s v="United States"/>
    <s v="Roswell"/>
    <x v="32"/>
    <n v="30076"/>
    <x v="0"/>
    <s v="OFF-PA-10000474"/>
    <x v="1"/>
    <x v="10"/>
    <s v="Staples"/>
    <x v="1938"/>
    <n v="3"/>
    <n v="0"/>
    <n v="49.970399999999991"/>
  </r>
  <r>
    <n v="2306"/>
    <s v="CA-2013-115574"/>
    <x v="0"/>
    <x v="443"/>
    <d v="2013-12-25T00:00:00"/>
    <s v="First Class"/>
    <s v="BP-11185"/>
    <s v="Ben Peterman"/>
    <x v="1"/>
    <s v="United States"/>
    <s v="Chicago"/>
    <x v="10"/>
    <n v="60623"/>
    <x v="2"/>
    <s v="FUR-BO-10003441"/>
    <x v="0"/>
    <x v="0"/>
    <s v="Bush Westfield Collection Bookcases, Fully Assembled"/>
    <x v="1088"/>
    <n v="2"/>
    <n v="0.3"/>
    <n v="-14.137200000000014"/>
  </r>
  <r>
    <n v="2307"/>
    <s v="CA-2012-160794"/>
    <x v="1"/>
    <x v="705"/>
    <d v="2012-08-08T00:00:00"/>
    <s v="First Class"/>
    <s v="MS-17980"/>
    <s v="Michael Stewart"/>
    <x v="1"/>
    <s v="United States"/>
    <s v="Houston"/>
    <x v="5"/>
    <n v="77041"/>
    <x v="2"/>
    <s v="OFF-PA-10004156"/>
    <x v="1"/>
    <x v="10"/>
    <s v="Xerox 188"/>
    <x v="1939"/>
    <n v="3"/>
    <n v="0.2"/>
    <n v="9.8657999999999983"/>
  </r>
  <r>
    <n v="2308"/>
    <s v="CA-2014-116225"/>
    <x v="3"/>
    <x v="60"/>
    <d v="2014-11-10T00:00:00"/>
    <s v="Standard Class"/>
    <s v="SV-20935"/>
    <s v="Susan Vittorini"/>
    <x v="0"/>
    <s v="United States"/>
    <s v="New York City"/>
    <x v="15"/>
    <n v="10009"/>
    <x v="3"/>
    <s v="TEC-AC-10001432"/>
    <x v="2"/>
    <x v="11"/>
    <s v="Enermax Aurora Lite Keyboard"/>
    <x v="1940"/>
    <n v="5"/>
    <n v="0"/>
    <n v="171.93000000000006"/>
  </r>
  <r>
    <n v="2309"/>
    <s v="US-2014-120418"/>
    <x v="3"/>
    <x v="532"/>
    <d v="2014-06-13T00:00:00"/>
    <s v="First Class"/>
    <s v="BC-11125"/>
    <s v="Becky Castell"/>
    <x v="2"/>
    <s v="United States"/>
    <s v="Peoria"/>
    <x v="16"/>
    <n v="85345"/>
    <x v="1"/>
    <s v="FUR-CH-10001394"/>
    <x v="0"/>
    <x v="1"/>
    <s v="Global Leather Executive Chair"/>
    <x v="1941"/>
    <n v="1"/>
    <n v="0.2"/>
    <n v="35.098999999999961"/>
  </r>
  <r>
    <n v="2310"/>
    <s v="US-2014-120418"/>
    <x v="3"/>
    <x v="532"/>
    <d v="2014-06-13T00:00:00"/>
    <s v="First Class"/>
    <s v="BC-11125"/>
    <s v="Becky Castell"/>
    <x v="2"/>
    <s v="United States"/>
    <s v="Peoria"/>
    <x v="16"/>
    <n v="85345"/>
    <x v="1"/>
    <s v="OFF-ST-10002370"/>
    <x v="1"/>
    <x v="4"/>
    <s v="Sortfiler Multipurpose Personal File Organizer, Black"/>
    <x v="1942"/>
    <n v="4"/>
    <n v="0.2"/>
    <n v="7.7003999999999948"/>
  </r>
  <r>
    <n v="2311"/>
    <s v="US-2014-120418"/>
    <x v="3"/>
    <x v="532"/>
    <d v="2014-06-13T00:00:00"/>
    <s v="First Class"/>
    <s v="BC-11125"/>
    <s v="Becky Castell"/>
    <x v="2"/>
    <s v="United States"/>
    <s v="Peoria"/>
    <x v="16"/>
    <n v="85345"/>
    <x v="1"/>
    <s v="OFF-AR-10002956"/>
    <x v="1"/>
    <x v="6"/>
    <s v="Boston 16801 Nautilus Battery Pencil Sharpener"/>
    <x v="1943"/>
    <n v="5"/>
    <n v="0.2"/>
    <n v="6.602999999999998"/>
  </r>
  <r>
    <n v="2312"/>
    <s v="US-2014-120418"/>
    <x v="3"/>
    <x v="532"/>
    <d v="2014-06-13T00:00:00"/>
    <s v="First Class"/>
    <s v="BC-11125"/>
    <s v="Becky Castell"/>
    <x v="2"/>
    <s v="United States"/>
    <s v="Peoria"/>
    <x v="16"/>
    <n v="85345"/>
    <x v="1"/>
    <s v="OFF-AR-10001955"/>
    <x v="1"/>
    <x v="6"/>
    <s v="Newell 319"/>
    <x v="1840"/>
    <n v="1"/>
    <n v="0.2"/>
    <n v="1.9839999999999982"/>
  </r>
  <r>
    <n v="2313"/>
    <s v="US-2014-120418"/>
    <x v="3"/>
    <x v="532"/>
    <d v="2014-06-13T00:00:00"/>
    <s v="First Class"/>
    <s v="BC-11125"/>
    <s v="Becky Castell"/>
    <x v="2"/>
    <s v="United States"/>
    <s v="Peoria"/>
    <x v="16"/>
    <n v="85345"/>
    <x v="1"/>
    <s v="OFF-ST-10001809"/>
    <x v="1"/>
    <x v="4"/>
    <s v="Fellowes Officeware Wire Shelving"/>
    <x v="1944"/>
    <n v="3"/>
    <n v="0.2"/>
    <n v="-48.508200000000009"/>
  </r>
  <r>
    <n v="2314"/>
    <s v="CA-2014-122035"/>
    <x v="3"/>
    <x v="228"/>
    <d v="2014-07-26T00:00:00"/>
    <s v="Standard Class"/>
    <s v="EM-13825"/>
    <s v="Elizabeth Moffitt"/>
    <x v="1"/>
    <s v="United States"/>
    <s v="Sioux Falls"/>
    <x v="44"/>
    <n v="57103"/>
    <x v="2"/>
    <s v="OFF-LA-10004093"/>
    <x v="1"/>
    <x v="2"/>
    <s v="Avery 486"/>
    <x v="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x v="1945"/>
    <n v="2"/>
    <n v="0"/>
    <n v="112.40640000000002"/>
  </r>
  <r>
    <n v="2316"/>
    <s v="CA-2014-122035"/>
    <x v="3"/>
    <x v="228"/>
    <d v="2014-07-26T00:00:00"/>
    <s v="Standard Class"/>
    <s v="EM-13825"/>
    <s v="Elizabeth Moffitt"/>
    <x v="1"/>
    <s v="United States"/>
    <s v="Sioux Falls"/>
    <x v="44"/>
    <n v="57103"/>
    <x v="2"/>
    <s v="OFF-BI-10000404"/>
    <x v="1"/>
    <x v="8"/>
    <s v="Avery Printable Repositionable Plastic Tabs"/>
    <x v="1946"/>
    <n v="5"/>
    <n v="0"/>
    <n v="20.21"/>
  </r>
  <r>
    <n v="2317"/>
    <s v="CA-2014-122035"/>
    <x v="3"/>
    <x v="228"/>
    <d v="2014-07-26T00:00:00"/>
    <s v="Standard Class"/>
    <s v="EM-13825"/>
    <s v="Elizabeth Moffitt"/>
    <x v="1"/>
    <s v="United States"/>
    <s v="Sioux Falls"/>
    <x v="44"/>
    <n v="57103"/>
    <x v="2"/>
    <s v="FUR-CH-10003833"/>
    <x v="0"/>
    <x v="1"/>
    <s v="Novimex Fabric Task Chair"/>
    <x v="1101"/>
    <n v="3"/>
    <n v="0"/>
    <n v="27.440999999999995"/>
  </r>
  <r>
    <n v="2318"/>
    <s v="CA-2014-122035"/>
    <x v="3"/>
    <x v="228"/>
    <d v="2014-07-26T00:00:00"/>
    <s v="Standard Class"/>
    <s v="EM-13825"/>
    <s v="Elizabeth Moffitt"/>
    <x v="1"/>
    <s v="United States"/>
    <s v="Sioux Falls"/>
    <x v="44"/>
    <n v="57103"/>
    <x v="2"/>
    <s v="OFF-BI-10002072"/>
    <x v="1"/>
    <x v="8"/>
    <s v="Cardinal Slant-D Ring Binders"/>
    <x v="1947"/>
    <n v="7"/>
    <n v="0"/>
    <n v="30.414999999999999"/>
  </r>
  <r>
    <n v="2319"/>
    <s v="CA-2014-122035"/>
    <x v="3"/>
    <x v="228"/>
    <d v="2014-07-26T00:00:00"/>
    <s v="Standard Class"/>
    <s v="EM-13825"/>
    <s v="Elizabeth Moffitt"/>
    <x v="1"/>
    <s v="United States"/>
    <s v="Sioux Falls"/>
    <x v="44"/>
    <n v="57103"/>
    <x v="2"/>
    <s v="TEC-AC-10003095"/>
    <x v="2"/>
    <x v="11"/>
    <s v="Logitech G35 7.1-Channel Surround Sound Headset"/>
    <x v="1948"/>
    <n v="3"/>
    <n v="0"/>
    <n v="132.58980000000003"/>
  </r>
  <r>
    <n v="2320"/>
    <s v="CA-2012-117828"/>
    <x v="1"/>
    <x v="706"/>
    <d v="2012-12-26T00:00:00"/>
    <s v="First Class"/>
    <s v="BD-11500"/>
    <s v="Bradley Drucker"/>
    <x v="0"/>
    <s v="United States"/>
    <s v="Richmond"/>
    <x v="17"/>
    <n v="23223"/>
    <x v="0"/>
    <s v="OFF-AP-10001563"/>
    <x v="1"/>
    <x v="9"/>
    <s v="Belkin Premiere Surge Master II 8-outlet surge protector"/>
    <x v="1949"/>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x v="1950"/>
    <n v="7"/>
    <n v="0"/>
    <n v="63.8232"/>
  </r>
  <r>
    <n v="2322"/>
    <s v="CA-2012-109470"/>
    <x v="1"/>
    <x v="620"/>
    <d v="2013-01-03T00:00:00"/>
    <s v="Second Class"/>
    <s v="KC-16255"/>
    <s v="Karen Carlisle"/>
    <x v="1"/>
    <s v="United States"/>
    <s v="Henderson"/>
    <x v="0"/>
    <n v="42420"/>
    <x v="0"/>
    <s v="OFF-BI-10004492"/>
    <x v="1"/>
    <x v="8"/>
    <s v="Tuf-Vin Binders"/>
    <x v="1951"/>
    <n v="3"/>
    <n v="0"/>
    <n v="44.527799999999992"/>
  </r>
  <r>
    <n v="2323"/>
    <s v="CA-2012-109470"/>
    <x v="1"/>
    <x v="620"/>
    <d v="2013-01-03T00:00:00"/>
    <s v="Second Class"/>
    <s v="KC-16255"/>
    <s v="Karen Carlisle"/>
    <x v="1"/>
    <s v="United States"/>
    <s v="Henderson"/>
    <x v="0"/>
    <n v="42420"/>
    <x v="0"/>
    <s v="OFF-BI-10001072"/>
    <x v="1"/>
    <x v="8"/>
    <s v="GBC Clear Cover, 8-1/2 x 11, unpunched, 25 covers per pack"/>
    <x v="1952"/>
    <n v="4"/>
    <n v="0"/>
    <n v="27.894399999999997"/>
  </r>
  <r>
    <n v="2324"/>
    <s v="CA-2012-109470"/>
    <x v="1"/>
    <x v="620"/>
    <d v="2013-01-03T00:00:00"/>
    <s v="Second Class"/>
    <s v="KC-16255"/>
    <s v="Karen Carlisle"/>
    <x v="1"/>
    <s v="United States"/>
    <s v="Henderson"/>
    <x v="0"/>
    <n v="42420"/>
    <x v="0"/>
    <s v="OFF-BI-10003707"/>
    <x v="1"/>
    <x v="8"/>
    <s v="Aluminum Screw Posts"/>
    <x v="1953"/>
    <n v="5"/>
    <n v="0"/>
    <n v="38.15"/>
  </r>
  <r>
    <n v="2325"/>
    <s v="CA-2012-109470"/>
    <x v="1"/>
    <x v="620"/>
    <d v="2013-01-03T00:00:00"/>
    <s v="Second Class"/>
    <s v="KC-16255"/>
    <s v="Karen Carlisle"/>
    <x v="1"/>
    <s v="United States"/>
    <s v="Henderson"/>
    <x v="0"/>
    <n v="42420"/>
    <x v="0"/>
    <s v="OFF-BI-10000977"/>
    <x v="1"/>
    <x v="8"/>
    <s v="Ibico Plastic Spiral Binding Combs"/>
    <x v="1954"/>
    <n v="12"/>
    <n v="0"/>
    <n v="167.80799999999999"/>
  </r>
  <r>
    <n v="2326"/>
    <s v="CA-2012-105102"/>
    <x v="1"/>
    <x v="426"/>
    <d v="2012-09-19T00:00:00"/>
    <s v="Second Class"/>
    <s v="BM-11575"/>
    <s v="Brendan Murry"/>
    <x v="1"/>
    <s v="United States"/>
    <s v="New York City"/>
    <x v="15"/>
    <n v="10035"/>
    <x v="3"/>
    <s v="OFF-BI-10002082"/>
    <x v="1"/>
    <x v="8"/>
    <s v="GBC Twin Loop Wire Binding Elements"/>
    <x v="1955"/>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x v="1956"/>
    <n v="1"/>
    <n v="0.2"/>
    <n v="1.1596000000000011"/>
  </r>
  <r>
    <n v="2328"/>
    <s v="CA-2012-105102"/>
    <x v="1"/>
    <x v="426"/>
    <d v="2012-09-19T00:00:00"/>
    <s v="Second Class"/>
    <s v="BM-11575"/>
    <s v="Brendan Murry"/>
    <x v="1"/>
    <s v="United States"/>
    <s v="New York City"/>
    <x v="15"/>
    <n v="10035"/>
    <x v="3"/>
    <s v="OFF-PA-10002365"/>
    <x v="1"/>
    <x v="10"/>
    <s v="Xerox 1967"/>
    <x v="91"/>
    <n v="2"/>
    <n v="0"/>
    <n v="6.2208000000000006"/>
  </r>
  <r>
    <n v="2329"/>
    <s v="CA-2014-138422"/>
    <x v="3"/>
    <x v="397"/>
    <d v="2014-09-27T00:00:00"/>
    <s v="First Class"/>
    <s v="KN-16705"/>
    <s v="Kristina Nunn"/>
    <x v="2"/>
    <s v="United States"/>
    <s v="Fort Collins"/>
    <x v="22"/>
    <n v="80525"/>
    <x v="1"/>
    <s v="OFF-EN-10004147"/>
    <x v="1"/>
    <x v="12"/>
    <s v="Wausau Papers Astrobrights Colored Envelopes"/>
    <x v="646"/>
    <n v="3"/>
    <n v="0.2"/>
    <n v="5.2026000000000003"/>
  </r>
  <r>
    <n v="2330"/>
    <s v="US-2012-147739"/>
    <x v="1"/>
    <x v="707"/>
    <d v="2012-12-29T00:00:00"/>
    <s v="Standard Class"/>
    <s v="JD-16150"/>
    <s v="Justin Deggeller"/>
    <x v="1"/>
    <s v="United States"/>
    <s v="Philadelphia"/>
    <x v="9"/>
    <n v="19140"/>
    <x v="3"/>
    <s v="FUR-FU-10001468"/>
    <x v="0"/>
    <x v="5"/>
    <s v="Tenex Antistatic Computer Chair Mats"/>
    <x v="1957"/>
    <n v="4"/>
    <n v="0.2"/>
    <n v="-68.392000000000053"/>
  </r>
  <r>
    <n v="2331"/>
    <s v="CA-2013-155187"/>
    <x v="0"/>
    <x v="446"/>
    <d v="2013-09-27T00:00:00"/>
    <s v="Second Class"/>
    <s v="LA-16780"/>
    <s v="Laura Armstrong"/>
    <x v="1"/>
    <s v="United States"/>
    <s v="Los Angeles"/>
    <x v="1"/>
    <n v="90004"/>
    <x v="1"/>
    <s v="OFF-ST-10000642"/>
    <x v="1"/>
    <x v="4"/>
    <s v="Tennsco Lockers, Gray"/>
    <x v="108"/>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x v="1958"/>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x v="1959"/>
    <n v="5"/>
    <n v="0"/>
    <n v="133.15199999999999"/>
  </r>
  <r>
    <n v="2334"/>
    <s v="CA-2014-169285"/>
    <x v="3"/>
    <x v="708"/>
    <d v="2014-03-26T00:00:00"/>
    <s v="Standard Class"/>
    <s v="RW-19690"/>
    <s v="Robert Waldorf"/>
    <x v="0"/>
    <s v="United States"/>
    <s v="Lafayette"/>
    <x v="14"/>
    <n v="47905"/>
    <x v="2"/>
    <s v="OFF-PA-10004971"/>
    <x v="1"/>
    <x v="10"/>
    <s v="Xerox 196"/>
    <x v="399"/>
    <n v="1"/>
    <n v="0"/>
    <n v="2.8322000000000003"/>
  </r>
  <r>
    <n v="2335"/>
    <s v="CA-2011-140886"/>
    <x v="2"/>
    <x v="587"/>
    <d v="2011-10-04T00:00:00"/>
    <s v="Standard Class"/>
    <s v="KW-16570"/>
    <s v="Kelly Williams"/>
    <x v="0"/>
    <s v="United States"/>
    <s v="Clarksville"/>
    <x v="18"/>
    <n v="37042"/>
    <x v="0"/>
    <s v="OFF-AP-10000696"/>
    <x v="1"/>
    <x v="9"/>
    <s v="Holmes Odor Grabber"/>
    <x v="1960"/>
    <n v="6"/>
    <n v="0.2"/>
    <n v="11.247599999999995"/>
  </r>
  <r>
    <n v="2336"/>
    <s v="CA-2014-152695"/>
    <x v="3"/>
    <x v="389"/>
    <d v="2014-12-11T00:00:00"/>
    <s v="Same Day"/>
    <s v="CC-12220"/>
    <s v="Chris Cortes"/>
    <x v="0"/>
    <s v="United States"/>
    <s v="Fairfield"/>
    <x v="29"/>
    <n v="6824"/>
    <x v="3"/>
    <s v="OFF-EN-10004030"/>
    <x v="1"/>
    <x v="12"/>
    <s v="Convenience Packs of Business Envelopes"/>
    <x v="139"/>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x v="1961"/>
    <n v="7"/>
    <n v="0"/>
    <n v="123.76909999999995"/>
  </r>
  <r>
    <n v="2338"/>
    <s v="CA-2011-110639"/>
    <x v="2"/>
    <x v="709"/>
    <d v="2011-08-23T00:00:00"/>
    <s v="Same Day"/>
    <s v="RH-19495"/>
    <s v="Rick Hansen"/>
    <x v="0"/>
    <s v="United States"/>
    <s v="New York City"/>
    <x v="15"/>
    <n v="10009"/>
    <x v="3"/>
    <s v="OFF-PA-10003936"/>
    <x v="1"/>
    <x v="10"/>
    <s v="Xerox 1994"/>
    <x v="243"/>
    <n v="4"/>
    <n v="0"/>
    <n v="12.441600000000001"/>
  </r>
  <r>
    <n v="2339"/>
    <s v="CA-2011-110639"/>
    <x v="2"/>
    <x v="709"/>
    <d v="2011-08-23T00:00:00"/>
    <s v="Same Day"/>
    <s v="RH-19495"/>
    <s v="Rick Hansen"/>
    <x v="0"/>
    <s v="United States"/>
    <s v="New York City"/>
    <x v="15"/>
    <n v="10009"/>
    <x v="3"/>
    <s v="OFF-PA-10004530"/>
    <x v="1"/>
    <x v="10"/>
    <s v="Personal Creations Ink Jet Cards and Labels"/>
    <x v="1962"/>
    <n v="4"/>
    <n v="0"/>
    <n v="22.500800000000002"/>
  </r>
  <r>
    <n v="2340"/>
    <s v="CA-2011-121727"/>
    <x v="2"/>
    <x v="710"/>
    <d v="2011-08-24T00:00:00"/>
    <s v="Standard Class"/>
    <s v="JK-15625"/>
    <s v="Jim Karlsson"/>
    <x v="0"/>
    <s v="United States"/>
    <s v="Columbus"/>
    <x v="24"/>
    <n v="43229"/>
    <x v="3"/>
    <s v="OFF-AR-10004930"/>
    <x v="1"/>
    <x v="6"/>
    <s v="Turquoise Lead Holder with Pocket Clip"/>
    <x v="1963"/>
    <n v="2"/>
    <n v="0.2"/>
    <n v="1.7419999999999987"/>
  </r>
  <r>
    <n v="2341"/>
    <s v="CA-2013-137736"/>
    <x v="0"/>
    <x v="338"/>
    <d v="2013-11-16T00:00:00"/>
    <s v="Standard Class"/>
    <s v="DC-13285"/>
    <s v="Debra Catini"/>
    <x v="0"/>
    <s v="United States"/>
    <s v="Warner Robins"/>
    <x v="32"/>
    <n v="31088"/>
    <x v="0"/>
    <s v="OFF-AR-10004999"/>
    <x v="1"/>
    <x v="6"/>
    <s v="Newell 315"/>
    <x v="1085"/>
    <n v="7"/>
    <n v="0"/>
    <n v="10.465"/>
  </r>
  <r>
    <n v="2342"/>
    <s v="US-2011-143231"/>
    <x v="2"/>
    <x v="520"/>
    <d v="2012-01-03T00:00:00"/>
    <s v="First Class"/>
    <s v="GM-14455"/>
    <s v="Gary Mitchum"/>
    <x v="2"/>
    <s v="United States"/>
    <s v="Franklin"/>
    <x v="31"/>
    <n v="2038"/>
    <x v="3"/>
    <s v="FUR-FU-10002501"/>
    <x v="0"/>
    <x v="5"/>
    <s v="Nu-Dell Executive Frame"/>
    <x v="1964"/>
    <n v="5"/>
    <n v="0"/>
    <n v="23.384"/>
  </r>
  <r>
    <n v="2343"/>
    <s v="US-2011-143231"/>
    <x v="2"/>
    <x v="520"/>
    <d v="2012-01-03T00:00:00"/>
    <s v="First Class"/>
    <s v="GM-14455"/>
    <s v="Gary Mitchum"/>
    <x v="2"/>
    <s v="United States"/>
    <s v="Franklin"/>
    <x v="31"/>
    <n v="2038"/>
    <x v="3"/>
    <s v="TEC-AC-10000358"/>
    <x v="2"/>
    <x v="11"/>
    <s v="Imation Secure Drive + Hardware Encrypted USB flash drive - 16 GB"/>
    <x v="1965"/>
    <n v="3"/>
    <n v="0"/>
    <n v="27.352799999999998"/>
  </r>
  <r>
    <n v="2344"/>
    <s v="US-2011-155894"/>
    <x v="2"/>
    <x v="711"/>
    <d v="2011-07-30T00:00:00"/>
    <s v="Second Class"/>
    <s v="CL-11890"/>
    <s v="Carl Ludwig"/>
    <x v="0"/>
    <s v="United States"/>
    <s v="Chicago"/>
    <x v="10"/>
    <n v="60623"/>
    <x v="2"/>
    <s v="OFF-ST-10004804"/>
    <x v="1"/>
    <x v="4"/>
    <s v="Belkin 19&quot; Vented Equipment Shelf, Black"/>
    <x v="1966"/>
    <n v="3"/>
    <n v="0.2"/>
    <n v="-29.343599999999995"/>
  </r>
  <r>
    <n v="2345"/>
    <s v="CA-2013-119025"/>
    <x v="0"/>
    <x v="712"/>
    <d v="2013-02-28T00:00:00"/>
    <s v="Standard Class"/>
    <s v="PV-18985"/>
    <s v="Paul Van Hugh"/>
    <x v="2"/>
    <s v="United States"/>
    <s v="Milwaukee"/>
    <x v="6"/>
    <n v="53209"/>
    <x v="2"/>
    <s v="OFF-AP-10001205"/>
    <x v="1"/>
    <x v="9"/>
    <s v="Belkin 5 Outlet SurgeMaster Power Centers"/>
    <x v="1967"/>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x v="1856"/>
    <n v="5"/>
    <n v="0.2"/>
    <n v="24.527999999999995"/>
  </r>
  <r>
    <n v="2347"/>
    <s v="CA-2013-159373"/>
    <x v="0"/>
    <x v="69"/>
    <d v="2013-03-19T00:00:00"/>
    <s v="Standard Class"/>
    <s v="LT-17110"/>
    <s v="Liz Thompson"/>
    <x v="0"/>
    <s v="United States"/>
    <s v="San Antonio"/>
    <x v="5"/>
    <n v="78207"/>
    <x v="2"/>
    <s v="OFF-BI-10004141"/>
    <x v="1"/>
    <x v="8"/>
    <s v="Insertable Tab Indexes For Data Binders"/>
    <x v="1968"/>
    <n v="2"/>
    <n v="0.8"/>
    <n v="-2.1624000000000012"/>
  </r>
  <r>
    <n v="2348"/>
    <s v="CA-2013-159373"/>
    <x v="0"/>
    <x v="69"/>
    <d v="2013-03-19T00:00:00"/>
    <s v="Standard Class"/>
    <s v="LT-17110"/>
    <s v="Liz Thompson"/>
    <x v="0"/>
    <s v="United States"/>
    <s v="San Antonio"/>
    <x v="5"/>
    <n v="78207"/>
    <x v="2"/>
    <s v="FUR-TA-10004619"/>
    <x v="0"/>
    <x v="3"/>
    <s v="Hon Non-Folding Utility Tables"/>
    <x v="1969"/>
    <n v="5"/>
    <n v="0.3"/>
    <n v="0"/>
  </r>
  <r>
    <n v="2349"/>
    <s v="CA-2014-109701"/>
    <x v="3"/>
    <x v="574"/>
    <d v="2014-12-04T00:00:00"/>
    <s v="Same Day"/>
    <s v="AM-10360"/>
    <s v="Alice McCarthy"/>
    <x v="1"/>
    <s v="United States"/>
    <s v="Los Angeles"/>
    <x v="1"/>
    <n v="90032"/>
    <x v="1"/>
    <s v="OFF-BI-10004187"/>
    <x v="1"/>
    <x v="8"/>
    <s v="Staples"/>
    <x v="1970"/>
    <n v="6"/>
    <n v="0.2"/>
    <n v="3.1583999999999985"/>
  </r>
  <r>
    <n v="2350"/>
    <s v="CA-2014-109701"/>
    <x v="3"/>
    <x v="574"/>
    <d v="2014-12-04T00:00:00"/>
    <s v="Same Day"/>
    <s v="AM-10360"/>
    <s v="Alice McCarthy"/>
    <x v="1"/>
    <s v="United States"/>
    <s v="Los Angeles"/>
    <x v="1"/>
    <n v="90032"/>
    <x v="1"/>
    <s v="OFF-BI-10000632"/>
    <x v="1"/>
    <x v="8"/>
    <s v="Satellite Sectional Post Binders"/>
    <x v="1971"/>
    <n v="2"/>
    <n v="0.2"/>
    <n v="22.573199999999996"/>
  </r>
  <r>
    <n v="2351"/>
    <s v="CA-2014-109701"/>
    <x v="3"/>
    <x v="574"/>
    <d v="2014-12-04T00:00:00"/>
    <s v="Same Day"/>
    <s v="AM-10360"/>
    <s v="Alice McCarthy"/>
    <x v="1"/>
    <s v="United States"/>
    <s v="Los Angeles"/>
    <x v="1"/>
    <n v="90032"/>
    <x v="1"/>
    <s v="OFF-PA-10003724"/>
    <x v="1"/>
    <x v="10"/>
    <s v="Wirebound Message Book, 4 per Page"/>
    <x v="139"/>
    <n v="2"/>
    <n v="0"/>
    <n v="5.3213999999999997"/>
  </r>
  <r>
    <n v="2352"/>
    <s v="CA-2014-109701"/>
    <x v="3"/>
    <x v="574"/>
    <d v="2014-12-04T00:00:00"/>
    <s v="Same Day"/>
    <s v="AM-10360"/>
    <s v="Alice McCarthy"/>
    <x v="1"/>
    <s v="United States"/>
    <s v="Los Angeles"/>
    <x v="1"/>
    <n v="90032"/>
    <x v="1"/>
    <s v="OFF-AP-10002765"/>
    <x v="1"/>
    <x v="9"/>
    <s v="Fellowes Advanced Computer Series Surge Protectors"/>
    <x v="1972"/>
    <n v="3"/>
    <n v="0"/>
    <n v="22.251600000000003"/>
  </r>
  <r>
    <n v="2353"/>
    <s v="CA-2014-109701"/>
    <x v="3"/>
    <x v="574"/>
    <d v="2014-12-04T00:00:00"/>
    <s v="Same Day"/>
    <s v="AM-10360"/>
    <s v="Alice McCarthy"/>
    <x v="1"/>
    <s v="United States"/>
    <s v="Los Angeles"/>
    <x v="1"/>
    <n v="90032"/>
    <x v="1"/>
    <s v="OFF-AR-10001868"/>
    <x v="1"/>
    <x v="6"/>
    <s v="Prang Dustless Chalk Sticks"/>
    <x v="1973"/>
    <n v="6"/>
    <n v="0"/>
    <n v="5.04"/>
  </r>
  <r>
    <n v="2354"/>
    <s v="CA-2012-111514"/>
    <x v="1"/>
    <x v="284"/>
    <d v="2012-09-02T00:00:00"/>
    <s v="First Class"/>
    <s v="SC-20260"/>
    <s v="Scott Cohen"/>
    <x v="1"/>
    <s v="United States"/>
    <s v="San Francisco"/>
    <x v="1"/>
    <n v="94122"/>
    <x v="1"/>
    <s v="FUR-BO-10002545"/>
    <x v="0"/>
    <x v="0"/>
    <s v="Atlantic Metals Mobile 3-Shelf Bookcases, Custom Colors"/>
    <x v="1974"/>
    <n v="7"/>
    <n v="0.15"/>
    <n v="200.95460000000008"/>
  </r>
  <r>
    <n v="2355"/>
    <s v="CA-2012-111514"/>
    <x v="1"/>
    <x v="284"/>
    <d v="2012-09-02T00:00:00"/>
    <s v="First Class"/>
    <s v="SC-20260"/>
    <s v="Scott Cohen"/>
    <x v="1"/>
    <s v="United States"/>
    <s v="San Francisco"/>
    <x v="1"/>
    <n v="94122"/>
    <x v="1"/>
    <s v="OFF-BI-10002735"/>
    <x v="1"/>
    <x v="8"/>
    <s v="GBC Prestige Therm-A-Bind Covers"/>
    <x v="1975"/>
    <n v="5"/>
    <n v="0.2"/>
    <n v="46.3185"/>
  </r>
  <r>
    <n v="2356"/>
    <s v="CA-2012-111514"/>
    <x v="1"/>
    <x v="284"/>
    <d v="2012-09-02T00:00:00"/>
    <s v="First Class"/>
    <s v="SC-20260"/>
    <s v="Scott Cohen"/>
    <x v="1"/>
    <s v="United States"/>
    <s v="San Francisco"/>
    <x v="1"/>
    <n v="94122"/>
    <x v="1"/>
    <s v="TEC-AC-10004864"/>
    <x v="2"/>
    <x v="11"/>
    <s v="Memorex Micro Travel Drive 32 GB"/>
    <x v="1976"/>
    <n v="1"/>
    <n v="0"/>
    <n v="15.699300000000001"/>
  </r>
  <r>
    <n v="2357"/>
    <s v="CA-2012-111514"/>
    <x v="1"/>
    <x v="284"/>
    <d v="2012-09-02T00:00:00"/>
    <s v="First Class"/>
    <s v="SC-20260"/>
    <s v="Scott Cohen"/>
    <x v="1"/>
    <s v="United States"/>
    <s v="San Francisco"/>
    <x v="1"/>
    <n v="94122"/>
    <x v="1"/>
    <s v="TEC-MA-10000597"/>
    <x v="2"/>
    <x v="15"/>
    <s v="Lexmark S315 Color Inkjet Printer"/>
    <x v="1977"/>
    <n v="3"/>
    <n v="0.2"/>
    <n v="80.991899999999987"/>
  </r>
  <r>
    <n v="2358"/>
    <s v="US-2011-148838"/>
    <x v="2"/>
    <x v="461"/>
    <d v="2011-03-21T00:00:00"/>
    <s v="Standard Class"/>
    <s v="CP-12340"/>
    <s v="Christine Phan"/>
    <x v="1"/>
    <s v="United States"/>
    <s v="New York City"/>
    <x v="15"/>
    <n v="10024"/>
    <x v="3"/>
    <s v="FUR-TA-10003473"/>
    <x v="0"/>
    <x v="3"/>
    <s v="Bretford Rectangular Conference Table Tops"/>
    <x v="1978"/>
    <n v="7"/>
    <n v="0.4"/>
    <n v="-447.59469999999988"/>
  </r>
  <r>
    <n v="2359"/>
    <s v="US-2011-148838"/>
    <x v="2"/>
    <x v="461"/>
    <d v="2011-03-21T00:00:00"/>
    <s v="Standard Class"/>
    <s v="CP-12340"/>
    <s v="Christine Phan"/>
    <x v="1"/>
    <s v="United States"/>
    <s v="New York City"/>
    <x v="15"/>
    <n v="10024"/>
    <x v="3"/>
    <s v="FUR-TA-10001950"/>
    <x v="0"/>
    <x v="3"/>
    <s v="Balt Solid Wood Round Tables"/>
    <x v="1979"/>
    <n v="4"/>
    <n v="0.4"/>
    <n v="-553.64760000000001"/>
  </r>
  <r>
    <n v="2360"/>
    <s v="US-2011-148838"/>
    <x v="2"/>
    <x v="461"/>
    <d v="2011-03-21T00:00:00"/>
    <s v="Standard Class"/>
    <s v="CP-12340"/>
    <s v="Christine Phan"/>
    <x v="1"/>
    <s v="United States"/>
    <s v="New York City"/>
    <x v="15"/>
    <n v="10024"/>
    <x v="3"/>
    <s v="FUR-TA-10004175"/>
    <x v="0"/>
    <x v="3"/>
    <s v="Hon 30&quot; x 60&quot; Table with Locking Drawer"/>
    <x v="1980"/>
    <n v="3"/>
    <n v="0.4"/>
    <n v="-122.78160000000003"/>
  </r>
  <r>
    <n v="2361"/>
    <s v="US-2011-148838"/>
    <x v="2"/>
    <x v="461"/>
    <d v="2011-03-21T00:00:00"/>
    <s v="Standard Class"/>
    <s v="CP-12340"/>
    <s v="Christine Phan"/>
    <x v="1"/>
    <s v="United States"/>
    <s v="New York City"/>
    <x v="15"/>
    <n v="10024"/>
    <x v="3"/>
    <s v="OFF-PA-10002960"/>
    <x v="1"/>
    <x v="10"/>
    <s v="Xerox 1926"/>
    <x v="1981"/>
    <n v="7"/>
    <n v="0"/>
    <n v="16.3842"/>
  </r>
  <r>
    <n v="2362"/>
    <s v="US-2011-148838"/>
    <x v="2"/>
    <x v="461"/>
    <d v="2011-03-21T00:00:00"/>
    <s v="Standard Class"/>
    <s v="CP-12340"/>
    <s v="Christine Phan"/>
    <x v="1"/>
    <s v="United States"/>
    <s v="New York City"/>
    <x v="15"/>
    <n v="10024"/>
    <x v="3"/>
    <s v="OFF-PA-10000919"/>
    <x v="1"/>
    <x v="10"/>
    <s v="Xerox 1918"/>
    <x v="1982"/>
    <n v="4"/>
    <n v="0"/>
    <n v="75.9696"/>
  </r>
  <r>
    <n v="2363"/>
    <s v="CA-2014-136497"/>
    <x v="3"/>
    <x v="513"/>
    <d v="2014-04-21T00:00:00"/>
    <s v="Standard Class"/>
    <s v="RF-19840"/>
    <s v="Roy Französisch"/>
    <x v="0"/>
    <s v="United States"/>
    <s v="Columbus"/>
    <x v="24"/>
    <n v="43229"/>
    <x v="3"/>
    <s v="OFF-BI-10001553"/>
    <x v="1"/>
    <x v="8"/>
    <s v="SpineVue Locking Slant-D Ring Binders by Cardinal"/>
    <x v="198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x v="1984"/>
    <n v="2"/>
    <n v="0"/>
    <n v="40.921599999999998"/>
  </r>
  <r>
    <n v="2365"/>
    <s v="US-2013-108637"/>
    <x v="0"/>
    <x v="69"/>
    <d v="2013-03-19T00:00:00"/>
    <s v="Standard Class"/>
    <s v="AB-10060"/>
    <s v="Adam Bellavance"/>
    <x v="2"/>
    <s v="United States"/>
    <s v="Waynesboro"/>
    <x v="17"/>
    <n v="22980"/>
    <x v="0"/>
    <s v="OFF-AP-10004540"/>
    <x v="1"/>
    <x v="9"/>
    <s v="Eureka The Boss Lite 10-Amp Upright Vacuum, Blue"/>
    <x v="1985"/>
    <n v="2"/>
    <n v="0"/>
    <n v="44.889600000000002"/>
  </r>
  <r>
    <n v="2366"/>
    <s v="US-2013-108637"/>
    <x v="0"/>
    <x v="69"/>
    <d v="2013-03-19T00:00:00"/>
    <s v="Standard Class"/>
    <s v="AB-10060"/>
    <s v="Adam Bellavance"/>
    <x v="2"/>
    <s v="United States"/>
    <s v="Waynesboro"/>
    <x v="17"/>
    <n v="22980"/>
    <x v="0"/>
    <s v="OFF-BI-10004965"/>
    <x v="1"/>
    <x v="8"/>
    <s v="Ibico Covers for Plastic or Wire Binding Elements"/>
    <x v="1986"/>
    <n v="4"/>
    <n v="0"/>
    <n v="20.7"/>
  </r>
  <r>
    <n v="2367"/>
    <s v="CA-2011-102295"/>
    <x v="2"/>
    <x v="156"/>
    <d v="2011-11-26T00:00:00"/>
    <s v="Second Class"/>
    <s v="EH-13990"/>
    <s v="Erica Hackney"/>
    <x v="0"/>
    <s v="United States"/>
    <s v="Sacramento"/>
    <x v="1"/>
    <n v="95823"/>
    <x v="1"/>
    <s v="FUR-CH-10001714"/>
    <x v="0"/>
    <x v="1"/>
    <s v="Global Leather &amp; Oak Executive Chair, Burgundy"/>
    <x v="1987"/>
    <n v="1"/>
    <n v="0.2"/>
    <n v="-18.106799999999993"/>
  </r>
  <r>
    <n v="2368"/>
    <s v="CA-2014-123659"/>
    <x v="3"/>
    <x v="516"/>
    <d v="2014-02-14T00:00:00"/>
    <s v="First Class"/>
    <s v="MN-17935"/>
    <s v="Michael Nguyen"/>
    <x v="0"/>
    <s v="United States"/>
    <s v="Clinton"/>
    <x v="39"/>
    <n v="20735"/>
    <x v="3"/>
    <s v="OFF-PA-10002464"/>
    <x v="1"/>
    <x v="10"/>
    <s v="HP Office Recycled Paper (20Lb. and 87 Bright)"/>
    <x v="1071"/>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x v="1988"/>
    <n v="6"/>
    <n v="0.2"/>
    <n v="-26.635200000000026"/>
  </r>
  <r>
    <n v="2370"/>
    <s v="US-2013-129469"/>
    <x v="0"/>
    <x v="713"/>
    <d v="2013-09-28T00:00:00"/>
    <s v="Standard Class"/>
    <s v="KL-16555"/>
    <s v="Kelly Lampkin"/>
    <x v="1"/>
    <s v="United States"/>
    <s v="Fairfield"/>
    <x v="24"/>
    <n v="45014"/>
    <x v="3"/>
    <s v="OFF-AR-10000315"/>
    <x v="1"/>
    <x v="6"/>
    <s v="Dixon Ticonderoga Maple Cedar Pencil, #2"/>
    <x v="1989"/>
    <n v="2"/>
    <n v="0.2"/>
    <n v="0.30700000000000016"/>
  </r>
  <r>
    <n v="2371"/>
    <s v="CA-2014-155152"/>
    <x v="3"/>
    <x v="437"/>
    <d v="2014-07-10T00:00:00"/>
    <s v="Second Class"/>
    <s v="MP-17965"/>
    <s v="Michael Paige"/>
    <x v="1"/>
    <s v="United States"/>
    <s v="Warwick"/>
    <x v="34"/>
    <n v="2886"/>
    <x v="3"/>
    <s v="TEC-AC-10004353"/>
    <x v="2"/>
    <x v="11"/>
    <s v="Hypercom P1300 Pinpad"/>
    <x v="1990"/>
    <n v="4"/>
    <n v="0"/>
    <n v="93.240000000000009"/>
  </r>
  <r>
    <n v="2372"/>
    <s v="CA-2013-159940"/>
    <x v="0"/>
    <x v="274"/>
    <d v="2013-07-12T00:00:00"/>
    <s v="Second Class"/>
    <s v="BF-11020"/>
    <s v="Barry Französisch"/>
    <x v="1"/>
    <s v="United States"/>
    <s v="Aurora"/>
    <x v="10"/>
    <n v="60505"/>
    <x v="2"/>
    <s v="FUR-FU-10004973"/>
    <x v="0"/>
    <x v="5"/>
    <s v="Flat Face Poster Frame"/>
    <x v="1991"/>
    <n v="8"/>
    <n v="0.6"/>
    <n v="-27.129599999999996"/>
  </r>
  <r>
    <n v="2373"/>
    <s v="CA-2013-159940"/>
    <x v="0"/>
    <x v="274"/>
    <d v="2013-07-12T00:00:00"/>
    <s v="Second Class"/>
    <s v="BF-11020"/>
    <s v="Barry Französisch"/>
    <x v="1"/>
    <s v="United States"/>
    <s v="Aurora"/>
    <x v="10"/>
    <n v="60505"/>
    <x v="2"/>
    <s v="OFF-FA-10000936"/>
    <x v="1"/>
    <x v="13"/>
    <s v="Acco Hot Clips Clips to Go"/>
    <x v="1992"/>
    <n v="1"/>
    <n v="0.2"/>
    <n v="0.8224999999999999"/>
  </r>
  <r>
    <n v="2374"/>
    <s v="CA-2013-159940"/>
    <x v="0"/>
    <x v="274"/>
    <d v="2013-07-12T00:00:00"/>
    <s v="Second Class"/>
    <s v="BF-11020"/>
    <s v="Barry Französisch"/>
    <x v="1"/>
    <s v="United States"/>
    <s v="Aurora"/>
    <x v="10"/>
    <n v="60505"/>
    <x v="2"/>
    <s v="OFF-PA-10001609"/>
    <x v="1"/>
    <x v="10"/>
    <s v="Tops Wirebound Message Log Books"/>
    <x v="1993"/>
    <n v="9"/>
    <n v="0.2"/>
    <n v="7.698599999999999"/>
  </r>
  <r>
    <n v="2375"/>
    <s v="CA-2013-159940"/>
    <x v="0"/>
    <x v="274"/>
    <d v="2013-07-12T00:00:00"/>
    <s v="Second Class"/>
    <s v="BF-11020"/>
    <s v="Barry Französisch"/>
    <x v="1"/>
    <s v="United States"/>
    <s v="Aurora"/>
    <x v="10"/>
    <n v="60505"/>
    <x v="2"/>
    <s v="FUR-CH-10000785"/>
    <x v="0"/>
    <x v="1"/>
    <s v="Global Ergonomic Managers Chair"/>
    <x v="1994"/>
    <n v="2"/>
    <n v="0.3"/>
    <n v="-14.478399999999993"/>
  </r>
  <r>
    <n v="2376"/>
    <s v="CA-2014-119669"/>
    <x v="3"/>
    <x v="714"/>
    <d v="2014-01-31T00:00:00"/>
    <s v="Standard Class"/>
    <s v="TP-21130"/>
    <s v="Theone Pippenger"/>
    <x v="0"/>
    <s v="United States"/>
    <s v="Smyrna"/>
    <x v="32"/>
    <n v="30080"/>
    <x v="0"/>
    <s v="OFF-FA-10000053"/>
    <x v="1"/>
    <x v="13"/>
    <s v="Revere Boxed Rubber Bands by Revere"/>
    <x v="1995"/>
    <n v="3"/>
    <n v="0"/>
    <n v="0.11340000000000017"/>
  </r>
  <r>
    <n v="2377"/>
    <s v="US-2011-164616"/>
    <x v="2"/>
    <x v="710"/>
    <d v="2011-08-21T00:00:00"/>
    <s v="Second Class"/>
    <s v="MS-17770"/>
    <s v="Maxwell Schwartz"/>
    <x v="0"/>
    <s v="United States"/>
    <s v="Columbus"/>
    <x v="24"/>
    <n v="43229"/>
    <x v="3"/>
    <s v="OFF-BI-10001718"/>
    <x v="1"/>
    <x v="8"/>
    <s v="GBC DocuBind P50 Personal Binding Machine"/>
    <x v="1996"/>
    <n v="4"/>
    <n v="0.7"/>
    <n v="-58.861599999999981"/>
  </r>
  <r>
    <n v="2378"/>
    <s v="US-2011-164616"/>
    <x v="2"/>
    <x v="710"/>
    <d v="2011-08-21T00:00:00"/>
    <s v="Second Class"/>
    <s v="MS-17770"/>
    <s v="Maxwell Schwartz"/>
    <x v="0"/>
    <s v="United States"/>
    <s v="Columbus"/>
    <x v="24"/>
    <n v="43229"/>
    <x v="3"/>
    <s v="OFF-SU-10004768"/>
    <x v="1"/>
    <x v="14"/>
    <s v="Acme Kleencut Forged Steel Scissors"/>
    <x v="1997"/>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x v="1998"/>
    <n v="5"/>
    <n v="0"/>
    <n v="15.065"/>
  </r>
  <r>
    <n v="2380"/>
    <s v="CA-2013-118052"/>
    <x v="0"/>
    <x v="715"/>
    <d v="2013-05-11T00:00:00"/>
    <s v="Standard Class"/>
    <s v="BE-11455"/>
    <s v="Brad Eason"/>
    <x v="2"/>
    <s v="United States"/>
    <s v="Lorain"/>
    <x v="24"/>
    <n v="44052"/>
    <x v="3"/>
    <s v="OFF-FA-10004248"/>
    <x v="1"/>
    <x v="13"/>
    <s v="Advantus T-Pin Paper Clips"/>
    <x v="1999"/>
    <n v="2"/>
    <n v="0.2"/>
    <n v="1.7138000000000002"/>
  </r>
  <r>
    <n v="2381"/>
    <s v="CA-2013-118052"/>
    <x v="0"/>
    <x v="715"/>
    <d v="2013-05-11T00:00:00"/>
    <s v="Standard Class"/>
    <s v="BE-11455"/>
    <s v="Brad Eason"/>
    <x v="2"/>
    <s v="United States"/>
    <s v="Lorain"/>
    <x v="24"/>
    <n v="44052"/>
    <x v="3"/>
    <s v="OFF-PA-10002581"/>
    <x v="1"/>
    <x v="10"/>
    <s v="Xerox 1951"/>
    <x v="2000"/>
    <n v="2"/>
    <n v="0.2"/>
    <n v="15.489999999999997"/>
  </r>
  <r>
    <n v="2382"/>
    <s v="CA-2013-118052"/>
    <x v="0"/>
    <x v="715"/>
    <d v="2013-05-11T00:00:00"/>
    <s v="Standard Class"/>
    <s v="BE-11455"/>
    <s v="Brad Eason"/>
    <x v="2"/>
    <s v="United States"/>
    <s v="Lorain"/>
    <x v="24"/>
    <n v="44052"/>
    <x v="3"/>
    <s v="FUR-FU-10004848"/>
    <x v="0"/>
    <x v="5"/>
    <s v="DAX Solid Wood Frames"/>
    <x v="2001"/>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x v="2002"/>
    <n v="4"/>
    <n v="0"/>
    <n v="45.770399999999995"/>
  </r>
  <r>
    <n v="2384"/>
    <s v="US-2014-117534"/>
    <x v="3"/>
    <x v="613"/>
    <d v="2014-03-27T00:00:00"/>
    <s v="First Class"/>
    <s v="CV-12295"/>
    <s v="Christina VanderZanden"/>
    <x v="0"/>
    <s v="United States"/>
    <s v="Fresno"/>
    <x v="1"/>
    <n v="93727"/>
    <x v="1"/>
    <s v="OFF-AR-10003087"/>
    <x v="1"/>
    <x v="6"/>
    <s v="Staples"/>
    <x v="2003"/>
    <n v="9"/>
    <n v="0"/>
    <n v="4.4855999999999998"/>
  </r>
  <r>
    <n v="2385"/>
    <s v="US-2014-117534"/>
    <x v="3"/>
    <x v="613"/>
    <d v="2014-03-27T00:00:00"/>
    <s v="First Class"/>
    <s v="CV-12295"/>
    <s v="Christina VanderZanden"/>
    <x v="0"/>
    <s v="United States"/>
    <s v="Fresno"/>
    <x v="1"/>
    <n v="93727"/>
    <x v="1"/>
    <s v="OFF-BI-10002026"/>
    <x v="1"/>
    <x v="8"/>
    <s v="Avery Arch Ring Binders"/>
    <x v="2004"/>
    <n v="4"/>
    <n v="0.2"/>
    <n v="62.74799999999999"/>
  </r>
  <r>
    <n v="2386"/>
    <s v="US-2014-117534"/>
    <x v="3"/>
    <x v="613"/>
    <d v="2014-03-27T00:00:00"/>
    <s v="First Class"/>
    <s v="CV-12295"/>
    <s v="Christina VanderZanden"/>
    <x v="0"/>
    <s v="United States"/>
    <s v="Fresno"/>
    <x v="1"/>
    <n v="93727"/>
    <x v="1"/>
    <s v="TEC-PH-10000141"/>
    <x v="2"/>
    <x v="7"/>
    <s v="Clearsounds A400"/>
    <x v="2005"/>
    <n v="4"/>
    <n v="0.2"/>
    <n v="15.837600000000009"/>
  </r>
  <r>
    <n v="2387"/>
    <s v="US-2014-117534"/>
    <x v="3"/>
    <x v="613"/>
    <d v="2014-03-27T00:00:00"/>
    <s v="First Class"/>
    <s v="CV-12295"/>
    <s v="Christina VanderZanden"/>
    <x v="0"/>
    <s v="United States"/>
    <s v="Fresno"/>
    <x v="1"/>
    <n v="93727"/>
    <x v="1"/>
    <s v="TEC-CO-10000971"/>
    <x v="2"/>
    <x v="16"/>
    <s v="Hewlett Packard 310 Color Digital Copier"/>
    <x v="2006"/>
    <n v="2"/>
    <n v="0.2"/>
    <n v="59.997999999999962"/>
  </r>
  <r>
    <n v="2388"/>
    <s v="CA-2012-145065"/>
    <x v="1"/>
    <x v="295"/>
    <d v="2012-12-15T00:00:00"/>
    <s v="First Class"/>
    <s v="DK-13375"/>
    <s v="Dennis Kane"/>
    <x v="0"/>
    <s v="United States"/>
    <s v="San Diego"/>
    <x v="1"/>
    <n v="92105"/>
    <x v="1"/>
    <s v="OFF-FA-10001229"/>
    <x v="1"/>
    <x v="13"/>
    <s v="Staples"/>
    <x v="2007"/>
    <n v="2"/>
    <n v="0"/>
    <n v="3.6155999999999997"/>
  </r>
  <r>
    <n v="2389"/>
    <s v="CA-2012-145065"/>
    <x v="1"/>
    <x v="295"/>
    <d v="2012-12-15T00:00:00"/>
    <s v="First Class"/>
    <s v="DK-13375"/>
    <s v="Dennis Kane"/>
    <x v="0"/>
    <s v="United States"/>
    <s v="San Diego"/>
    <x v="1"/>
    <n v="92105"/>
    <x v="1"/>
    <s v="OFF-BI-10002437"/>
    <x v="1"/>
    <x v="8"/>
    <s v="Recycled Premium Regency Composition Covers"/>
    <x v="671"/>
    <n v="2"/>
    <n v="0.2"/>
    <n v="8.8623999999999992"/>
  </r>
  <r>
    <n v="2390"/>
    <s v="US-2012-127040"/>
    <x v="1"/>
    <x v="401"/>
    <d v="2012-12-10T00:00:00"/>
    <s v="Standard Class"/>
    <s v="SG-20605"/>
    <s v="Speros Goranitis"/>
    <x v="0"/>
    <s v="United States"/>
    <s v="New York City"/>
    <x v="15"/>
    <n v="10009"/>
    <x v="3"/>
    <s v="OFF-PA-10004255"/>
    <x v="1"/>
    <x v="10"/>
    <s v="Xerox 219"/>
    <x v="90"/>
    <n v="1"/>
    <n v="0"/>
    <n v="3.1104000000000003"/>
  </r>
  <r>
    <n v="2391"/>
    <s v="US-2012-127040"/>
    <x v="1"/>
    <x v="401"/>
    <d v="2012-12-10T00:00:00"/>
    <s v="Standard Class"/>
    <s v="SG-20605"/>
    <s v="Speros Goranitis"/>
    <x v="0"/>
    <s v="United States"/>
    <s v="New York City"/>
    <x v="15"/>
    <n v="10009"/>
    <x v="3"/>
    <s v="OFF-PA-10001184"/>
    <x v="1"/>
    <x v="10"/>
    <s v="Xerox 1903"/>
    <x v="1085"/>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x v="2008"/>
    <n v="9"/>
    <n v="0"/>
    <n v="97.194599999999923"/>
  </r>
  <r>
    <n v="2393"/>
    <s v="US-2012-127040"/>
    <x v="1"/>
    <x v="401"/>
    <d v="2012-12-10T00:00:00"/>
    <s v="Standard Class"/>
    <s v="SG-20605"/>
    <s v="Speros Goranitis"/>
    <x v="0"/>
    <s v="United States"/>
    <s v="New York City"/>
    <x v="15"/>
    <n v="10009"/>
    <x v="3"/>
    <s v="FUR-FU-10002878"/>
    <x v="0"/>
    <x v="5"/>
    <s v="Seth Thomas 14&quot; Day/Date Wall Clock"/>
    <x v="2009"/>
    <n v="4"/>
    <n v="0"/>
    <n v="42.150400000000005"/>
  </r>
  <r>
    <n v="2394"/>
    <s v="CA-2013-128111"/>
    <x v="0"/>
    <x v="716"/>
    <d v="2013-03-24T00:00:00"/>
    <s v="Standard Class"/>
    <s v="CS-12355"/>
    <s v="Christine Sundaresam"/>
    <x v="0"/>
    <s v="United States"/>
    <s v="Malden"/>
    <x v="31"/>
    <n v="2148"/>
    <x v="3"/>
    <s v="OFF-AR-10000588"/>
    <x v="1"/>
    <x v="6"/>
    <s v="Newell 345"/>
    <x v="2010"/>
    <n v="2"/>
    <n v="0"/>
    <n v="10.316800000000001"/>
  </r>
  <r>
    <n v="2395"/>
    <s v="CA-2012-137897"/>
    <x v="1"/>
    <x v="717"/>
    <d v="2012-11-19T00:00:00"/>
    <s v="Standard Class"/>
    <s v="PJ-18835"/>
    <s v="Patrick Jones"/>
    <x v="1"/>
    <s v="United States"/>
    <s v="New York City"/>
    <x v="15"/>
    <n v="10035"/>
    <x v="3"/>
    <s v="TEC-AC-10002217"/>
    <x v="2"/>
    <x v="11"/>
    <s v="Imation Clip USB flash drive - 8 GB"/>
    <x v="2011"/>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x v="2012"/>
    <n v="2"/>
    <n v="0"/>
    <n v="23.96"/>
  </r>
  <r>
    <n v="2397"/>
    <s v="CA-2012-137897"/>
    <x v="1"/>
    <x v="717"/>
    <d v="2012-11-19T00:00:00"/>
    <s v="Standard Class"/>
    <s v="PJ-18835"/>
    <s v="Patrick Jones"/>
    <x v="1"/>
    <s v="United States"/>
    <s v="New York City"/>
    <x v="15"/>
    <n v="10035"/>
    <x v="3"/>
    <s v="OFF-PA-10004041"/>
    <x v="1"/>
    <x v="10"/>
    <s v="It's Hot Message Books with Stickers, 2 3/4&quot; x 5&quot;"/>
    <x v="2013"/>
    <n v="5"/>
    <n v="0"/>
    <n v="16.649999999999999"/>
  </r>
  <r>
    <n v="2398"/>
    <s v="CA-2014-169264"/>
    <x v="3"/>
    <x v="718"/>
    <d v="2014-08-17T00:00:00"/>
    <s v="Second Class"/>
    <s v="NP-18700"/>
    <s v="Nora Preis"/>
    <x v="0"/>
    <s v="United States"/>
    <s v="San Francisco"/>
    <x v="1"/>
    <n v="94109"/>
    <x v="1"/>
    <s v="OFF-LA-10001613"/>
    <x v="1"/>
    <x v="2"/>
    <s v="Avery File Folder Labels"/>
    <x v="1784"/>
    <n v="2"/>
    <n v="0"/>
    <n v="2.8224"/>
  </r>
  <r>
    <n v="2399"/>
    <s v="CA-2014-169264"/>
    <x v="3"/>
    <x v="718"/>
    <d v="2014-08-17T00:00:00"/>
    <s v="Second Class"/>
    <s v="NP-18700"/>
    <s v="Nora Preis"/>
    <x v="0"/>
    <s v="United States"/>
    <s v="San Francisco"/>
    <x v="1"/>
    <n v="94109"/>
    <x v="1"/>
    <s v="OFF-AR-10000246"/>
    <x v="1"/>
    <x v="6"/>
    <s v="Newell 318"/>
    <x v="1459"/>
    <n v="6"/>
    <n v="0"/>
    <n v="4.3367999999999993"/>
  </r>
  <r>
    <n v="2400"/>
    <s v="CA-2014-147361"/>
    <x v="3"/>
    <x v="428"/>
    <d v="2014-09-16T00:00:00"/>
    <s v="Standard Class"/>
    <s v="SB-20290"/>
    <s v="Sean Braxton"/>
    <x v="1"/>
    <s v="United States"/>
    <s v="Florence"/>
    <x v="20"/>
    <n v="29501"/>
    <x v="0"/>
    <s v="OFF-ST-10001809"/>
    <x v="1"/>
    <x v="4"/>
    <s v="Fellowes Officeware Wire Shelving"/>
    <x v="2014"/>
    <n v="7"/>
    <n v="0"/>
    <n v="12.576199999999986"/>
  </r>
  <r>
    <n v="2401"/>
    <s v="CA-2014-147361"/>
    <x v="3"/>
    <x v="428"/>
    <d v="2014-09-16T00:00:00"/>
    <s v="Standard Class"/>
    <s v="SB-20290"/>
    <s v="Sean Braxton"/>
    <x v="1"/>
    <s v="United States"/>
    <s v="Florence"/>
    <x v="20"/>
    <n v="29501"/>
    <x v="0"/>
    <s v="OFF-ST-10002214"/>
    <x v="1"/>
    <x v="4"/>
    <s v="X-Rack File for Hanging Folders"/>
    <x v="2015"/>
    <n v="5"/>
    <n v="0"/>
    <n v="14.676999999999998"/>
  </r>
  <r>
    <n v="2402"/>
    <s v="CA-2014-145877"/>
    <x v="3"/>
    <x v="719"/>
    <d v="2014-04-05T00:00:00"/>
    <s v="Second Class"/>
    <s v="AS-10090"/>
    <s v="Adam Shillingsburg"/>
    <x v="0"/>
    <s v="United States"/>
    <s v="Springfield"/>
    <x v="25"/>
    <n v="65807"/>
    <x v="2"/>
    <s v="OFF-ST-10000649"/>
    <x v="1"/>
    <x v="4"/>
    <s v="Hanging Personal Folder File"/>
    <x v="2016"/>
    <n v="6"/>
    <n v="0"/>
    <n v="23.550000000000004"/>
  </r>
  <r>
    <n v="2403"/>
    <s v="CA-2014-145877"/>
    <x v="3"/>
    <x v="719"/>
    <d v="2014-04-05T00:00:00"/>
    <s v="Second Class"/>
    <s v="AS-10090"/>
    <s v="Adam Shillingsburg"/>
    <x v="0"/>
    <s v="United States"/>
    <s v="Springfield"/>
    <x v="25"/>
    <n v="65807"/>
    <x v="2"/>
    <s v="OFF-EN-10001990"/>
    <x v="1"/>
    <x v="12"/>
    <s v="Staples"/>
    <x v="158"/>
    <n v="5"/>
    <n v="0"/>
    <n v="13.347999999999997"/>
  </r>
  <r>
    <n v="2404"/>
    <s v="US-2013-110170"/>
    <x v="0"/>
    <x v="720"/>
    <d v="2013-10-04T00:00:00"/>
    <s v="Standard Class"/>
    <s v="HM-14860"/>
    <s v="Harry Marie"/>
    <x v="1"/>
    <s v="United States"/>
    <s v="Huntsville"/>
    <x v="5"/>
    <n v="77340"/>
    <x v="2"/>
    <s v="FUR-BO-10000780"/>
    <x v="0"/>
    <x v="0"/>
    <s v="O'Sullivan Plantations 2-Door Library in Landvery Oak"/>
    <x v="2017"/>
    <n v="7"/>
    <n v="0.32"/>
    <n v="-225.09759999999991"/>
  </r>
  <r>
    <n v="2405"/>
    <s v="CA-2014-108574"/>
    <x v="3"/>
    <x v="566"/>
    <d v="2014-10-12T00:00:00"/>
    <s v="Standard Class"/>
    <s v="MG-18145"/>
    <s v="Mike Gockenbach"/>
    <x v="0"/>
    <s v="United States"/>
    <s v="Los Angeles"/>
    <x v="1"/>
    <n v="90045"/>
    <x v="1"/>
    <s v="TEC-AC-10002049"/>
    <x v="2"/>
    <x v="11"/>
    <s v="Logitech G19 Programmable Gaming Keyboard"/>
    <x v="2018"/>
    <n v="9"/>
    <n v="0"/>
    <n v="200.86379999999991"/>
  </r>
  <r>
    <n v="2406"/>
    <s v="CA-2014-108574"/>
    <x v="3"/>
    <x v="566"/>
    <d v="2014-10-12T00:00:00"/>
    <s v="Standard Class"/>
    <s v="MG-18145"/>
    <s v="Mike Gockenbach"/>
    <x v="0"/>
    <s v="United States"/>
    <s v="Los Angeles"/>
    <x v="1"/>
    <n v="90045"/>
    <x v="1"/>
    <s v="TEC-PH-10003555"/>
    <x v="2"/>
    <x v="7"/>
    <s v="Motorola HK250 Universal Bluetooth Headset"/>
    <x v="2019"/>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x v="2020"/>
    <n v="10"/>
    <n v="0.2"/>
    <n v="26.972999999999992"/>
  </r>
  <r>
    <n v="2408"/>
    <s v="CA-2014-144589"/>
    <x v="3"/>
    <x v="176"/>
    <d v="2014-01-26T00:00:00"/>
    <s v="Standard Class"/>
    <s v="TM-21010"/>
    <s v="Tamara Manning"/>
    <x v="0"/>
    <s v="United States"/>
    <s v="San Francisco"/>
    <x v="1"/>
    <n v="94122"/>
    <x v="1"/>
    <s v="OFF-AR-10003631"/>
    <x v="1"/>
    <x v="6"/>
    <s v="Staples"/>
    <x v="2021"/>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x v="2022"/>
    <n v="3"/>
    <n v="0.2"/>
    <n v="130.49130000000002"/>
  </r>
  <r>
    <n v="2410"/>
    <s v="CA-2014-155985"/>
    <x v="3"/>
    <x v="721"/>
    <d v="2014-03-26T00:00:00"/>
    <s v="First Class"/>
    <s v="BE-11335"/>
    <s v="Bill Eplett"/>
    <x v="2"/>
    <s v="United States"/>
    <s v="San Francisco"/>
    <x v="1"/>
    <n v="94122"/>
    <x v="1"/>
    <s v="FUR-FU-10000758"/>
    <x v="0"/>
    <x v="5"/>
    <s v="DAX Natural Wood-Tone Poster Frame"/>
    <x v="2023"/>
    <n v="8"/>
    <n v="0"/>
    <n v="76.262399999999985"/>
  </r>
  <r>
    <n v="2411"/>
    <s v="CA-2011-162684"/>
    <x v="2"/>
    <x v="601"/>
    <d v="2011-08-06T00:00:00"/>
    <s v="Standard Class"/>
    <s v="AS-10630"/>
    <s v="Ann Steele"/>
    <x v="2"/>
    <s v="United States"/>
    <s v="Philadelphia"/>
    <x v="9"/>
    <n v="19120"/>
    <x v="3"/>
    <s v="OFF-FA-10000992"/>
    <x v="1"/>
    <x v="13"/>
    <s v="Acco Clips to Go Binder Clips, 24 Clips in Two Sizes"/>
    <x v="1103"/>
    <n v="2"/>
    <n v="0.2"/>
    <n v="1.9169999999999998"/>
  </r>
  <r>
    <n v="2412"/>
    <s v="CA-2012-142041"/>
    <x v="1"/>
    <x v="722"/>
    <d v="2012-06-09T00:00:00"/>
    <s v="Second Class"/>
    <s v="EM-13810"/>
    <s v="Eleni McCrary"/>
    <x v="1"/>
    <s v="United States"/>
    <s v="Los Angeles"/>
    <x v="1"/>
    <n v="90036"/>
    <x v="1"/>
    <s v="OFF-BI-10004187"/>
    <x v="1"/>
    <x v="8"/>
    <s v="Staples"/>
    <x v="2024"/>
    <n v="5"/>
    <n v="0.2"/>
    <n v="2.6319999999999997"/>
  </r>
  <r>
    <n v="2413"/>
    <s v="CA-2011-151295"/>
    <x v="2"/>
    <x v="607"/>
    <d v="2011-11-16T00:00:00"/>
    <s v="Standard Class"/>
    <s v="JA-15970"/>
    <s v="Joseph Airdo"/>
    <x v="0"/>
    <s v="United States"/>
    <s v="Los Angeles"/>
    <x v="1"/>
    <n v="90045"/>
    <x v="1"/>
    <s v="OFF-PA-10001947"/>
    <x v="1"/>
    <x v="10"/>
    <s v="Xerox 1974"/>
    <x v="493"/>
    <n v="2"/>
    <n v="0"/>
    <n v="5.8604000000000003"/>
  </r>
  <r>
    <n v="2414"/>
    <s v="CA-2011-151295"/>
    <x v="2"/>
    <x v="607"/>
    <d v="2011-11-16T00:00:00"/>
    <s v="Standard Class"/>
    <s v="JA-15970"/>
    <s v="Joseph Airdo"/>
    <x v="0"/>
    <s v="United States"/>
    <s v="Los Angeles"/>
    <x v="1"/>
    <n v="90045"/>
    <x v="1"/>
    <s v="FUR-TA-10002356"/>
    <x v="0"/>
    <x v="3"/>
    <s v="Bevis Boat-Shaped Conference Table"/>
    <x v="2025"/>
    <n v="3"/>
    <n v="0.2"/>
    <n v="31.453199999999953"/>
  </r>
  <r>
    <n v="2415"/>
    <s v="CA-2013-156300"/>
    <x v="0"/>
    <x v="723"/>
    <d v="2014-01-03T00:00:00"/>
    <s v="Standard Class"/>
    <s v="TB-21595"/>
    <s v="Troy Blackwell"/>
    <x v="0"/>
    <s v="United States"/>
    <s v="Milwaukee"/>
    <x v="6"/>
    <n v="53209"/>
    <x v="2"/>
    <s v="FUR-CH-10001714"/>
    <x v="0"/>
    <x v="1"/>
    <s v="Global Leather &amp; Oak Executive Chair, Burgundy"/>
    <x v="2026"/>
    <n v="5"/>
    <n v="0"/>
    <n v="60.356000000000023"/>
  </r>
  <r>
    <n v="2416"/>
    <s v="CA-2012-146087"/>
    <x v="1"/>
    <x v="380"/>
    <d v="2012-07-11T00:00:00"/>
    <s v="Standard Class"/>
    <s v="PP-18955"/>
    <s v="Paul Prost"/>
    <x v="2"/>
    <s v="United States"/>
    <s v="Holyoke"/>
    <x v="31"/>
    <n v="1040"/>
    <x v="3"/>
    <s v="FUR-BO-10002824"/>
    <x v="0"/>
    <x v="0"/>
    <s v="Bush Mission Pointe Library"/>
    <x v="85"/>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x v="2027"/>
    <n v="5"/>
    <n v="0"/>
    <n v="95.200000000000031"/>
  </r>
  <r>
    <n v="2418"/>
    <s v="CA-2014-168655"/>
    <x v="3"/>
    <x v="386"/>
    <d v="2014-10-19T00:00:00"/>
    <s v="Standard Class"/>
    <s v="ML-18040"/>
    <s v="Michelle Lonsdale"/>
    <x v="1"/>
    <s v="United States"/>
    <s v="Albuquerque"/>
    <x v="27"/>
    <n v="87105"/>
    <x v="1"/>
    <s v="OFF-BI-10002082"/>
    <x v="1"/>
    <x v="8"/>
    <s v="GBC Twin Loop Wire Binding Elements"/>
    <x v="1955"/>
    <n v="3"/>
    <n v="0.2"/>
    <n v="29.951999999999998"/>
  </r>
  <r>
    <n v="2419"/>
    <s v="CA-2013-107202"/>
    <x v="0"/>
    <x v="206"/>
    <d v="2013-05-29T00:00:00"/>
    <s v="Standard Class"/>
    <s v="LC-16930"/>
    <s v="Linda Cazamias"/>
    <x v="1"/>
    <s v="United States"/>
    <s v="Sparks"/>
    <x v="33"/>
    <n v="89431"/>
    <x v="1"/>
    <s v="TEC-MA-10000112"/>
    <x v="2"/>
    <x v="15"/>
    <s v="Panasonic KX MB2061 Multifunction Printer"/>
    <x v="2028"/>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x v="2029"/>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x v="313"/>
    <n v="1"/>
    <n v="0"/>
    <n v="43.995600000000003"/>
  </r>
  <r>
    <n v="2422"/>
    <s v="CA-2013-155551"/>
    <x v="0"/>
    <x v="724"/>
    <d v="2013-04-24T00:00:00"/>
    <s v="Standard Class"/>
    <s v="CR-12580"/>
    <s v="Clay Rozendal"/>
    <x v="2"/>
    <s v="United States"/>
    <s v="Elmhurst"/>
    <x v="10"/>
    <n v="60126"/>
    <x v="2"/>
    <s v="OFF-ST-10003656"/>
    <x v="1"/>
    <x v="4"/>
    <s v="Safco Industrial Wire Shelving"/>
    <x v="84"/>
    <n v="3"/>
    <n v="0.2"/>
    <n v="-48.954900000000002"/>
  </r>
  <r>
    <n v="2423"/>
    <s v="CA-2013-155551"/>
    <x v="0"/>
    <x v="724"/>
    <d v="2013-04-24T00:00:00"/>
    <s v="Standard Class"/>
    <s v="CR-12580"/>
    <s v="Clay Rozendal"/>
    <x v="2"/>
    <s v="United States"/>
    <s v="Elmhurst"/>
    <x v="10"/>
    <n v="60126"/>
    <x v="2"/>
    <s v="OFF-PA-10001560"/>
    <x v="1"/>
    <x v="10"/>
    <s v="Adams Telephone Message Books, 5 1/4” x 11”"/>
    <x v="778"/>
    <n v="2"/>
    <n v="0.2"/>
    <n v="3.2615999999999996"/>
  </r>
  <r>
    <n v="2424"/>
    <s v="US-2014-147669"/>
    <x v="3"/>
    <x v="53"/>
    <d v="2014-12-31T00:00:00"/>
    <s v="Standard Class"/>
    <s v="SV-20935"/>
    <s v="Susan Vittorini"/>
    <x v="0"/>
    <s v="United States"/>
    <s v="Fairfield"/>
    <x v="24"/>
    <n v="45014"/>
    <x v="3"/>
    <s v="TEC-AC-10002473"/>
    <x v="2"/>
    <x v="11"/>
    <s v="Maxell 4.7GB DVD-R"/>
    <x v="2030"/>
    <n v="7"/>
    <n v="0.2"/>
    <n v="41.718599999999995"/>
  </r>
  <r>
    <n v="2425"/>
    <s v="US-2014-147669"/>
    <x v="3"/>
    <x v="53"/>
    <d v="2014-12-31T00:00:00"/>
    <s v="Standard Class"/>
    <s v="SV-20935"/>
    <s v="Susan Vittorini"/>
    <x v="0"/>
    <s v="United States"/>
    <s v="Fairfield"/>
    <x v="24"/>
    <n v="45014"/>
    <x v="3"/>
    <s v="OFF-BI-10000632"/>
    <x v="1"/>
    <x v="8"/>
    <s v="Satellite Sectional Post Binders"/>
    <x v="2031"/>
    <n v="1"/>
    <n v="0.7"/>
    <n v="-10.418399999999998"/>
  </r>
  <r>
    <n v="2426"/>
    <s v="US-2014-147669"/>
    <x v="3"/>
    <x v="53"/>
    <d v="2014-12-31T00:00:00"/>
    <s v="Standard Class"/>
    <s v="SV-20935"/>
    <s v="Susan Vittorini"/>
    <x v="0"/>
    <s v="United States"/>
    <s v="Fairfield"/>
    <x v="24"/>
    <n v="45014"/>
    <x v="3"/>
    <s v="FUR-TA-10002645"/>
    <x v="0"/>
    <x v="3"/>
    <s v="Hon Rectangular Conference Tables"/>
    <x v="2032"/>
    <n v="2"/>
    <n v="0.4"/>
    <n v="-104.67300000000006"/>
  </r>
  <r>
    <n v="2427"/>
    <s v="US-2014-147669"/>
    <x v="3"/>
    <x v="53"/>
    <d v="2014-12-31T00:00:00"/>
    <s v="Standard Class"/>
    <s v="SV-20935"/>
    <s v="Susan Vittorini"/>
    <x v="0"/>
    <s v="United States"/>
    <s v="Fairfield"/>
    <x v="24"/>
    <n v="45014"/>
    <x v="3"/>
    <s v="OFF-FA-10002975"/>
    <x v="1"/>
    <x v="13"/>
    <s v="Staples"/>
    <x v="2033"/>
    <n v="13"/>
    <n v="0.2"/>
    <n v="12.776399999999999"/>
  </r>
  <r>
    <n v="2428"/>
    <s v="CA-2013-169922"/>
    <x v="0"/>
    <x v="725"/>
    <d v="2013-06-18T00:00:00"/>
    <s v="Standard Class"/>
    <s v="MZ-17515"/>
    <s v="Mary Zewe"/>
    <x v="1"/>
    <s v="United States"/>
    <s v="Arlington"/>
    <x v="5"/>
    <n v="76017"/>
    <x v="2"/>
    <s v="OFF-BI-10003784"/>
    <x v="1"/>
    <x v="8"/>
    <s v="Computer Printout Index Tabs"/>
    <x v="2034"/>
    <n v="4"/>
    <n v="0.8"/>
    <n v="-2.1504000000000008"/>
  </r>
  <r>
    <n v="2429"/>
    <s v="CA-2013-169922"/>
    <x v="0"/>
    <x v="725"/>
    <d v="2013-06-18T00:00:00"/>
    <s v="Standard Class"/>
    <s v="MZ-17515"/>
    <s v="Mary Zewe"/>
    <x v="1"/>
    <s v="United States"/>
    <s v="Arlington"/>
    <x v="5"/>
    <n v="76017"/>
    <x v="2"/>
    <s v="OFF-BI-10001617"/>
    <x v="1"/>
    <x v="8"/>
    <s v="GBC Wire Binding Combs"/>
    <x v="2035"/>
    <n v="4"/>
    <n v="0.8"/>
    <n v="-13.648800000000001"/>
  </r>
  <r>
    <n v="2430"/>
    <s v="CA-2013-169922"/>
    <x v="0"/>
    <x v="725"/>
    <d v="2013-06-18T00:00:00"/>
    <s v="Standard Class"/>
    <s v="MZ-17515"/>
    <s v="Mary Zewe"/>
    <x v="1"/>
    <s v="United States"/>
    <s v="Arlington"/>
    <x v="5"/>
    <n v="76017"/>
    <x v="2"/>
    <s v="FUR-FU-10004415"/>
    <x v="0"/>
    <x v="5"/>
    <s v="Stacking Tray, Side-Loading, Legal, Smoke"/>
    <x v="2036"/>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x v="2037"/>
    <n v="8"/>
    <n v="0"/>
    <n v="27.485599999999998"/>
  </r>
  <r>
    <n v="2432"/>
    <s v="CA-2014-129805"/>
    <x v="3"/>
    <x v="116"/>
    <d v="2015-01-03T00:00:00"/>
    <s v="Standard Class"/>
    <s v="HM-14860"/>
    <s v="Harry Marie"/>
    <x v="1"/>
    <s v="United States"/>
    <s v="Seattle"/>
    <x v="4"/>
    <n v="98103"/>
    <x v="1"/>
    <s v="FUR-FU-10001935"/>
    <x v="0"/>
    <x v="5"/>
    <s v="3M Hangers With Command Adhesive"/>
    <x v="2038"/>
    <n v="2"/>
    <n v="0"/>
    <n v="3.0340000000000007"/>
  </r>
  <r>
    <n v="2433"/>
    <s v="CA-2011-148586"/>
    <x v="2"/>
    <x v="727"/>
    <d v="2011-04-01T00:00:00"/>
    <s v="Standard Class"/>
    <s v="AZ-10750"/>
    <s v="Annie Zypern"/>
    <x v="0"/>
    <s v="United States"/>
    <s v="New York City"/>
    <x v="15"/>
    <n v="10009"/>
    <x v="3"/>
    <s v="FUR-CH-10002439"/>
    <x v="0"/>
    <x v="1"/>
    <s v="Iceberg Nesting Folding Chair, 19w x 6d x 43h"/>
    <x v="2039"/>
    <n v="7"/>
    <n v="0.1"/>
    <n v="65.206400000000002"/>
  </r>
  <r>
    <n v="2434"/>
    <s v="US-2014-112613"/>
    <x v="3"/>
    <x v="39"/>
    <d v="2014-06-02T00:00:00"/>
    <s v="Standard Class"/>
    <s v="JH-15910"/>
    <s v="Jonathan Howell"/>
    <x v="0"/>
    <s v="United States"/>
    <s v="Houston"/>
    <x v="5"/>
    <n v="77070"/>
    <x v="2"/>
    <s v="TEC-PH-10001536"/>
    <x v="2"/>
    <x v="7"/>
    <s v="Spigen Samsung Galaxy S5 Case Wallet"/>
    <x v="2040"/>
    <n v="4"/>
    <n v="0.2"/>
    <n v="4.0775999999999968"/>
  </r>
  <r>
    <n v="2435"/>
    <s v="CA-2012-154746"/>
    <x v="1"/>
    <x v="717"/>
    <d v="2012-11-17T00:00:00"/>
    <s v="First Class"/>
    <s v="PJ-18835"/>
    <s v="Patrick Jones"/>
    <x v="1"/>
    <s v="United States"/>
    <s v="Springfield"/>
    <x v="17"/>
    <n v="22153"/>
    <x v="0"/>
    <s v="OFF-EN-10001532"/>
    <x v="1"/>
    <x v="12"/>
    <s v="Brown Kraft Recycled Envelopes"/>
    <x v="2041"/>
    <n v="2"/>
    <n v="0"/>
    <n v="16.98"/>
  </r>
  <r>
    <n v="2436"/>
    <s v="CA-2012-154746"/>
    <x v="1"/>
    <x v="717"/>
    <d v="2012-11-17T00:00:00"/>
    <s v="First Class"/>
    <s v="PJ-18835"/>
    <s v="Patrick Jones"/>
    <x v="1"/>
    <s v="United States"/>
    <s v="Springfield"/>
    <x v="17"/>
    <n v="22153"/>
    <x v="0"/>
    <s v="OFF-AP-10003057"/>
    <x v="1"/>
    <x v="9"/>
    <s v="Honeywell Enviracaire Portable HEPA Air Cleaner for 16' x 20' Room"/>
    <x v="2042"/>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x v="2043"/>
    <n v="9"/>
    <n v="0"/>
    <n v="114.6285"/>
  </r>
  <r>
    <n v="2438"/>
    <s v="CA-2011-164210"/>
    <x v="2"/>
    <x v="728"/>
    <d v="2011-11-20T00:00:00"/>
    <s v="Second Class"/>
    <s v="PW-19240"/>
    <s v="Pierre Wener"/>
    <x v="0"/>
    <s v="United States"/>
    <s v="Louisville"/>
    <x v="22"/>
    <n v="80027"/>
    <x v="1"/>
    <s v="FUR-TA-10000849"/>
    <x v="0"/>
    <x v="3"/>
    <s v="Bevis Rectangular Conference Tables"/>
    <x v="2044"/>
    <n v="2"/>
    <n v="0.5"/>
    <n v="-99.266399999999976"/>
  </r>
  <r>
    <n v="2439"/>
    <s v="CA-2011-164210"/>
    <x v="2"/>
    <x v="728"/>
    <d v="2011-11-20T00:00:00"/>
    <s v="Second Class"/>
    <s v="PW-19240"/>
    <s v="Pierre Wener"/>
    <x v="0"/>
    <s v="United States"/>
    <s v="Louisville"/>
    <x v="22"/>
    <n v="80027"/>
    <x v="1"/>
    <s v="OFF-PA-10002259"/>
    <x v="1"/>
    <x v="10"/>
    <s v="Geographics Note Cards, Blank, White, 8 1/2&quot; x 11&quot;"/>
    <x v="2045"/>
    <n v="4"/>
    <n v="0.2"/>
    <n v="12.5328"/>
  </r>
  <r>
    <n v="2440"/>
    <s v="CA-2014-139948"/>
    <x v="3"/>
    <x v="729"/>
    <d v="2014-07-23T00:00:00"/>
    <s v="Standard Class"/>
    <s v="SW-20455"/>
    <s v="Shaun Weien"/>
    <x v="0"/>
    <s v="United States"/>
    <s v="Tampa"/>
    <x v="2"/>
    <n v="33614"/>
    <x v="0"/>
    <s v="FUR-FU-10002597"/>
    <x v="0"/>
    <x v="5"/>
    <s v="C-Line Magnetic Cubicle Keepers, Clear Polypropylene"/>
    <x v="2046"/>
    <n v="2"/>
    <n v="0.2"/>
    <n v="2.1736000000000004"/>
  </r>
  <r>
    <n v="2441"/>
    <s v="CA-2013-146934"/>
    <x v="0"/>
    <x v="730"/>
    <d v="2013-05-28T00:00:00"/>
    <s v="Standard Class"/>
    <s v="AF-10870"/>
    <s v="Art Ferguson"/>
    <x v="0"/>
    <s v="United States"/>
    <s v="Passaic"/>
    <x v="30"/>
    <n v="7055"/>
    <x v="3"/>
    <s v="TEC-PH-10004614"/>
    <x v="2"/>
    <x v="7"/>
    <s v="AT&amp;T 841000 Phone"/>
    <x v="2047"/>
    <n v="5"/>
    <n v="0"/>
    <n v="86.25"/>
  </r>
  <r>
    <n v="2442"/>
    <s v="CA-2013-146934"/>
    <x v="0"/>
    <x v="730"/>
    <d v="2013-05-28T00:00:00"/>
    <s v="Standard Class"/>
    <s v="AF-10870"/>
    <s v="Art Ferguson"/>
    <x v="0"/>
    <s v="United States"/>
    <s v="Passaic"/>
    <x v="30"/>
    <n v="7055"/>
    <x v="3"/>
    <s v="FUR-TA-10003748"/>
    <x v="0"/>
    <x v="3"/>
    <s v="Bevis 36 x 72 Conference Tables"/>
    <x v="2048"/>
    <n v="2"/>
    <n v="0.3"/>
    <n v="-19.918399999999991"/>
  </r>
  <r>
    <n v="2443"/>
    <s v="CA-2013-146934"/>
    <x v="0"/>
    <x v="730"/>
    <d v="2013-05-28T00:00:00"/>
    <s v="Standard Class"/>
    <s v="AF-10870"/>
    <s v="Art Ferguson"/>
    <x v="0"/>
    <s v="United States"/>
    <s v="Passaic"/>
    <x v="30"/>
    <n v="7055"/>
    <x v="3"/>
    <s v="OFF-AP-10003217"/>
    <x v="1"/>
    <x v="9"/>
    <s v="Eureka Sanitaire  Commercial Upright"/>
    <x v="2049"/>
    <n v="4"/>
    <n v="0"/>
    <n v="172.33840000000004"/>
  </r>
  <r>
    <n v="2444"/>
    <s v="CA-2013-146934"/>
    <x v="0"/>
    <x v="730"/>
    <d v="2013-05-28T00:00:00"/>
    <s v="Standard Class"/>
    <s v="AF-10870"/>
    <s v="Art Ferguson"/>
    <x v="0"/>
    <s v="United States"/>
    <s v="Passaic"/>
    <x v="30"/>
    <n v="7055"/>
    <x v="3"/>
    <s v="TEC-AC-10002399"/>
    <x v="2"/>
    <x v="11"/>
    <s v="SanDisk Cruzer 32 GB USB Flash Drive"/>
    <x v="2050"/>
    <n v="5"/>
    <n v="0"/>
    <n v="30.431999999999995"/>
  </r>
  <r>
    <n v="2445"/>
    <s v="CA-2013-146934"/>
    <x v="0"/>
    <x v="730"/>
    <d v="2013-05-28T00:00:00"/>
    <s v="Standard Class"/>
    <s v="AF-10870"/>
    <s v="Art Ferguson"/>
    <x v="0"/>
    <s v="United States"/>
    <s v="Passaic"/>
    <x v="30"/>
    <n v="7055"/>
    <x v="3"/>
    <s v="OFF-EN-10002973"/>
    <x v="1"/>
    <x v="12"/>
    <s v="Ampad #10 Peel &amp; Seel Holiday Envelopes"/>
    <x v="2051"/>
    <n v="6"/>
    <n v="0"/>
    <n v="12.902400000000002"/>
  </r>
  <r>
    <n v="2446"/>
    <s v="CA-2013-146934"/>
    <x v="0"/>
    <x v="730"/>
    <d v="2013-05-28T00:00:00"/>
    <s v="Standard Class"/>
    <s v="AF-10870"/>
    <s v="Art Ferguson"/>
    <x v="0"/>
    <s v="United States"/>
    <s v="Passaic"/>
    <x v="30"/>
    <n v="7055"/>
    <x v="3"/>
    <s v="TEC-PH-10001336"/>
    <x v="2"/>
    <x v="7"/>
    <s v="Digium D40 VoIP phone"/>
    <x v="2052"/>
    <n v="2"/>
    <n v="0"/>
    <n v="74.8142"/>
  </r>
  <r>
    <n v="2447"/>
    <s v="CA-2012-100573"/>
    <x v="1"/>
    <x v="12"/>
    <d v="2012-10-01T00:00:00"/>
    <s v="Standard Class"/>
    <s v="AM-10705"/>
    <s v="Anne McFarland"/>
    <x v="0"/>
    <s v="United States"/>
    <s v="Los Angeles"/>
    <x v="1"/>
    <n v="90004"/>
    <x v="1"/>
    <s v="OFF-EN-10000461"/>
    <x v="1"/>
    <x v="12"/>
    <s v="#10- 4 1/8&quot; x 9 1/2&quot; Recycled Envelopes"/>
    <x v="2053"/>
    <n v="2"/>
    <n v="0"/>
    <n v="8.2156000000000002"/>
  </r>
  <r>
    <n v="2448"/>
    <s v="CA-2013-119165"/>
    <x v="0"/>
    <x v="731"/>
    <d v="2013-11-07T00:00:00"/>
    <s v="Standard Class"/>
    <s v="BD-11320"/>
    <s v="Bill Donatelli"/>
    <x v="0"/>
    <s v="United States"/>
    <s v="Philadelphia"/>
    <x v="9"/>
    <n v="19143"/>
    <x v="3"/>
    <s v="FUR-CH-10000988"/>
    <x v="0"/>
    <x v="1"/>
    <s v="Hon Olson Stacker Stools"/>
    <x v="2054"/>
    <n v="5"/>
    <n v="0.3"/>
    <n v="-14.080999999999989"/>
  </r>
  <r>
    <n v="2449"/>
    <s v="CA-2012-128027"/>
    <x v="1"/>
    <x v="471"/>
    <d v="2012-09-17T00:00:00"/>
    <s v="Second Class"/>
    <s v="CM-12385"/>
    <s v="Christopher Martinez"/>
    <x v="0"/>
    <s v="United States"/>
    <s v="North Charleston"/>
    <x v="20"/>
    <n v="29406"/>
    <x v="0"/>
    <s v="OFF-ST-10001809"/>
    <x v="1"/>
    <x v="4"/>
    <s v="Fellowes Officeware Wire Shelving"/>
    <x v="2055"/>
    <n v="3"/>
    <n v="0"/>
    <n v="5.3897999999999939"/>
  </r>
  <r>
    <n v="2450"/>
    <s v="CA-2013-140207"/>
    <x v="0"/>
    <x v="732"/>
    <d v="2013-11-11T00:00:00"/>
    <s v="Standard Class"/>
    <s v="CS-12400"/>
    <s v="Christopher Schild"/>
    <x v="2"/>
    <s v="United States"/>
    <s v="San Jose"/>
    <x v="1"/>
    <n v="95123"/>
    <x v="1"/>
    <s v="OFF-BI-10003963"/>
    <x v="1"/>
    <x v="8"/>
    <s v="Cardinal Holdit Data Disk Pockets"/>
    <x v="2056"/>
    <n v="5"/>
    <n v="0.2"/>
    <n v="9.8279999999999959"/>
  </r>
  <r>
    <n v="2451"/>
    <s v="CA-2014-140949"/>
    <x v="3"/>
    <x v="294"/>
    <d v="2014-03-23T00:00:00"/>
    <s v="Second Class"/>
    <s v="DB-13405"/>
    <s v="Denny Blanton"/>
    <x v="0"/>
    <s v="United States"/>
    <s v="New York City"/>
    <x v="15"/>
    <n v="10011"/>
    <x v="3"/>
    <s v="OFF-LA-10000081"/>
    <x v="1"/>
    <x v="2"/>
    <s v="Avery 496"/>
    <x v="2057"/>
    <n v="5"/>
    <n v="0"/>
    <n v="9"/>
  </r>
  <r>
    <n v="2452"/>
    <s v="CA-2014-140949"/>
    <x v="3"/>
    <x v="294"/>
    <d v="2014-03-23T00:00:00"/>
    <s v="Second Class"/>
    <s v="DB-13405"/>
    <s v="Denny Blanton"/>
    <x v="0"/>
    <s v="United States"/>
    <s v="New York City"/>
    <x v="15"/>
    <n v="10011"/>
    <x v="3"/>
    <s v="TEC-PH-10000149"/>
    <x v="2"/>
    <x v="7"/>
    <s v="Cisco SPA525G2 IP Phone - Wireless"/>
    <x v="2058"/>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x v="1083"/>
    <n v="3"/>
    <n v="0.2"/>
    <n v="3.0860999999999996"/>
  </r>
  <r>
    <n v="2454"/>
    <s v="CA-2014-140949"/>
    <x v="3"/>
    <x v="294"/>
    <d v="2014-03-23T00:00:00"/>
    <s v="Second Class"/>
    <s v="DB-13405"/>
    <s v="Denny Blanton"/>
    <x v="0"/>
    <s v="United States"/>
    <s v="New York City"/>
    <x v="15"/>
    <n v="10011"/>
    <x v="3"/>
    <s v="TEC-AC-10002399"/>
    <x v="2"/>
    <x v="11"/>
    <s v="SanDisk Cruzer 32 GB USB Flash Drive"/>
    <x v="2059"/>
    <n v="3"/>
    <n v="0"/>
    <n v="18.2592"/>
  </r>
  <r>
    <n v="2455"/>
    <s v="CA-2014-140949"/>
    <x v="3"/>
    <x v="294"/>
    <d v="2014-03-23T00:00:00"/>
    <s v="Second Class"/>
    <s v="DB-13405"/>
    <s v="Denny Blanton"/>
    <x v="0"/>
    <s v="United States"/>
    <s v="New York City"/>
    <x v="15"/>
    <n v="10011"/>
    <x v="3"/>
    <s v="TEC-AC-10003038"/>
    <x v="2"/>
    <x v="11"/>
    <s v="Kingston Digital DataTraveler 16GB USB 2.0"/>
    <x v="1849"/>
    <n v="8"/>
    <n v="0"/>
    <n v="13.603999999999992"/>
  </r>
  <r>
    <n v="2456"/>
    <s v="CA-2014-140949"/>
    <x v="3"/>
    <x v="294"/>
    <d v="2014-03-23T00:00:00"/>
    <s v="Second Class"/>
    <s v="DB-13405"/>
    <s v="Denny Blanton"/>
    <x v="0"/>
    <s v="United States"/>
    <s v="New York City"/>
    <x v="15"/>
    <n v="10011"/>
    <x v="3"/>
    <s v="OFF-ST-10000344"/>
    <x v="1"/>
    <x v="4"/>
    <s v="Neat Ideas Personal Hanging Folder Files, Black"/>
    <x v="2060"/>
    <n v="8"/>
    <n v="0"/>
    <n v="27.934399999999997"/>
  </r>
  <r>
    <n v="2457"/>
    <s v="CA-2014-140949"/>
    <x v="3"/>
    <x v="294"/>
    <d v="2014-03-23T00:00:00"/>
    <s v="Second Class"/>
    <s v="DB-13405"/>
    <s v="Denny Blanton"/>
    <x v="0"/>
    <s v="United States"/>
    <s v="New York City"/>
    <x v="15"/>
    <n v="10011"/>
    <x v="3"/>
    <s v="OFF-LA-10004093"/>
    <x v="1"/>
    <x v="2"/>
    <s v="Avery 486"/>
    <x v="2061"/>
    <n v="1"/>
    <n v="0"/>
    <n v="3.4356999999999998"/>
  </r>
  <r>
    <n v="2458"/>
    <s v="CA-2014-140949"/>
    <x v="3"/>
    <x v="294"/>
    <d v="2014-03-23T00:00:00"/>
    <s v="Second Class"/>
    <s v="DB-13405"/>
    <s v="Denny Blanton"/>
    <x v="0"/>
    <s v="United States"/>
    <s v="New York City"/>
    <x v="15"/>
    <n v="10011"/>
    <x v="3"/>
    <s v="OFF-AR-10001683"/>
    <x v="1"/>
    <x v="6"/>
    <s v="Lumber Crayons"/>
    <x v="2062"/>
    <n v="6"/>
    <n v="0"/>
    <n v="22.458000000000002"/>
  </r>
  <r>
    <n v="2459"/>
    <s v="CA-2014-140949"/>
    <x v="3"/>
    <x v="294"/>
    <d v="2014-03-23T00:00:00"/>
    <s v="Second Class"/>
    <s v="DB-13405"/>
    <s v="Denny Blanton"/>
    <x v="0"/>
    <s v="United States"/>
    <s v="New York City"/>
    <x v="15"/>
    <n v="10011"/>
    <x v="3"/>
    <s v="OFF-ST-10003455"/>
    <x v="1"/>
    <x v="4"/>
    <s v="Tenex File Box, Personal Filing Tote with Lid, Black"/>
    <x v="206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x v="2064"/>
    <n v="2"/>
    <n v="0"/>
    <n v="25.438400000000001"/>
  </r>
  <r>
    <n v="2461"/>
    <s v="CA-2012-142419"/>
    <x v="1"/>
    <x v="655"/>
    <d v="2012-07-13T00:00:00"/>
    <s v="Second Class"/>
    <s v="SC-20380"/>
    <s v="Shahid Collister"/>
    <x v="0"/>
    <s v="United States"/>
    <s v="Seattle"/>
    <x v="4"/>
    <n v="98115"/>
    <x v="1"/>
    <s v="OFF-PA-10001763"/>
    <x v="1"/>
    <x v="10"/>
    <s v="Xerox 1896"/>
    <x v="2065"/>
    <n v="3"/>
    <n v="0"/>
    <n v="13.486499999999999"/>
  </r>
  <r>
    <n v="2462"/>
    <s v="CA-2012-142419"/>
    <x v="1"/>
    <x v="655"/>
    <d v="2012-07-13T00:00:00"/>
    <s v="Second Class"/>
    <s v="SC-20380"/>
    <s v="Shahid Collister"/>
    <x v="0"/>
    <s v="United States"/>
    <s v="Seattle"/>
    <x v="4"/>
    <n v="98115"/>
    <x v="1"/>
    <s v="OFF-BI-10001597"/>
    <x v="1"/>
    <x v="8"/>
    <s v="Wilson Jones Ledger-Size, Piano-Hinge Binder, 2&quot;, Blue"/>
    <x v="2066"/>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x v="2067"/>
    <n v="5"/>
    <n v="0.2"/>
    <n v="29.371999999999993"/>
  </r>
  <r>
    <n v="2464"/>
    <s v="CA-2014-148691"/>
    <x v="3"/>
    <x v="734"/>
    <d v="2014-12-10T00:00:00"/>
    <s v="Standard Class"/>
    <s v="CS-12460"/>
    <s v="Chuck Sachs"/>
    <x v="0"/>
    <s v="United States"/>
    <s v="New York City"/>
    <x v="15"/>
    <n v="10009"/>
    <x v="3"/>
    <s v="OFF-BI-10001553"/>
    <x v="1"/>
    <x v="8"/>
    <s v="SpineVue Locking Slant-D Ring Binders by Cardinal"/>
    <x v="899"/>
    <n v="2"/>
    <n v="0.2"/>
    <n v="5.1183999999999994"/>
  </r>
  <r>
    <n v="2465"/>
    <s v="CA-2014-148691"/>
    <x v="3"/>
    <x v="734"/>
    <d v="2014-12-10T00:00:00"/>
    <s v="Standard Class"/>
    <s v="CS-12460"/>
    <s v="Chuck Sachs"/>
    <x v="0"/>
    <s v="United States"/>
    <s v="New York City"/>
    <x v="15"/>
    <n v="10009"/>
    <x v="3"/>
    <s v="TEC-PH-10000576"/>
    <x v="2"/>
    <x v="7"/>
    <s v="AT&amp;T 1080 Corded phone"/>
    <x v="2068"/>
    <n v="1"/>
    <n v="0"/>
    <n v="36.987300000000005"/>
  </r>
  <r>
    <n v="2466"/>
    <s v="CA-2014-148691"/>
    <x v="3"/>
    <x v="734"/>
    <d v="2014-12-10T00:00:00"/>
    <s v="Standard Class"/>
    <s v="CS-12460"/>
    <s v="Chuck Sachs"/>
    <x v="0"/>
    <s v="United States"/>
    <s v="New York City"/>
    <x v="15"/>
    <n v="10009"/>
    <x v="3"/>
    <s v="OFF-LA-10001317"/>
    <x v="1"/>
    <x v="2"/>
    <s v="Avery 520"/>
    <x v="982"/>
    <n v="1"/>
    <n v="0"/>
    <n v="1.512"/>
  </r>
  <r>
    <n v="2467"/>
    <s v="CA-2014-128755"/>
    <x v="3"/>
    <x v="464"/>
    <d v="2014-05-09T00:00:00"/>
    <s v="Standard Class"/>
    <s v="MK-18160"/>
    <s v="Mike Kennedy"/>
    <x v="0"/>
    <s v="United States"/>
    <s v="Newport News"/>
    <x v="17"/>
    <n v="23602"/>
    <x v="0"/>
    <s v="OFF-PA-10000726"/>
    <x v="1"/>
    <x v="10"/>
    <s v="Black Print Carbonless Snap-Off Rapid Letter, 8 1/2&quot; x 7&quot;"/>
    <x v="2069"/>
    <n v="1"/>
    <n v="0"/>
    <n v="4.099499999999999"/>
  </r>
  <r>
    <n v="2468"/>
    <s v="CA-2014-128755"/>
    <x v="3"/>
    <x v="464"/>
    <d v="2014-05-09T00:00:00"/>
    <s v="Standard Class"/>
    <s v="MK-18160"/>
    <s v="Mike Kennedy"/>
    <x v="0"/>
    <s v="United States"/>
    <s v="Newport News"/>
    <x v="17"/>
    <n v="23602"/>
    <x v="0"/>
    <s v="OFF-ST-10003306"/>
    <x v="1"/>
    <x v="4"/>
    <s v="Letter Size Cart"/>
    <x v="2070"/>
    <n v="4"/>
    <n v="0"/>
    <n v="165.71759999999995"/>
  </r>
  <r>
    <n v="2469"/>
    <s v="CA-2014-128755"/>
    <x v="3"/>
    <x v="464"/>
    <d v="2014-05-09T00:00:00"/>
    <s v="Standard Class"/>
    <s v="MK-18160"/>
    <s v="Mike Kennedy"/>
    <x v="0"/>
    <s v="United States"/>
    <s v="Newport News"/>
    <x v="17"/>
    <n v="23602"/>
    <x v="0"/>
    <s v="OFF-PA-10004983"/>
    <x v="1"/>
    <x v="10"/>
    <s v="Xerox 23"/>
    <x v="5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x v="2071"/>
    <n v="1"/>
    <n v="0"/>
    <n v="4.5656999999999996"/>
  </r>
  <r>
    <n v="2471"/>
    <s v="US-2013-135923"/>
    <x v="0"/>
    <x v="115"/>
    <d v="2013-01-28T00:00:00"/>
    <s v="Standard Class"/>
    <s v="CM-11935"/>
    <s v="Carlos Meador"/>
    <x v="0"/>
    <s v="United States"/>
    <s v="Fayetteville"/>
    <x v="3"/>
    <n v="28314"/>
    <x v="0"/>
    <s v="FUR-FU-10002107"/>
    <x v="0"/>
    <x v="5"/>
    <s v="Eldon Pizzaz Desk Accessories"/>
    <x v="2072"/>
    <n v="8"/>
    <n v="0.2"/>
    <n v="4.281600000000001"/>
  </r>
  <r>
    <n v="2472"/>
    <s v="US-2013-135923"/>
    <x v="0"/>
    <x v="115"/>
    <d v="2013-01-28T00:00:00"/>
    <s v="Standard Class"/>
    <s v="CM-11935"/>
    <s v="Carlos Meador"/>
    <x v="0"/>
    <s v="United States"/>
    <s v="Fayetteville"/>
    <x v="3"/>
    <n v="28314"/>
    <x v="0"/>
    <s v="FUR-BO-10002213"/>
    <x v="0"/>
    <x v="0"/>
    <s v="Sauder Forest Hills Library, Woodland Oak Finish"/>
    <x v="2073"/>
    <n v="4"/>
    <n v="0.2"/>
    <n v="-67.670399999999972"/>
  </r>
  <r>
    <n v="2473"/>
    <s v="US-2013-135923"/>
    <x v="0"/>
    <x v="115"/>
    <d v="2013-01-28T00:00:00"/>
    <s v="Standard Class"/>
    <s v="CM-11935"/>
    <s v="Carlos Meador"/>
    <x v="0"/>
    <s v="United States"/>
    <s v="Fayetteville"/>
    <x v="3"/>
    <n v="28314"/>
    <x v="0"/>
    <s v="OFF-AP-10000692"/>
    <x v="1"/>
    <x v="9"/>
    <s v="Fellowes Mighty 8 Compact Surge Protector"/>
    <x v="2074"/>
    <n v="4"/>
    <n v="0.2"/>
    <n v="6.4864000000000033"/>
  </r>
  <r>
    <n v="2474"/>
    <s v="CA-2013-114972"/>
    <x v="0"/>
    <x v="54"/>
    <d v="2013-11-07T00:00:00"/>
    <s v="First Class"/>
    <s v="PF-19225"/>
    <s v="Phillip Flathmann"/>
    <x v="0"/>
    <s v="United States"/>
    <s v="Los Angeles"/>
    <x v="1"/>
    <n v="90032"/>
    <x v="1"/>
    <s v="FUR-CH-10001190"/>
    <x v="0"/>
    <x v="1"/>
    <s v="Global Deluxe High-Back Office Chair in Storm"/>
    <x v="2075"/>
    <n v="2"/>
    <n v="0.2"/>
    <n v="-29.917800000000021"/>
  </r>
  <r>
    <n v="2475"/>
    <s v="CA-2013-114972"/>
    <x v="0"/>
    <x v="54"/>
    <d v="2013-11-07T00:00:00"/>
    <s v="First Class"/>
    <s v="PF-19225"/>
    <s v="Phillip Flathmann"/>
    <x v="0"/>
    <s v="United States"/>
    <s v="Los Angeles"/>
    <x v="1"/>
    <n v="90032"/>
    <x v="1"/>
    <s v="TEC-AC-10000682"/>
    <x v="2"/>
    <x v="11"/>
    <s v="Kensington K72356US Mouse-in-a-Box USB Desktop Mouse"/>
    <x v="2076"/>
    <n v="5"/>
    <n v="0"/>
    <n v="29.032499999999999"/>
  </r>
  <r>
    <n v="2476"/>
    <s v="CA-2013-114972"/>
    <x v="0"/>
    <x v="54"/>
    <d v="2013-11-07T00:00:00"/>
    <s v="First Class"/>
    <s v="PF-19225"/>
    <s v="Phillip Flathmann"/>
    <x v="0"/>
    <s v="United States"/>
    <s v="Los Angeles"/>
    <x v="1"/>
    <n v="90032"/>
    <x v="1"/>
    <s v="OFF-LA-10004545"/>
    <x v="1"/>
    <x v="2"/>
    <s v="Avery 50"/>
    <x v="2077"/>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x v="2078"/>
    <n v="4"/>
    <n v="0"/>
    <n v="429.57720000000006"/>
  </r>
  <r>
    <n v="2478"/>
    <s v="CA-2014-102750"/>
    <x v="3"/>
    <x v="507"/>
    <d v="2014-09-09T00:00:00"/>
    <s v="Second Class"/>
    <s v="GM-14695"/>
    <s v="Greg Maxwell"/>
    <x v="1"/>
    <s v="United States"/>
    <s v="Los Angeles"/>
    <x v="1"/>
    <n v="90036"/>
    <x v="1"/>
    <s v="FUR-TA-10000198"/>
    <x v="0"/>
    <x v="3"/>
    <s v="Chromcraft Bull-Nose Wood Oval Conference Tables &amp; Bases"/>
    <x v="2079"/>
    <n v="3"/>
    <n v="0.2"/>
    <n v="-99.176400000000001"/>
  </r>
  <r>
    <n v="2479"/>
    <s v="CA-2011-145212"/>
    <x v="2"/>
    <x v="103"/>
    <d v="2011-09-19T00:00:00"/>
    <s v="Standard Class"/>
    <s v="DC-12850"/>
    <s v="Dan Campbell"/>
    <x v="0"/>
    <s v="United States"/>
    <s v="New York City"/>
    <x v="15"/>
    <n v="10011"/>
    <x v="3"/>
    <s v="OFF-AR-10002833"/>
    <x v="1"/>
    <x v="6"/>
    <s v="Newell 322"/>
    <x v="1410"/>
    <n v="3"/>
    <n v="0"/>
    <n v="1.4742000000000002"/>
  </r>
  <r>
    <n v="2480"/>
    <s v="CA-2014-141992"/>
    <x v="3"/>
    <x v="249"/>
    <d v="2014-06-26T00:00:00"/>
    <s v="Standard Class"/>
    <s v="FO-14305"/>
    <s v="Frank Olsen"/>
    <x v="0"/>
    <s v="United States"/>
    <s v="Dallas"/>
    <x v="5"/>
    <n v="75220"/>
    <x v="2"/>
    <s v="OFF-SU-10002557"/>
    <x v="1"/>
    <x v="14"/>
    <s v="Fiskars Spring-Action Scissors"/>
    <x v="2080"/>
    <n v="1"/>
    <n v="0.2"/>
    <n v="0.83879999999999999"/>
  </r>
  <r>
    <n v="2481"/>
    <s v="CA-2014-141992"/>
    <x v="3"/>
    <x v="249"/>
    <d v="2014-06-26T00:00:00"/>
    <s v="Standard Class"/>
    <s v="FO-14305"/>
    <s v="Frank Olsen"/>
    <x v="0"/>
    <s v="United States"/>
    <s v="Dallas"/>
    <x v="5"/>
    <n v="75220"/>
    <x v="2"/>
    <s v="OFF-ST-10003656"/>
    <x v="1"/>
    <x v="4"/>
    <s v="Safco Industrial Wire Shelving"/>
    <x v="2081"/>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x v="2082"/>
    <n v="6"/>
    <n v="0"/>
    <n v="0"/>
  </r>
  <r>
    <n v="2483"/>
    <s v="CA-2014-126067"/>
    <x v="3"/>
    <x v="735"/>
    <d v="2014-09-04T00:00:00"/>
    <s v="Standard Class"/>
    <s v="KN-16705"/>
    <s v="Kristina Nunn"/>
    <x v="2"/>
    <s v="United States"/>
    <s v="Seattle"/>
    <x v="4"/>
    <n v="98105"/>
    <x v="1"/>
    <s v="TEC-PH-10000912"/>
    <x v="2"/>
    <x v="7"/>
    <s v="Anker 24W Portable Micro USB Car Charger"/>
    <x v="2083"/>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x v="2084"/>
    <n v="5"/>
    <n v="0"/>
    <n v="250.30500000000004"/>
  </r>
  <r>
    <n v="2485"/>
    <s v="CA-2014-126067"/>
    <x v="3"/>
    <x v="735"/>
    <d v="2014-09-04T00:00:00"/>
    <s v="Standard Class"/>
    <s v="KN-16705"/>
    <s v="Kristina Nunn"/>
    <x v="2"/>
    <s v="United States"/>
    <s v="Seattle"/>
    <x v="4"/>
    <n v="98105"/>
    <x v="1"/>
    <s v="OFF-BI-10001658"/>
    <x v="1"/>
    <x v="8"/>
    <s v="GBC Standard Therm-A-Bind Covers"/>
    <x v="2085"/>
    <n v="5"/>
    <n v="0.2"/>
    <n v="32.396000000000001"/>
  </r>
  <r>
    <n v="2486"/>
    <s v="CA-2014-126067"/>
    <x v="3"/>
    <x v="735"/>
    <d v="2014-09-04T00:00:00"/>
    <s v="Standard Class"/>
    <s v="KN-16705"/>
    <s v="Kristina Nunn"/>
    <x v="2"/>
    <s v="United States"/>
    <s v="Seattle"/>
    <x v="4"/>
    <n v="98105"/>
    <x v="1"/>
    <s v="OFF-AR-10003856"/>
    <x v="1"/>
    <x v="6"/>
    <s v="Newell 344"/>
    <x v="348"/>
    <n v="2"/>
    <n v="0"/>
    <n v="1.4455999999999998"/>
  </r>
  <r>
    <n v="2487"/>
    <s v="CA-2012-104514"/>
    <x v="1"/>
    <x v="98"/>
    <d v="2012-01-04T00:00:00"/>
    <s v="Second Class"/>
    <s v="CB-12535"/>
    <s v="Claudia Bergmann"/>
    <x v="1"/>
    <s v="United States"/>
    <s v="Newark"/>
    <x v="13"/>
    <n v="19711"/>
    <x v="3"/>
    <s v="OFF-ST-10001837"/>
    <x v="1"/>
    <x v="4"/>
    <s v="SAFCO Mobile Desk Side File, Wire Frame"/>
    <x v="2086"/>
    <n v="2"/>
    <n v="0"/>
    <n v="22.235199999999999"/>
  </r>
  <r>
    <n v="2488"/>
    <s v="CA-2012-104514"/>
    <x v="1"/>
    <x v="98"/>
    <d v="2012-01-04T00:00:00"/>
    <s v="Second Class"/>
    <s v="CB-12535"/>
    <s v="Claudia Bergmann"/>
    <x v="1"/>
    <s v="United States"/>
    <s v="Newark"/>
    <x v="13"/>
    <n v="19711"/>
    <x v="3"/>
    <s v="OFF-AR-10001473"/>
    <x v="1"/>
    <x v="6"/>
    <s v="Newell 313"/>
    <x v="296"/>
    <n v="3"/>
    <n v="0"/>
    <n v="2.6568000000000005"/>
  </r>
  <r>
    <n v="2489"/>
    <s v="CA-2012-104514"/>
    <x v="1"/>
    <x v="98"/>
    <d v="2012-01-04T00:00:00"/>
    <s v="Second Class"/>
    <s v="CB-12535"/>
    <s v="Claudia Bergmann"/>
    <x v="1"/>
    <s v="United States"/>
    <s v="Newark"/>
    <x v="13"/>
    <n v="19711"/>
    <x v="3"/>
    <s v="OFF-PA-10004285"/>
    <x v="1"/>
    <x v="10"/>
    <s v="Xerox 1959"/>
    <x v="130"/>
    <n v="3"/>
    <n v="0"/>
    <n v="9.6191999999999993"/>
  </r>
  <r>
    <n v="2490"/>
    <s v="CA-2012-141040"/>
    <x v="1"/>
    <x v="330"/>
    <d v="2012-10-13T00:00:00"/>
    <s v="Second Class"/>
    <s v="TB-21250"/>
    <s v="Tim Brockman"/>
    <x v="0"/>
    <s v="United States"/>
    <s v="New York City"/>
    <x v="15"/>
    <n v="10024"/>
    <x v="3"/>
    <s v="TEC-PH-10001835"/>
    <x v="2"/>
    <x v="7"/>
    <s v="Jawbone JAMBOX Wireless Bluetooth Speaker"/>
    <x v="2087"/>
    <n v="4"/>
    <n v="0"/>
    <n v="303.3408"/>
  </r>
  <r>
    <n v="2491"/>
    <s v="CA-2012-141040"/>
    <x v="1"/>
    <x v="330"/>
    <d v="2012-10-13T00:00:00"/>
    <s v="Second Class"/>
    <s v="TB-21250"/>
    <s v="Tim Brockman"/>
    <x v="0"/>
    <s v="United States"/>
    <s v="New York City"/>
    <x v="15"/>
    <n v="10024"/>
    <x v="3"/>
    <s v="OFF-PA-10002245"/>
    <x v="1"/>
    <x v="10"/>
    <s v="Xerox 1895"/>
    <x v="100"/>
    <n v="4"/>
    <n v="0"/>
    <n v="10.763999999999999"/>
  </r>
  <r>
    <n v="2492"/>
    <s v="CA-2011-113579"/>
    <x v="2"/>
    <x v="736"/>
    <d v="2011-12-15T00:00:00"/>
    <s v="Second Class"/>
    <s v="KD-16345"/>
    <s v="Katherine Ducich"/>
    <x v="0"/>
    <s v="United States"/>
    <s v="Los Angeles"/>
    <x v="1"/>
    <n v="90049"/>
    <x v="1"/>
    <s v="OFF-PA-10001457"/>
    <x v="1"/>
    <x v="10"/>
    <s v="White GlueTop Scratch Pads"/>
    <x v="2088"/>
    <n v="6"/>
    <n v="0"/>
    <n v="41.51039999999999"/>
  </r>
  <r>
    <n v="2493"/>
    <s v="CA-2011-144624"/>
    <x v="2"/>
    <x v="84"/>
    <d v="2011-11-23T00:00:00"/>
    <s v="Standard Class"/>
    <s v="JM-15865"/>
    <s v="John Murray"/>
    <x v="0"/>
    <s v="United States"/>
    <s v="Jamestown"/>
    <x v="15"/>
    <n v="14701"/>
    <x v="3"/>
    <s v="TEC-PH-10002885"/>
    <x v="2"/>
    <x v="7"/>
    <s v="Apple iPhone 5"/>
    <x v="2089"/>
    <n v="7"/>
    <n v="0"/>
    <n v="1228.1787000000004"/>
  </r>
  <r>
    <n v="2494"/>
    <s v="CA-2013-146206"/>
    <x v="0"/>
    <x v="545"/>
    <d v="2013-09-15T00:00:00"/>
    <s v="Second Class"/>
    <s v="KT-16480"/>
    <s v="Kean Thornton"/>
    <x v="0"/>
    <s v="United States"/>
    <s v="Houston"/>
    <x v="5"/>
    <n v="77095"/>
    <x v="2"/>
    <s v="FUR-TA-10004086"/>
    <x v="0"/>
    <x v="3"/>
    <s v="KI Adjustable-Height Table"/>
    <x v="2090"/>
    <n v="5"/>
    <n v="0.3"/>
    <n v="-34.39200000000001"/>
  </r>
  <r>
    <n v="2495"/>
    <s v="CA-2013-146206"/>
    <x v="0"/>
    <x v="545"/>
    <d v="2013-09-15T00:00:00"/>
    <s v="Second Class"/>
    <s v="KT-16480"/>
    <s v="Kean Thornton"/>
    <x v="0"/>
    <s v="United States"/>
    <s v="Houston"/>
    <x v="5"/>
    <n v="77095"/>
    <x v="2"/>
    <s v="TEC-PH-10000895"/>
    <x v="2"/>
    <x v="7"/>
    <s v="Polycom VVX 310 VoIP phone"/>
    <x v="2091"/>
    <n v="5"/>
    <n v="0.2"/>
    <n v="53.997000000000043"/>
  </r>
  <r>
    <n v="2496"/>
    <s v="CA-2011-136644"/>
    <x v="2"/>
    <x v="737"/>
    <d v="2011-06-22T00:00:00"/>
    <s v="Standard Class"/>
    <s v="SC-20575"/>
    <s v="Sonia Cooley"/>
    <x v="0"/>
    <s v="United States"/>
    <s v="Mishawaka"/>
    <x v="14"/>
    <n v="46544"/>
    <x v="2"/>
    <s v="FUR-CH-10000225"/>
    <x v="0"/>
    <x v="1"/>
    <s v="Global Geo Office Task Chair, Gray"/>
    <x v="345"/>
    <n v="8"/>
    <n v="0"/>
    <n v="32.391999999999939"/>
  </r>
  <r>
    <n v="2497"/>
    <s v="CA-2012-122371"/>
    <x v="1"/>
    <x v="120"/>
    <d v="2012-10-01T00:00:00"/>
    <s v="Standard Class"/>
    <s v="BS-11800"/>
    <s v="Bryan Spruell"/>
    <x v="2"/>
    <s v="United States"/>
    <s v="San Diego"/>
    <x v="1"/>
    <n v="92037"/>
    <x v="1"/>
    <s v="OFF-ST-10002370"/>
    <x v="1"/>
    <x v="4"/>
    <s v="Sortfiler Multipurpose Personal File Organizer, Black"/>
    <x v="2092"/>
    <n v="3"/>
    <n v="0"/>
    <n v="18.609299999999998"/>
  </r>
  <r>
    <n v="2498"/>
    <s v="CA-2012-122371"/>
    <x v="1"/>
    <x v="120"/>
    <d v="2012-10-01T00:00:00"/>
    <s v="Standard Class"/>
    <s v="BS-11800"/>
    <s v="Bryan Spruell"/>
    <x v="2"/>
    <s v="United States"/>
    <s v="San Diego"/>
    <x v="1"/>
    <n v="92037"/>
    <x v="1"/>
    <s v="OFF-EN-10000056"/>
    <x v="1"/>
    <x v="12"/>
    <s v="Cameo Buff Policy Envelopes"/>
    <x v="2093"/>
    <n v="2"/>
    <n v="0"/>
    <n v="58.496199999999988"/>
  </r>
  <r>
    <n v="2499"/>
    <s v="CA-2013-126935"/>
    <x v="0"/>
    <x v="288"/>
    <d v="2013-05-25T00:00:00"/>
    <s v="Standard Class"/>
    <s v="BT-11395"/>
    <s v="Bill Tyler"/>
    <x v="1"/>
    <s v="United States"/>
    <s v="San Francisco"/>
    <x v="1"/>
    <n v="94109"/>
    <x v="1"/>
    <s v="OFF-BI-10004817"/>
    <x v="1"/>
    <x v="8"/>
    <s v="GBC Personal VeloBind Strips"/>
    <x v="2094"/>
    <n v="1"/>
    <n v="0.2"/>
    <n v="3.3543999999999996"/>
  </r>
  <r>
    <n v="2500"/>
    <s v="US-2014-133781"/>
    <x v="3"/>
    <x v="738"/>
    <d v="2014-06-24T00:00:00"/>
    <s v="First Class"/>
    <s v="DC-12850"/>
    <s v="Dan Campbell"/>
    <x v="0"/>
    <s v="United States"/>
    <s v="Miami"/>
    <x v="2"/>
    <n v="33178"/>
    <x v="0"/>
    <s v="OFF-EN-10004483"/>
    <x v="1"/>
    <x v="12"/>
    <s v="#10 White Business Envelopes,4 1/8 x 9 1/2"/>
    <x v="2095"/>
    <n v="3"/>
    <n v="0.2"/>
    <n v="12.692699999999995"/>
  </r>
  <r>
    <n v="2501"/>
    <s v="CA-2014-131618"/>
    <x v="3"/>
    <x v="46"/>
    <d v="2014-06-21T00:00:00"/>
    <s v="First Class"/>
    <s v="LS-17200"/>
    <s v="Luke Schmidt"/>
    <x v="1"/>
    <s v="United States"/>
    <s v="Skokie"/>
    <x v="10"/>
    <n v="60076"/>
    <x v="2"/>
    <s v="OFF-PA-10001892"/>
    <x v="1"/>
    <x v="10"/>
    <s v="Rediform Wirebound &quot;Phone Memo&quot; Message Book, 11 x 5-3/4"/>
    <x v="2096"/>
    <n v="2"/>
    <n v="0.2"/>
    <n v="4.4311999999999996"/>
  </r>
  <r>
    <n v="2502"/>
    <s v="CA-2014-131618"/>
    <x v="3"/>
    <x v="46"/>
    <d v="2014-06-21T00:00:00"/>
    <s v="First Class"/>
    <s v="LS-17200"/>
    <s v="Luke Schmidt"/>
    <x v="1"/>
    <s v="United States"/>
    <s v="Skokie"/>
    <x v="10"/>
    <n v="60076"/>
    <x v="2"/>
    <s v="OFF-BI-10000546"/>
    <x v="1"/>
    <x v="8"/>
    <s v="Avery Durable Binders"/>
    <x v="2097"/>
    <n v="4"/>
    <n v="0.8"/>
    <n v="-3.5711999999999993"/>
  </r>
  <r>
    <n v="2503"/>
    <s v="CA-2014-131618"/>
    <x v="3"/>
    <x v="46"/>
    <d v="2014-06-21T00:00:00"/>
    <s v="First Class"/>
    <s v="LS-17200"/>
    <s v="Luke Schmidt"/>
    <x v="1"/>
    <s v="United States"/>
    <s v="Skokie"/>
    <x v="10"/>
    <n v="60076"/>
    <x v="2"/>
    <s v="OFF-BI-10001294"/>
    <x v="1"/>
    <x v="8"/>
    <s v="Fellowes Binding Cases"/>
    <x v="2098"/>
    <n v="4"/>
    <n v="0.8"/>
    <n v="-16.380000000000003"/>
  </r>
  <r>
    <n v="2504"/>
    <s v="CA-2013-149482"/>
    <x v="0"/>
    <x v="696"/>
    <d v="2013-11-20T00:00:00"/>
    <s v="Standard Class"/>
    <s v="RR-19315"/>
    <s v="Ralph Ritter"/>
    <x v="0"/>
    <s v="United States"/>
    <s v="San Francisco"/>
    <x v="1"/>
    <n v="94110"/>
    <x v="1"/>
    <s v="OFF-LA-10000248"/>
    <x v="1"/>
    <x v="2"/>
    <s v="Avery 52"/>
    <x v="1576"/>
    <n v="2"/>
    <n v="0"/>
    <n v="3.4685999999999999"/>
  </r>
  <r>
    <n v="2505"/>
    <s v="CA-2011-143917"/>
    <x v="2"/>
    <x v="739"/>
    <d v="2011-07-27T00:00:00"/>
    <s v="Second Class"/>
    <s v="KL-16645"/>
    <s v="Ken Lonsdale"/>
    <x v="0"/>
    <s v="United States"/>
    <s v="San Francisco"/>
    <x v="1"/>
    <n v="94122"/>
    <x v="1"/>
    <s v="OFF-ST-10001228"/>
    <x v="1"/>
    <x v="4"/>
    <s v="Fellowes Personal Hanging Folder Files, Navy"/>
    <x v="2099"/>
    <n v="4"/>
    <n v="0"/>
    <n v="15.041600000000003"/>
  </r>
  <r>
    <n v="2506"/>
    <s v="CA-2011-143917"/>
    <x v="2"/>
    <x v="739"/>
    <d v="2011-07-27T00:00:00"/>
    <s v="Second Class"/>
    <s v="KL-16645"/>
    <s v="Ken Lonsdale"/>
    <x v="0"/>
    <s v="United States"/>
    <s v="San Francisco"/>
    <x v="1"/>
    <n v="94122"/>
    <x v="1"/>
    <s v="OFF-SU-10000151"/>
    <x v="1"/>
    <x v="14"/>
    <s v="High Speed Automatic Electric Letter Opener"/>
    <x v="2100"/>
    <n v="5"/>
    <n v="0"/>
    <n v="327.50599999999963"/>
  </r>
  <r>
    <n v="2507"/>
    <s v="CA-2011-143917"/>
    <x v="2"/>
    <x v="739"/>
    <d v="2011-07-27T00:00:00"/>
    <s v="Second Class"/>
    <s v="KL-16645"/>
    <s v="Ken Lonsdale"/>
    <x v="0"/>
    <s v="United States"/>
    <s v="San Francisco"/>
    <x v="1"/>
    <n v="94122"/>
    <x v="1"/>
    <s v="FUR-FU-10004351"/>
    <x v="0"/>
    <x v="5"/>
    <s v="Staples"/>
    <x v="2101"/>
    <n v="8"/>
    <n v="0"/>
    <n v="34.284800000000004"/>
  </r>
  <r>
    <n v="2508"/>
    <s v="CA-2012-120397"/>
    <x v="1"/>
    <x v="740"/>
    <d v="2012-07-02T00:00:00"/>
    <s v="Same Day"/>
    <s v="RB-19435"/>
    <s v="Richard Bierner"/>
    <x v="0"/>
    <s v="United States"/>
    <s v="Houston"/>
    <x v="5"/>
    <n v="77070"/>
    <x v="2"/>
    <s v="OFF-AP-10001293"/>
    <x v="1"/>
    <x v="9"/>
    <s v="Belkin 8 Outlet Surge Protector"/>
    <x v="2102"/>
    <n v="4"/>
    <n v="0.8"/>
    <n v="-85.238399999999999"/>
  </r>
  <r>
    <n v="2509"/>
    <s v="CA-2014-163902"/>
    <x v="3"/>
    <x v="580"/>
    <d v="2014-03-09T00:00:00"/>
    <s v="Standard Class"/>
    <s v="MY-17380"/>
    <s v="Maribeth Yedwab"/>
    <x v="1"/>
    <s v="United States"/>
    <s v="Los Angeles"/>
    <x v="1"/>
    <n v="90045"/>
    <x v="1"/>
    <s v="TEC-PH-10000675"/>
    <x v="2"/>
    <x v="7"/>
    <s v="Panasonic KX TS3282B Corded phone"/>
    <x v="2103"/>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x v="210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x v="2105"/>
    <n v="4"/>
    <n v="0"/>
    <n v="55.895999999999958"/>
  </r>
  <r>
    <n v="2512"/>
    <s v="CA-2012-102722"/>
    <x v="1"/>
    <x v="24"/>
    <d v="2012-04-19T00:00:00"/>
    <s v="First Class"/>
    <s v="KW-16570"/>
    <s v="Kelly Williams"/>
    <x v="0"/>
    <s v="United States"/>
    <s v="Monroe"/>
    <x v="28"/>
    <n v="71203"/>
    <x v="0"/>
    <s v="TEC-AC-10003116"/>
    <x v="2"/>
    <x v="11"/>
    <s v="Memorex Froggy Flash Drive 8 GB"/>
    <x v="2106"/>
    <n v="6"/>
    <n v="0"/>
    <n v="41.534999999999997"/>
  </r>
  <r>
    <n v="2513"/>
    <s v="CA-2014-155089"/>
    <x v="3"/>
    <x v="574"/>
    <d v="2014-12-07T00:00:00"/>
    <s v="Standard Class"/>
    <s v="DB-12910"/>
    <s v="Daniel Byrd"/>
    <x v="2"/>
    <s v="United States"/>
    <s v="Tampa"/>
    <x v="2"/>
    <n v="33614"/>
    <x v="0"/>
    <s v="OFF-BI-10002429"/>
    <x v="1"/>
    <x v="8"/>
    <s v="Premier Elliptical Ring Binder, Black"/>
    <x v="2107"/>
    <n v="5"/>
    <n v="0.7"/>
    <n v="-33.483999999999995"/>
  </r>
  <r>
    <n v="2514"/>
    <s v="CA-2013-124506"/>
    <x v="0"/>
    <x v="583"/>
    <d v="2013-11-18T00:00:00"/>
    <s v="Standard Class"/>
    <s v="BB-11545"/>
    <s v="Brenda Bowman"/>
    <x v="1"/>
    <s v="United States"/>
    <s v="Chicago"/>
    <x v="10"/>
    <n v="60623"/>
    <x v="2"/>
    <s v="TEC-AC-10003280"/>
    <x v="2"/>
    <x v="11"/>
    <s v="Belkin F8E887 USB Wired Ergonomic Keyboard"/>
    <x v="1679"/>
    <n v="4"/>
    <n v="0.2"/>
    <n v="1.1995999999999931"/>
  </r>
  <r>
    <n v="2515"/>
    <s v="CA-2013-124506"/>
    <x v="0"/>
    <x v="583"/>
    <d v="2013-11-18T00:00:00"/>
    <s v="Standard Class"/>
    <s v="BB-11545"/>
    <s v="Brenda Bowman"/>
    <x v="1"/>
    <s v="United States"/>
    <s v="Chicago"/>
    <x v="10"/>
    <n v="60623"/>
    <x v="2"/>
    <s v="FUR-CH-10004540"/>
    <x v="0"/>
    <x v="1"/>
    <s v="Global Chrome Stack Chair"/>
    <x v="1404"/>
    <n v="2"/>
    <n v="0.3"/>
    <n v="-2.0567999999999991"/>
  </r>
  <r>
    <n v="2516"/>
    <s v="CA-2011-106572"/>
    <x v="2"/>
    <x v="742"/>
    <d v="2011-09-10T00:00:00"/>
    <s v="Standard Class"/>
    <s v="NP-18700"/>
    <s v="Nora Preis"/>
    <x v="0"/>
    <s v="United States"/>
    <s v="Bowling Green"/>
    <x v="24"/>
    <n v="43402"/>
    <x v="3"/>
    <s v="OFF-ST-10000585"/>
    <x v="1"/>
    <x v="4"/>
    <s v="Economy Rollaway Files"/>
    <x v="2108"/>
    <n v="2"/>
    <n v="0.2"/>
    <n v="19.823999999999998"/>
  </r>
  <r>
    <n v="2517"/>
    <s v="CA-2011-128888"/>
    <x v="2"/>
    <x v="647"/>
    <d v="2011-11-22T00:00:00"/>
    <s v="Standard Class"/>
    <s v="PB-19105"/>
    <s v="Peter Bühler"/>
    <x v="0"/>
    <s v="United States"/>
    <s v="Houston"/>
    <x v="5"/>
    <n v="77095"/>
    <x v="2"/>
    <s v="OFF-EN-10003001"/>
    <x v="1"/>
    <x v="12"/>
    <s v="Ames Color-File Green Diamond Border X-ray Mailers"/>
    <x v="2109"/>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x v="2110"/>
    <n v="3"/>
    <n v="0"/>
    <n v="12.992999999999988"/>
  </r>
  <r>
    <n v="2519"/>
    <s v="CA-2013-124352"/>
    <x v="0"/>
    <x v="680"/>
    <d v="2013-10-22T00:00:00"/>
    <s v="Standard Class"/>
    <s v="CD-12790"/>
    <s v="Cynthia Delaney"/>
    <x v="2"/>
    <s v="United States"/>
    <s v="Oklahoma City"/>
    <x v="26"/>
    <n v="73120"/>
    <x v="2"/>
    <s v="OFF-LA-10004559"/>
    <x v="1"/>
    <x v="2"/>
    <s v="Avery 49"/>
    <x v="171"/>
    <n v="7"/>
    <n v="0"/>
    <n v="9.8783999999999992"/>
  </r>
  <r>
    <n v="2520"/>
    <s v="CA-2013-124352"/>
    <x v="0"/>
    <x v="680"/>
    <d v="2013-10-22T00:00:00"/>
    <s v="Standard Class"/>
    <s v="CD-12790"/>
    <s v="Cynthia Delaney"/>
    <x v="2"/>
    <s v="United States"/>
    <s v="Oklahoma City"/>
    <x v="26"/>
    <n v="73120"/>
    <x v="2"/>
    <s v="OFF-LA-10003223"/>
    <x v="1"/>
    <x v="2"/>
    <s v="Avery 508"/>
    <x v="2111"/>
    <n v="6"/>
    <n v="0"/>
    <n v="14.4354"/>
  </r>
  <r>
    <n v="2521"/>
    <s v="CA-2013-124352"/>
    <x v="0"/>
    <x v="680"/>
    <d v="2013-10-22T00:00:00"/>
    <s v="Standard Class"/>
    <s v="CD-12790"/>
    <s v="Cynthia Delaney"/>
    <x v="2"/>
    <s v="United States"/>
    <s v="Oklahoma City"/>
    <x v="26"/>
    <n v="73120"/>
    <x v="2"/>
    <s v="OFF-AP-10002651"/>
    <x v="1"/>
    <x v="9"/>
    <s v="Hoover Upright Vacuum With Dirt Cup"/>
    <x v="2112"/>
    <n v="3"/>
    <n v="0"/>
    <n v="251.89109999999988"/>
  </r>
  <r>
    <n v="2522"/>
    <s v="CA-2013-124352"/>
    <x v="0"/>
    <x v="680"/>
    <d v="2013-10-22T00:00:00"/>
    <s v="Standard Class"/>
    <s v="CD-12790"/>
    <s v="Cynthia Delaney"/>
    <x v="2"/>
    <s v="United States"/>
    <s v="Oklahoma City"/>
    <x v="26"/>
    <n v="73120"/>
    <x v="2"/>
    <s v="OFF-PA-10003177"/>
    <x v="1"/>
    <x v="10"/>
    <s v="Xerox 1999"/>
    <x v="91"/>
    <n v="2"/>
    <n v="0"/>
    <n v="6.2208000000000006"/>
  </r>
  <r>
    <n v="2523"/>
    <s v="CA-2013-124352"/>
    <x v="0"/>
    <x v="680"/>
    <d v="2013-10-22T00:00:00"/>
    <s v="Standard Class"/>
    <s v="CD-12790"/>
    <s v="Cynthia Delaney"/>
    <x v="2"/>
    <s v="United States"/>
    <s v="Oklahoma City"/>
    <x v="26"/>
    <n v="73120"/>
    <x v="2"/>
    <s v="TEC-PH-10003442"/>
    <x v="2"/>
    <x v="7"/>
    <s v="Samsung Replacement EH64AVFWE Premium Headset"/>
    <x v="2113"/>
    <n v="1"/>
    <n v="0"/>
    <n v="1.375"/>
  </r>
  <r>
    <n v="2524"/>
    <s v="CA-2013-124352"/>
    <x v="0"/>
    <x v="680"/>
    <d v="2013-10-22T00:00:00"/>
    <s v="Standard Class"/>
    <s v="CD-12790"/>
    <s v="Cynthia Delaney"/>
    <x v="2"/>
    <s v="United States"/>
    <s v="Oklahoma City"/>
    <x v="26"/>
    <n v="73120"/>
    <x v="2"/>
    <s v="OFF-BI-10000977"/>
    <x v="1"/>
    <x v="8"/>
    <s v="Ibico Plastic Spiral Binding Combs"/>
    <x v="2114"/>
    <n v="4"/>
    <n v="0"/>
    <n v="55.935999999999993"/>
  </r>
  <r>
    <n v="2525"/>
    <s v="CA-2012-124541"/>
    <x v="1"/>
    <x v="744"/>
    <d v="2012-04-10T00:00:00"/>
    <s v="Standard Class"/>
    <s v="TT-21220"/>
    <s v="Thomas Thornton"/>
    <x v="0"/>
    <s v="United States"/>
    <s v="Houston"/>
    <x v="5"/>
    <n v="77041"/>
    <x v="2"/>
    <s v="OFF-AR-10004078"/>
    <x v="1"/>
    <x v="6"/>
    <s v="Newell 312"/>
    <x v="2115"/>
    <n v="9"/>
    <n v="0.2"/>
    <n v="5.2559999999999985"/>
  </r>
  <r>
    <n v="2526"/>
    <s v="CA-2012-124541"/>
    <x v="1"/>
    <x v="744"/>
    <d v="2012-04-10T00:00:00"/>
    <s v="Standard Class"/>
    <s v="TT-21220"/>
    <s v="Thomas Thornton"/>
    <x v="0"/>
    <s v="United States"/>
    <s v="Houston"/>
    <x v="5"/>
    <n v="77041"/>
    <x v="2"/>
    <s v="TEC-AC-10002550"/>
    <x v="2"/>
    <x v="11"/>
    <s v="Maxell 4.7GB DVD-RW 3/Pack"/>
    <x v="2116"/>
    <n v="2"/>
    <n v="0.2"/>
    <n v="4.4603999999999999"/>
  </r>
  <r>
    <n v="2527"/>
    <s v="CA-2012-124541"/>
    <x v="1"/>
    <x v="744"/>
    <d v="2012-04-10T00:00:00"/>
    <s v="Standard Class"/>
    <s v="TT-21220"/>
    <s v="Thomas Thornton"/>
    <x v="0"/>
    <s v="United States"/>
    <s v="Houston"/>
    <x v="5"/>
    <n v="77041"/>
    <x v="2"/>
    <s v="OFF-BI-10004965"/>
    <x v="1"/>
    <x v="8"/>
    <s v="Ibico Covers for Plastic or Wire Binding Elements"/>
    <x v="2117"/>
    <n v="3"/>
    <n v="0.8"/>
    <n v="-12.075000000000003"/>
  </r>
  <r>
    <n v="2528"/>
    <s v="CA-2012-124541"/>
    <x v="1"/>
    <x v="744"/>
    <d v="2012-04-10T00:00:00"/>
    <s v="Standard Class"/>
    <s v="TT-21220"/>
    <s v="Thomas Thornton"/>
    <x v="0"/>
    <s v="United States"/>
    <s v="Houston"/>
    <x v="5"/>
    <n v="77041"/>
    <x v="2"/>
    <s v="OFF-BI-10004209"/>
    <x v="1"/>
    <x v="8"/>
    <s v="Fellowes Twister Kit, Gray/Clear, 3/pkg"/>
    <x v="2118"/>
    <n v="6"/>
    <n v="0.8"/>
    <n v="-16.884"/>
  </r>
  <r>
    <n v="2529"/>
    <s v="CA-2012-124541"/>
    <x v="1"/>
    <x v="744"/>
    <d v="2012-04-10T00:00:00"/>
    <s v="Standard Class"/>
    <s v="TT-21220"/>
    <s v="Thomas Thornton"/>
    <x v="0"/>
    <s v="United States"/>
    <s v="Houston"/>
    <x v="5"/>
    <n v="77041"/>
    <x v="2"/>
    <s v="OFF-PA-10001526"/>
    <x v="1"/>
    <x v="10"/>
    <s v="Xerox 1949"/>
    <x v="892"/>
    <n v="2"/>
    <n v="0.2"/>
    <n v="2.8884000000000007"/>
  </r>
  <r>
    <n v="2530"/>
    <s v="CA-2011-108707"/>
    <x v="2"/>
    <x v="745"/>
    <d v="2011-10-29T00:00:00"/>
    <s v="Standard Class"/>
    <s v="DB-12910"/>
    <s v="Daniel Byrd"/>
    <x v="2"/>
    <s v="United States"/>
    <s v="Fort Lauderdale"/>
    <x v="2"/>
    <n v="33311"/>
    <x v="0"/>
    <s v="OFF-PA-10000788"/>
    <x v="1"/>
    <x v="10"/>
    <s v="Xerox 210"/>
    <x v="563"/>
    <n v="2"/>
    <n v="0.2"/>
    <n v="3.6288"/>
  </r>
  <r>
    <n v="2531"/>
    <s v="CA-2011-111500"/>
    <x v="2"/>
    <x v="654"/>
    <d v="2011-08-21T00:00:00"/>
    <s v="Standard Class"/>
    <s v="DJ-13510"/>
    <s v="Don Jones"/>
    <x v="1"/>
    <s v="United States"/>
    <s v="Little Rock"/>
    <x v="36"/>
    <n v="72209"/>
    <x v="0"/>
    <s v="OFF-PA-10000595"/>
    <x v="1"/>
    <x v="10"/>
    <s v="Xerox 1929"/>
    <x v="1159"/>
    <n v="5"/>
    <n v="0"/>
    <n v="52.531999999999996"/>
  </r>
  <r>
    <n v="2532"/>
    <s v="CA-2011-111500"/>
    <x v="2"/>
    <x v="654"/>
    <d v="2011-08-21T00:00:00"/>
    <s v="Standard Class"/>
    <s v="DJ-13510"/>
    <s v="Don Jones"/>
    <x v="1"/>
    <s v="United States"/>
    <s v="Little Rock"/>
    <x v="36"/>
    <n v="72209"/>
    <x v="0"/>
    <s v="OFF-BI-10000829"/>
    <x v="1"/>
    <x v="8"/>
    <s v="Avery Non-Stick Binders"/>
    <x v="2119"/>
    <n v="4"/>
    <n v="0"/>
    <n v="8.2615999999999996"/>
  </r>
  <r>
    <n v="2533"/>
    <s v="CA-2011-111500"/>
    <x v="2"/>
    <x v="654"/>
    <d v="2011-08-21T00:00:00"/>
    <s v="Standard Class"/>
    <s v="DJ-13510"/>
    <s v="Don Jones"/>
    <x v="1"/>
    <s v="United States"/>
    <s v="Little Rock"/>
    <x v="36"/>
    <n v="72209"/>
    <x v="0"/>
    <s v="OFF-FA-10002676"/>
    <x v="1"/>
    <x v="13"/>
    <s v="Colored Push Pins"/>
    <x v="2120"/>
    <n v="7"/>
    <n v="0"/>
    <n v="4.5611999999999995"/>
  </r>
  <r>
    <n v="2534"/>
    <s v="CA-2011-111500"/>
    <x v="2"/>
    <x v="654"/>
    <d v="2011-08-21T00:00:00"/>
    <s v="Standard Class"/>
    <s v="DJ-13510"/>
    <s v="Don Jones"/>
    <x v="1"/>
    <s v="United States"/>
    <s v="Little Rock"/>
    <x v="36"/>
    <n v="72209"/>
    <x v="0"/>
    <s v="TEC-AC-10000844"/>
    <x v="2"/>
    <x v="11"/>
    <s v="Logitech Gaming G510s - Keyboard"/>
    <x v="2121"/>
    <n v="4"/>
    <n v="0"/>
    <n v="122.38559999999998"/>
  </r>
  <r>
    <n v="2535"/>
    <s v="US-2014-117723"/>
    <x v="3"/>
    <x v="733"/>
    <d v="2014-08-19T00:00:00"/>
    <s v="Second Class"/>
    <s v="DL-13495"/>
    <s v="Dionis Lloyd"/>
    <x v="1"/>
    <s v="United States"/>
    <s v="Philadelphia"/>
    <x v="9"/>
    <n v="19120"/>
    <x v="3"/>
    <s v="OFF-ST-10004459"/>
    <x v="1"/>
    <x v="4"/>
    <s v="Tennsco Single-Tier Lockers"/>
    <x v="2122"/>
    <n v="6"/>
    <n v="0.2"/>
    <n v="-337.80600000000004"/>
  </r>
  <r>
    <n v="2536"/>
    <s v="CA-2012-143238"/>
    <x v="1"/>
    <x v="684"/>
    <d v="2012-09-08T00:00:00"/>
    <s v="First Class"/>
    <s v="LO-17170"/>
    <s v="Lori Olson"/>
    <x v="1"/>
    <s v="United States"/>
    <s v="La Quinta"/>
    <x v="1"/>
    <n v="92253"/>
    <x v="1"/>
    <s v="TEC-AC-10003499"/>
    <x v="2"/>
    <x v="11"/>
    <s v="Memorex Mini Travel Drive 8 GB USB 2.0 Flash Drive"/>
    <x v="2123"/>
    <n v="4"/>
    <n v="0"/>
    <n v="18.064800000000002"/>
  </r>
  <r>
    <n v="2537"/>
    <s v="CA-2012-168746"/>
    <x v="1"/>
    <x v="746"/>
    <d v="2012-01-29T00:00:00"/>
    <s v="Second Class"/>
    <s v="SV-20365"/>
    <s v="Seth Vernon"/>
    <x v="0"/>
    <s v="United States"/>
    <s v="Cleveland"/>
    <x v="24"/>
    <n v="44105"/>
    <x v="3"/>
    <s v="FUR-CH-10000513"/>
    <x v="0"/>
    <x v="1"/>
    <s v="High-Back Leather Manager's Chair"/>
    <x v="2124"/>
    <n v="2"/>
    <n v="0.3"/>
    <n v="-54.595799999999997"/>
  </r>
  <r>
    <n v="2538"/>
    <s v="CA-2012-168746"/>
    <x v="1"/>
    <x v="746"/>
    <d v="2012-01-29T00:00:00"/>
    <s v="Second Class"/>
    <s v="SV-20365"/>
    <s v="Seth Vernon"/>
    <x v="0"/>
    <s v="United States"/>
    <s v="Cleveland"/>
    <x v="24"/>
    <n v="44105"/>
    <x v="3"/>
    <s v="TEC-PH-10000895"/>
    <x v="2"/>
    <x v="7"/>
    <s v="Polycom VVX 310 VoIP phone"/>
    <x v="2125"/>
    <n v="4"/>
    <n v="0.4"/>
    <n v="-100.7944"/>
  </r>
  <r>
    <n v="2539"/>
    <s v="CA-2012-168746"/>
    <x v="1"/>
    <x v="746"/>
    <d v="2012-01-29T00:00:00"/>
    <s v="Second Class"/>
    <s v="SV-20365"/>
    <s v="Seth Vernon"/>
    <x v="0"/>
    <s v="United States"/>
    <s v="Cleveland"/>
    <x v="24"/>
    <n v="44105"/>
    <x v="3"/>
    <s v="TEC-PH-10002555"/>
    <x v="2"/>
    <x v="7"/>
    <s v="Nortel Meridian M5316 Digital phone"/>
    <x v="2126"/>
    <n v="1"/>
    <n v="0.4"/>
    <n v="-36.253"/>
  </r>
  <r>
    <n v="2540"/>
    <s v="CA-2012-113404"/>
    <x v="1"/>
    <x v="747"/>
    <d v="2012-07-16T00:00:00"/>
    <s v="Same Day"/>
    <s v="EM-13810"/>
    <s v="Eleni McCrary"/>
    <x v="1"/>
    <s v="United States"/>
    <s v="San Francisco"/>
    <x v="1"/>
    <n v="94122"/>
    <x v="1"/>
    <s v="FUR-CH-10003312"/>
    <x v="0"/>
    <x v="1"/>
    <s v="Hon 2090 “Pillow Soft” Series Mid Back Swivel/Tilt Chairs"/>
    <x v="2127"/>
    <n v="6"/>
    <n v="0.2"/>
    <n v="-219.16440000000023"/>
  </r>
  <r>
    <n v="2541"/>
    <s v="CA-2012-113404"/>
    <x v="1"/>
    <x v="747"/>
    <d v="2012-07-16T00:00:00"/>
    <s v="Same Day"/>
    <s v="EM-13810"/>
    <s v="Eleni McCrary"/>
    <x v="1"/>
    <s v="United States"/>
    <s v="San Francisco"/>
    <x v="1"/>
    <n v="94122"/>
    <x v="1"/>
    <s v="FUR-CH-10004086"/>
    <x v="0"/>
    <x v="1"/>
    <s v="Hon 4070 Series Pagoda Armless Upholstered Stacking Chairs"/>
    <x v="2128"/>
    <n v="3"/>
    <n v="0.2"/>
    <n v="78.767099999999971"/>
  </r>
  <r>
    <n v="2542"/>
    <s v="CA-2013-144792"/>
    <x v="0"/>
    <x v="567"/>
    <d v="2013-05-05T00:00:00"/>
    <s v="Standard Class"/>
    <s v="KD-16615"/>
    <s v="Ken Dana"/>
    <x v="1"/>
    <s v="United States"/>
    <s v="Scottsdale"/>
    <x v="16"/>
    <n v="85254"/>
    <x v="1"/>
    <s v="FUR-FU-10002759"/>
    <x v="0"/>
    <x v="5"/>
    <s v="12-1/2 Diameter Round Wall Clock"/>
    <x v="2129"/>
    <n v="7"/>
    <n v="0.2"/>
    <n v="22.377600000000001"/>
  </r>
  <r>
    <n v="2543"/>
    <s v="CA-2011-164385"/>
    <x v="2"/>
    <x v="467"/>
    <d v="2011-10-01T00:00:00"/>
    <s v="Second Class"/>
    <s v="NB-18580"/>
    <s v="Nicole Brennan"/>
    <x v="1"/>
    <s v="United States"/>
    <s v="Philadelphia"/>
    <x v="9"/>
    <n v="19134"/>
    <x v="3"/>
    <s v="OFF-AP-10002191"/>
    <x v="1"/>
    <x v="9"/>
    <s v="Belkin 8 Outlet SurgeMaster II Gold Surge Protector"/>
    <x v="2130"/>
    <n v="3"/>
    <n v="0.2"/>
    <n v="14.39520000000001"/>
  </r>
  <r>
    <n v="2544"/>
    <s v="US-2013-114174"/>
    <x v="0"/>
    <x v="162"/>
    <d v="2013-09-15T00:00:00"/>
    <s v="Standard Class"/>
    <s v="AP-10720"/>
    <s v="Anne Pryor"/>
    <x v="2"/>
    <s v="United States"/>
    <s v="Malden"/>
    <x v="31"/>
    <n v="2148"/>
    <x v="3"/>
    <s v="FUR-BO-10003450"/>
    <x v="0"/>
    <x v="0"/>
    <s v="Bush Westfield Collection Bookcases, Dark Cherry Finish"/>
    <x v="2131"/>
    <n v="3"/>
    <n v="0"/>
    <n v="13.915199999999992"/>
  </r>
  <r>
    <n v="2545"/>
    <s v="US-2013-114174"/>
    <x v="0"/>
    <x v="162"/>
    <d v="2013-09-15T00:00:00"/>
    <s v="Standard Class"/>
    <s v="AP-10720"/>
    <s v="Anne Pryor"/>
    <x v="2"/>
    <s v="United States"/>
    <s v="Malden"/>
    <x v="31"/>
    <n v="2148"/>
    <x v="3"/>
    <s v="OFF-LA-10000248"/>
    <x v="1"/>
    <x v="2"/>
    <s v="Avery 52"/>
    <x v="1816"/>
    <n v="4"/>
    <n v="0"/>
    <n v="6.9371999999999998"/>
  </r>
  <r>
    <n v="2546"/>
    <s v="CA-2014-108070"/>
    <x v="3"/>
    <x v="513"/>
    <d v="2014-04-21T00:00:00"/>
    <s v="Standard Class"/>
    <s v="JE-15745"/>
    <s v="Joel Eaton"/>
    <x v="0"/>
    <s v="United States"/>
    <s v="San Jose"/>
    <x v="1"/>
    <n v="95123"/>
    <x v="1"/>
    <s v="OFF-ST-10004804"/>
    <x v="1"/>
    <x v="4"/>
    <s v="Belkin 19&quot; Vented Equipment Shelf, Black"/>
    <x v="2132"/>
    <n v="4"/>
    <n v="0"/>
    <n v="2.0592000000000041"/>
  </r>
  <r>
    <n v="2547"/>
    <s v="CA-2014-108070"/>
    <x v="3"/>
    <x v="513"/>
    <d v="2014-04-21T00:00:00"/>
    <s v="Standard Class"/>
    <s v="JE-15745"/>
    <s v="Joel Eaton"/>
    <x v="0"/>
    <s v="United States"/>
    <s v="San Jose"/>
    <x v="1"/>
    <n v="95123"/>
    <x v="1"/>
    <s v="FUR-BO-10001337"/>
    <x v="0"/>
    <x v="0"/>
    <s v="O'Sullivan Living Dimensions 2-Shelf Bookcases"/>
    <x v="2133"/>
    <n v="1"/>
    <n v="0.15"/>
    <n v="-6.0489999999999995"/>
  </r>
  <r>
    <n v="2548"/>
    <s v="US-2012-128090"/>
    <x v="1"/>
    <x v="748"/>
    <d v="2012-08-22T00:00:00"/>
    <s v="Standard Class"/>
    <s v="JM-15865"/>
    <s v="John Murray"/>
    <x v="0"/>
    <s v="United States"/>
    <s v="Phoenix"/>
    <x v="16"/>
    <n v="85023"/>
    <x v="1"/>
    <s v="OFF-AR-10002255"/>
    <x v="1"/>
    <x v="6"/>
    <s v="Newell 346"/>
    <x v="2134"/>
    <n v="1"/>
    <n v="0.2"/>
    <n v="0.25919999999999999"/>
  </r>
  <r>
    <n v="2549"/>
    <s v="US-2012-128090"/>
    <x v="1"/>
    <x v="748"/>
    <d v="2012-08-22T00:00:00"/>
    <s v="Standard Class"/>
    <s v="JM-15865"/>
    <s v="John Murray"/>
    <x v="0"/>
    <s v="United States"/>
    <s v="Phoenix"/>
    <x v="16"/>
    <n v="85023"/>
    <x v="1"/>
    <s v="TEC-PH-10002624"/>
    <x v="2"/>
    <x v="7"/>
    <s v="Samsung Galaxy S4 Mini"/>
    <x v="2135"/>
    <n v="5"/>
    <n v="0.2"/>
    <n v="211.49549999999977"/>
  </r>
  <r>
    <n v="2550"/>
    <s v="US-2012-128090"/>
    <x v="1"/>
    <x v="748"/>
    <d v="2012-08-22T00:00:00"/>
    <s v="Standard Class"/>
    <s v="JM-15865"/>
    <s v="John Murray"/>
    <x v="0"/>
    <s v="United States"/>
    <s v="Phoenix"/>
    <x v="16"/>
    <n v="85023"/>
    <x v="1"/>
    <s v="OFF-PA-10001878"/>
    <x v="1"/>
    <x v="10"/>
    <s v="Xerox 1891"/>
    <x v="2136"/>
    <n v="8"/>
    <n v="0.2"/>
    <n v="105.64559999999997"/>
  </r>
  <r>
    <n v="2551"/>
    <s v="US-2012-128090"/>
    <x v="1"/>
    <x v="748"/>
    <d v="2012-08-22T00:00:00"/>
    <s v="Standard Class"/>
    <s v="JM-15865"/>
    <s v="John Murray"/>
    <x v="0"/>
    <s v="United States"/>
    <s v="Phoenix"/>
    <x v="16"/>
    <n v="85023"/>
    <x v="1"/>
    <s v="OFF-LA-10000452"/>
    <x v="1"/>
    <x v="2"/>
    <s v="Avery 488"/>
    <x v="1325"/>
    <n v="2"/>
    <n v="0.2"/>
    <n v="1.764"/>
  </r>
  <r>
    <n v="2552"/>
    <s v="CA-2014-101042"/>
    <x v="3"/>
    <x v="123"/>
    <d v="2014-11-24T00:00:00"/>
    <s v="Standard Class"/>
    <s v="AB-10105"/>
    <s v="Adrian Barton"/>
    <x v="0"/>
    <s v="United States"/>
    <s v="Henderson"/>
    <x v="0"/>
    <n v="42420"/>
    <x v="0"/>
    <s v="FUR-FU-10004665"/>
    <x v="0"/>
    <x v="5"/>
    <s v="3M Polarizing Task Lamp with Clamp Arm, Light Gray"/>
    <x v="2137"/>
    <n v="6"/>
    <n v="0"/>
    <n v="213.68880000000001"/>
  </r>
  <r>
    <n v="2553"/>
    <s v="CA-2014-101042"/>
    <x v="3"/>
    <x v="123"/>
    <d v="2014-11-24T00:00:00"/>
    <s v="Standard Class"/>
    <s v="AB-10105"/>
    <s v="Adrian Barton"/>
    <x v="0"/>
    <s v="United States"/>
    <s v="Henderson"/>
    <x v="0"/>
    <n v="42420"/>
    <x v="0"/>
    <s v="OFF-BI-10000088"/>
    <x v="1"/>
    <x v="8"/>
    <s v="GBC Imprintable Covers"/>
    <x v="2138"/>
    <n v="2"/>
    <n v="0"/>
    <n v="10.760400000000001"/>
  </r>
  <r>
    <n v="2554"/>
    <s v="CA-2013-155439"/>
    <x v="0"/>
    <x v="749"/>
    <d v="2013-09-19T00:00:00"/>
    <s v="Standard Class"/>
    <s v="PN-18775"/>
    <s v="Parhena Norris"/>
    <x v="2"/>
    <s v="United States"/>
    <s v="Columbia"/>
    <x v="20"/>
    <n v="29203"/>
    <x v="0"/>
    <s v="OFF-PA-10000029"/>
    <x v="1"/>
    <x v="10"/>
    <s v="Xerox 224"/>
    <x v="243"/>
    <n v="4"/>
    <n v="0"/>
    <n v="12.441600000000001"/>
  </r>
  <r>
    <n v="2555"/>
    <s v="CA-2013-118626"/>
    <x v="0"/>
    <x v="243"/>
    <d v="2013-08-21T00:00:00"/>
    <s v="Standard Class"/>
    <s v="JC-15775"/>
    <s v="John Castell"/>
    <x v="0"/>
    <s v="United States"/>
    <s v="Tallahassee"/>
    <x v="2"/>
    <n v="32303"/>
    <x v="0"/>
    <s v="TEC-PH-10000369"/>
    <x v="2"/>
    <x v="7"/>
    <s v="HTC One Mini"/>
    <x v="2139"/>
    <n v="7"/>
    <n v="0.2"/>
    <n v="70.554400000000072"/>
  </r>
  <r>
    <n v="2556"/>
    <s v="CA-2012-111458"/>
    <x v="1"/>
    <x v="120"/>
    <d v="2012-09-30T00:00:00"/>
    <s v="Standard Class"/>
    <s v="PF-19165"/>
    <s v="Philip Fox"/>
    <x v="0"/>
    <s v="United States"/>
    <s v="New York City"/>
    <x v="15"/>
    <n v="10035"/>
    <x v="3"/>
    <s v="TEC-AC-10001590"/>
    <x v="2"/>
    <x v="11"/>
    <s v="Dell Slim USB Multimedia Keyboard"/>
    <x v="1424"/>
    <n v="2"/>
    <n v="0"/>
    <n v="12"/>
  </r>
  <r>
    <n v="2557"/>
    <s v="US-2013-126844"/>
    <x v="0"/>
    <x v="750"/>
    <d v="2013-10-15T00:00:00"/>
    <s v="Standard Class"/>
    <s v="BW-11110"/>
    <s v="Bart Watters"/>
    <x v="1"/>
    <s v="United States"/>
    <s v="Houston"/>
    <x v="5"/>
    <n v="77070"/>
    <x v="2"/>
    <s v="FUR-FU-10004909"/>
    <x v="0"/>
    <x v="5"/>
    <s v="Contemporary Wood/Metal Frame"/>
    <x v="2140"/>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x v="2141"/>
    <n v="2"/>
    <n v="0.2"/>
    <n v="0.52439999999999998"/>
  </r>
  <r>
    <n v="2559"/>
    <s v="CA-2012-147788"/>
    <x v="1"/>
    <x v="70"/>
    <d v="2012-06-04T00:00:00"/>
    <s v="Standard Class"/>
    <s v="TM-21010"/>
    <s v="Tamara Manning"/>
    <x v="0"/>
    <s v="United States"/>
    <s v="Orem"/>
    <x v="7"/>
    <n v="84057"/>
    <x v="1"/>
    <s v="FUR-BO-10004357"/>
    <x v="0"/>
    <x v="0"/>
    <s v="O'Sullivan Living Dimensions 3-Shelf Bookcases"/>
    <x v="2142"/>
    <n v="7"/>
    <n v="0"/>
    <n v="140.68599999999989"/>
  </r>
  <r>
    <n v="2560"/>
    <s v="CA-2012-147788"/>
    <x v="1"/>
    <x v="70"/>
    <d v="2012-06-04T00:00:00"/>
    <s v="Standard Class"/>
    <s v="TM-21010"/>
    <s v="Tamara Manning"/>
    <x v="0"/>
    <s v="United States"/>
    <s v="Orem"/>
    <x v="7"/>
    <n v="84057"/>
    <x v="1"/>
    <s v="OFF-LA-10003766"/>
    <x v="1"/>
    <x v="2"/>
    <s v="Self-Adhesive Removable Labels"/>
    <x v="2143"/>
    <n v="5"/>
    <n v="0"/>
    <n v="7.5600000000000005"/>
  </r>
  <r>
    <n v="2561"/>
    <s v="CA-2012-147788"/>
    <x v="1"/>
    <x v="70"/>
    <d v="2012-06-04T00:00:00"/>
    <s v="Standard Class"/>
    <s v="TM-21010"/>
    <s v="Tamara Manning"/>
    <x v="0"/>
    <s v="United States"/>
    <s v="Orem"/>
    <x v="7"/>
    <n v="84057"/>
    <x v="1"/>
    <s v="OFF-ST-10000046"/>
    <x v="1"/>
    <x v="4"/>
    <s v="Fellowes Super Stor/Drawer Files"/>
    <x v="2144"/>
    <n v="2"/>
    <n v="0"/>
    <n v="61.38900000000001"/>
  </r>
  <r>
    <n v="2562"/>
    <s v="CA-2012-144288"/>
    <x v="1"/>
    <x v="707"/>
    <d v="2012-12-31T00:00:00"/>
    <s v="Standard Class"/>
    <s v="MB-17305"/>
    <s v="Maria Bertelson"/>
    <x v="0"/>
    <s v="United States"/>
    <s v="Nashville"/>
    <x v="18"/>
    <n v="37211"/>
    <x v="0"/>
    <s v="OFF-LA-10003190"/>
    <x v="1"/>
    <x v="2"/>
    <s v="Avery 474"/>
    <x v="2145"/>
    <n v="4"/>
    <n v="0.2"/>
    <n v="3.3408000000000002"/>
  </r>
  <r>
    <n v="2563"/>
    <s v="CA-2012-144288"/>
    <x v="1"/>
    <x v="707"/>
    <d v="2012-12-31T00:00:00"/>
    <s v="Standard Class"/>
    <s v="MB-17305"/>
    <s v="Maria Bertelson"/>
    <x v="0"/>
    <s v="United States"/>
    <s v="Nashville"/>
    <x v="18"/>
    <n v="37211"/>
    <x v="0"/>
    <s v="OFF-PA-10002787"/>
    <x v="1"/>
    <x v="10"/>
    <s v="Xerox 227"/>
    <x v="563"/>
    <n v="2"/>
    <n v="0.2"/>
    <n v="3.6288"/>
  </r>
  <r>
    <n v="2564"/>
    <s v="CA-2012-110632"/>
    <x v="1"/>
    <x v="751"/>
    <d v="2012-03-22T00:00:00"/>
    <s v="Second Class"/>
    <s v="HR-14830"/>
    <s v="Harold Ryan"/>
    <x v="1"/>
    <s v="United States"/>
    <s v="New York City"/>
    <x v="15"/>
    <n v="10009"/>
    <x v="3"/>
    <s v="TEC-AC-10000387"/>
    <x v="2"/>
    <x v="11"/>
    <s v="KeyTronic KT800P2 - Keyboard - Black"/>
    <x v="2146"/>
    <n v="1"/>
    <n v="0"/>
    <n v="2.7035999999999998"/>
  </r>
  <r>
    <n v="2565"/>
    <s v="CA-2012-110632"/>
    <x v="1"/>
    <x v="751"/>
    <d v="2012-03-22T00:00:00"/>
    <s v="Second Class"/>
    <s v="HR-14830"/>
    <s v="Harold Ryan"/>
    <x v="1"/>
    <s v="United States"/>
    <s v="New York City"/>
    <x v="15"/>
    <n v="10009"/>
    <x v="3"/>
    <s v="OFF-ST-10001291"/>
    <x v="1"/>
    <x v="4"/>
    <s v="Tenex Personal Self-Stacking Standard File Box, Black/Gray"/>
    <x v="2147"/>
    <n v="2"/>
    <n v="0"/>
    <n v="9.1313999999999993"/>
  </r>
  <r>
    <n v="2566"/>
    <s v="CA-2014-109589"/>
    <x v="3"/>
    <x v="202"/>
    <d v="2014-12-25T00:00:00"/>
    <s v="First Class"/>
    <s v="BD-11635"/>
    <s v="Brian Derr"/>
    <x v="0"/>
    <s v="United States"/>
    <s v="Bowling Green"/>
    <x v="0"/>
    <n v="42104"/>
    <x v="0"/>
    <s v="TEC-AC-10003116"/>
    <x v="2"/>
    <x v="11"/>
    <s v="Memorex Froggy Flash Drive 8 GB"/>
    <x v="2148"/>
    <n v="4"/>
    <n v="0"/>
    <n v="27.689999999999998"/>
  </r>
  <r>
    <n v="2567"/>
    <s v="CA-2014-123967"/>
    <x v="3"/>
    <x v="752"/>
    <d v="2014-11-04T00:00:00"/>
    <s v="Second Class"/>
    <s v="SF-20200"/>
    <s v="Sarah Foster"/>
    <x v="0"/>
    <s v="United States"/>
    <s v="Bellingham"/>
    <x v="4"/>
    <n v="98226"/>
    <x v="1"/>
    <s v="OFF-BI-10001308"/>
    <x v="1"/>
    <x v="8"/>
    <s v="GBC Standard Plastic Binding Systems' Combs"/>
    <x v="2149"/>
    <n v="5"/>
    <n v="0.2"/>
    <n v="7.8499999999999979"/>
  </r>
  <r>
    <n v="2568"/>
    <s v="CA-2014-123967"/>
    <x v="3"/>
    <x v="752"/>
    <d v="2014-11-04T00:00:00"/>
    <s v="Second Class"/>
    <s v="SF-20200"/>
    <s v="Sarah Foster"/>
    <x v="0"/>
    <s v="United States"/>
    <s v="Bellingham"/>
    <x v="4"/>
    <n v="98226"/>
    <x v="1"/>
    <s v="FUR-TA-10003954"/>
    <x v="0"/>
    <x v="3"/>
    <s v="Hon 94000 Series Round Tables"/>
    <x v="2150"/>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x v="2151"/>
    <n v="8"/>
    <n v="0"/>
    <n v="133.86240000000004"/>
  </r>
  <r>
    <n v="2570"/>
    <s v="CA-2014-134404"/>
    <x v="3"/>
    <x v="753"/>
    <d v="2014-12-28T00:00:00"/>
    <s v="Same Day"/>
    <s v="DR-12880"/>
    <s v="Dan Reichenbach"/>
    <x v="1"/>
    <s v="United States"/>
    <s v="Newark"/>
    <x v="24"/>
    <n v="43055"/>
    <x v="3"/>
    <s v="TEC-PH-10000576"/>
    <x v="2"/>
    <x v="7"/>
    <s v="AT&amp;T 1080 Corded phone"/>
    <x v="2152"/>
    <n v="2"/>
    <n v="0.4"/>
    <n v="-35.617400000000004"/>
  </r>
  <r>
    <n v="2571"/>
    <s v="CA-2014-134404"/>
    <x v="3"/>
    <x v="753"/>
    <d v="2014-12-28T00:00:00"/>
    <s v="Same Day"/>
    <s v="DR-12880"/>
    <s v="Dan Reichenbach"/>
    <x v="1"/>
    <s v="United States"/>
    <s v="Newark"/>
    <x v="24"/>
    <n v="43055"/>
    <x v="3"/>
    <s v="OFF-AR-10004441"/>
    <x v="1"/>
    <x v="6"/>
    <s v="BIC Brite Liner Highlighters"/>
    <x v="2153"/>
    <n v="4"/>
    <n v="0.2"/>
    <n v="3.6431999999999998"/>
  </r>
  <r>
    <n v="2572"/>
    <s v="CA-2014-109778"/>
    <x v="3"/>
    <x v="11"/>
    <d v="2014-07-22T00:00:00"/>
    <s v="Standard Class"/>
    <s v="VM-21685"/>
    <s v="Valerie Mitchum"/>
    <x v="2"/>
    <s v="United States"/>
    <s v="Woodstock"/>
    <x v="10"/>
    <n v="60098"/>
    <x v="2"/>
    <s v="OFF-AR-10003759"/>
    <x v="1"/>
    <x v="6"/>
    <s v="Crayola Anti Dust Chalk, 12/Pack"/>
    <x v="2154"/>
    <n v="2"/>
    <n v="0.2"/>
    <n v="0.90999999999999981"/>
  </r>
  <r>
    <n v="2573"/>
    <s v="CA-2013-155845"/>
    <x v="0"/>
    <x v="399"/>
    <d v="2013-08-16T00:00:00"/>
    <s v="Second Class"/>
    <s v="CM-12235"/>
    <s v="Chris McAfee"/>
    <x v="0"/>
    <s v="United States"/>
    <s v="Carrollton"/>
    <x v="5"/>
    <n v="75007"/>
    <x v="2"/>
    <s v="TEC-AC-10004145"/>
    <x v="2"/>
    <x v="11"/>
    <s v="Logitech diNovo Edge Keyboard"/>
    <x v="2155"/>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x v="1893"/>
    <n v="5"/>
    <n v="0"/>
    <n v="31.586999999999961"/>
  </r>
  <r>
    <n v="2575"/>
    <s v="CA-2011-129091"/>
    <x v="2"/>
    <x v="754"/>
    <d v="2011-11-27T00:00:00"/>
    <s v="Standard Class"/>
    <s v="RA-19885"/>
    <s v="Ruben Ausman"/>
    <x v="1"/>
    <s v="United States"/>
    <s v="Columbus"/>
    <x v="32"/>
    <n v="31907"/>
    <x v="0"/>
    <s v="OFF-EN-10004955"/>
    <x v="1"/>
    <x v="12"/>
    <s v="Fashion Color Clasp Envelopes"/>
    <x v="2156"/>
    <n v="3"/>
    <n v="0"/>
    <n v="7.9527000000000001"/>
  </r>
  <r>
    <n v="2576"/>
    <s v="CA-2011-129091"/>
    <x v="2"/>
    <x v="754"/>
    <d v="2011-11-27T00:00:00"/>
    <s v="Standard Class"/>
    <s v="RA-19885"/>
    <s v="Ruben Ausman"/>
    <x v="1"/>
    <s v="United States"/>
    <s v="Columbus"/>
    <x v="32"/>
    <n v="31907"/>
    <x v="0"/>
    <s v="OFF-BI-10001071"/>
    <x v="1"/>
    <x v="8"/>
    <s v="GBC ProClick Punch Binding System"/>
    <x v="2157"/>
    <n v="5"/>
    <n v="0"/>
    <n v="156.751"/>
  </r>
  <r>
    <n v="2577"/>
    <s v="CA-2011-129091"/>
    <x v="2"/>
    <x v="754"/>
    <d v="2011-11-27T00:00:00"/>
    <s v="Standard Class"/>
    <s v="RA-19885"/>
    <s v="Ruben Ausman"/>
    <x v="1"/>
    <s v="United States"/>
    <s v="Columbus"/>
    <x v="32"/>
    <n v="31907"/>
    <x v="0"/>
    <s v="OFF-EN-10001990"/>
    <x v="1"/>
    <x v="12"/>
    <s v="Staples"/>
    <x v="716"/>
    <n v="2"/>
    <n v="0"/>
    <n v="5.3391999999999991"/>
  </r>
  <r>
    <n v="2578"/>
    <s v="CA-2011-129091"/>
    <x v="2"/>
    <x v="754"/>
    <d v="2011-11-27T00:00:00"/>
    <s v="Standard Class"/>
    <s v="RA-19885"/>
    <s v="Ruben Ausman"/>
    <x v="1"/>
    <s v="United States"/>
    <s v="Columbus"/>
    <x v="32"/>
    <n v="31907"/>
    <x v="0"/>
    <s v="OFF-AP-10002734"/>
    <x v="1"/>
    <x v="9"/>
    <s v="Holmes Harmony HEPA Air Purifier for 17 x 20 Room"/>
    <x v="2158"/>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x v="2159"/>
    <n v="3"/>
    <n v="0"/>
    <n v="30.7818"/>
  </r>
  <r>
    <n v="2580"/>
    <s v="US-2011-155502"/>
    <x v="2"/>
    <x v="755"/>
    <d v="2011-02-01T00:00:00"/>
    <s v="Standard Class"/>
    <s v="SD-20485"/>
    <s v="Shirley Daniels"/>
    <x v="2"/>
    <s v="United States"/>
    <s v="Alexandria"/>
    <x v="17"/>
    <n v="22304"/>
    <x v="0"/>
    <s v="OFF-ST-10004337"/>
    <x v="1"/>
    <x v="4"/>
    <s v="SAFCO Commercial Wire Shelving, 72h"/>
    <x v="2160"/>
    <n v="8"/>
    <n v="0"/>
    <n v="0"/>
  </r>
  <r>
    <n v="2581"/>
    <s v="US-2011-155502"/>
    <x v="2"/>
    <x v="755"/>
    <d v="2011-02-01T00:00:00"/>
    <s v="Standard Class"/>
    <s v="SD-20485"/>
    <s v="Shirley Daniels"/>
    <x v="2"/>
    <s v="United States"/>
    <s v="Alexandria"/>
    <x v="17"/>
    <n v="22304"/>
    <x v="0"/>
    <s v="OFF-PA-10003072"/>
    <x v="1"/>
    <x v="10"/>
    <s v="Eureka Recycled Copy Paper 8 1/2&quot; x 11&quot;, Ream"/>
    <x v="54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x v="1459"/>
    <n v="2"/>
    <n v="0"/>
    <n v="8.34"/>
  </r>
  <r>
    <n v="2583"/>
    <s v="US-2011-155502"/>
    <x v="2"/>
    <x v="755"/>
    <d v="2011-02-01T00:00:00"/>
    <s v="Standard Class"/>
    <s v="SD-20485"/>
    <s v="Shirley Daniels"/>
    <x v="2"/>
    <s v="United States"/>
    <s v="Alexandria"/>
    <x v="17"/>
    <n v="22304"/>
    <x v="0"/>
    <s v="TEC-PH-10004833"/>
    <x v="2"/>
    <x v="7"/>
    <s v="Macally Suction Cup Mount"/>
    <x v="2161"/>
    <n v="13"/>
    <n v="0"/>
    <n v="0"/>
  </r>
  <r>
    <n v="2584"/>
    <s v="US-2011-155502"/>
    <x v="2"/>
    <x v="755"/>
    <d v="2011-02-01T00:00:00"/>
    <s v="Standard Class"/>
    <s v="SD-20485"/>
    <s v="Shirley Daniels"/>
    <x v="2"/>
    <s v="United States"/>
    <s v="Alexandria"/>
    <x v="17"/>
    <n v="22304"/>
    <x v="0"/>
    <s v="FUR-FU-10001847"/>
    <x v="0"/>
    <x v="5"/>
    <s v="Eldon Image Series Black Desk Accessories"/>
    <x v="2162"/>
    <n v="3"/>
    <n v="0"/>
    <n v="4.4711999999999996"/>
  </r>
  <r>
    <n v="2585"/>
    <s v="US-2011-155502"/>
    <x v="2"/>
    <x v="755"/>
    <d v="2011-02-01T00:00:00"/>
    <s v="Standard Class"/>
    <s v="SD-20485"/>
    <s v="Shirley Daniels"/>
    <x v="2"/>
    <s v="United States"/>
    <s v="Alexandria"/>
    <x v="17"/>
    <n v="22304"/>
    <x v="0"/>
    <s v="TEC-PH-10002103"/>
    <x v="2"/>
    <x v="7"/>
    <s v="Jabra SPEAK 410"/>
    <x v="2163"/>
    <n v="2"/>
    <n v="0"/>
    <n v="52.634399999999999"/>
  </r>
  <r>
    <n v="2586"/>
    <s v="CA-2012-121041"/>
    <x v="1"/>
    <x v="502"/>
    <d v="2012-11-10T00:00:00"/>
    <s v="Standard Class"/>
    <s v="CS-12250"/>
    <s v="Chris Selesnick"/>
    <x v="1"/>
    <s v="United States"/>
    <s v="Haltom City"/>
    <x v="5"/>
    <n v="76117"/>
    <x v="2"/>
    <s v="OFF-EN-10001137"/>
    <x v="1"/>
    <x v="12"/>
    <s v="#10 Gummed Flap White Envelopes, 100/Box"/>
    <x v="2164"/>
    <n v="2"/>
    <n v="0.2"/>
    <n v="2.1475999999999997"/>
  </r>
  <r>
    <n v="2587"/>
    <s v="CA-2014-131695"/>
    <x v="3"/>
    <x v="160"/>
    <d v="2014-07-07T00:00:00"/>
    <s v="Standard Class"/>
    <s v="RA-19285"/>
    <s v="Ralph Arnett"/>
    <x v="0"/>
    <s v="United States"/>
    <s v="New York City"/>
    <x v="15"/>
    <n v="10024"/>
    <x v="3"/>
    <s v="OFF-ST-10001476"/>
    <x v="1"/>
    <x v="4"/>
    <s v="Steel Personal Filing/Posting Tote"/>
    <x v="2165"/>
    <n v="7"/>
    <n v="0"/>
    <n v="67.113900000000015"/>
  </r>
  <r>
    <n v="2588"/>
    <s v="CA-2014-131695"/>
    <x v="3"/>
    <x v="160"/>
    <d v="2014-07-07T00:00:00"/>
    <s v="Standard Class"/>
    <s v="RA-19285"/>
    <s v="Ralph Arnett"/>
    <x v="0"/>
    <s v="United States"/>
    <s v="New York City"/>
    <x v="15"/>
    <n v="10024"/>
    <x v="3"/>
    <s v="FUR-FU-10002045"/>
    <x v="0"/>
    <x v="5"/>
    <s v="Executive Impressions 14&quot;"/>
    <x v="749"/>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x v="156"/>
    <n v="1"/>
    <n v="0"/>
    <n v="1.0165999999999995"/>
  </r>
  <r>
    <n v="2590"/>
    <s v="CA-2013-137729"/>
    <x v="0"/>
    <x v="465"/>
    <d v="2013-05-10T00:00:00"/>
    <s v="Standard Class"/>
    <s v="BF-11005"/>
    <s v="Barry Franz"/>
    <x v="2"/>
    <s v="United States"/>
    <s v="Los Angeles"/>
    <x v="1"/>
    <n v="90004"/>
    <x v="1"/>
    <s v="TEC-PH-10001433"/>
    <x v="2"/>
    <x v="7"/>
    <s v="Cisco Small Business SPA 502G VoIP phone"/>
    <x v="2166"/>
    <n v="3"/>
    <n v="0.2"/>
    <n v="21.539699999999996"/>
  </r>
  <r>
    <n v="2591"/>
    <s v="US-2013-115455"/>
    <x v="0"/>
    <x v="162"/>
    <d v="2013-09-15T00:00:00"/>
    <s v="Standard Class"/>
    <s v="SE-20110"/>
    <s v="Sanjit Engle"/>
    <x v="0"/>
    <s v="United States"/>
    <s v="Wheeling"/>
    <x v="10"/>
    <n v="60090"/>
    <x v="2"/>
    <s v="FUR-FU-10004671"/>
    <x v="0"/>
    <x v="5"/>
    <s v="Executive Impressions 12&quot; Wall Clock"/>
    <x v="2167"/>
    <n v="2"/>
    <n v="0.6"/>
    <n v="-7.774799999999999"/>
  </r>
  <r>
    <n v="2592"/>
    <s v="US-2013-115455"/>
    <x v="0"/>
    <x v="162"/>
    <d v="2013-09-15T00:00:00"/>
    <s v="Standard Class"/>
    <s v="SE-20110"/>
    <s v="Sanjit Engle"/>
    <x v="0"/>
    <s v="United States"/>
    <s v="Wheeling"/>
    <x v="10"/>
    <n v="60090"/>
    <x v="2"/>
    <s v="FUR-TA-10003569"/>
    <x v="0"/>
    <x v="3"/>
    <s v="Bretford CR8500 Series Meeting Room Furniture"/>
    <x v="2168"/>
    <n v="3"/>
    <n v="0.5"/>
    <n v="-300.73500000000001"/>
  </r>
  <r>
    <n v="2593"/>
    <s v="CA-2014-128300"/>
    <x v="3"/>
    <x v="221"/>
    <d v="2014-11-27T00:00:00"/>
    <s v="Second Class"/>
    <s v="RS-19765"/>
    <s v="Roland Schwarz"/>
    <x v="1"/>
    <s v="United States"/>
    <s v="Summerville"/>
    <x v="20"/>
    <n v="29483"/>
    <x v="0"/>
    <s v="TEC-PH-10002807"/>
    <x v="2"/>
    <x v="7"/>
    <s v="Motorla HX550 Universal Bluetooth Headset"/>
    <x v="2169"/>
    <n v="2"/>
    <n v="0"/>
    <n v="39.549999999999997"/>
  </r>
  <r>
    <n v="2594"/>
    <s v="CA-2014-128300"/>
    <x v="3"/>
    <x v="221"/>
    <d v="2014-11-27T00:00:00"/>
    <s v="Second Class"/>
    <s v="RS-19765"/>
    <s v="Roland Schwarz"/>
    <x v="1"/>
    <s v="United States"/>
    <s v="Summerville"/>
    <x v="20"/>
    <n v="29483"/>
    <x v="0"/>
    <s v="OFF-BI-10001597"/>
    <x v="1"/>
    <x v="8"/>
    <s v="Wilson Jones Ledger-Size, Piano-Hinge Binder, 2&quot;, Blue"/>
    <x v="2170"/>
    <n v="8"/>
    <n v="0"/>
    <n v="157.36319999999998"/>
  </r>
  <r>
    <n v="2595"/>
    <s v="CA-2014-149048"/>
    <x v="3"/>
    <x v="726"/>
    <d v="2014-05-18T00:00:00"/>
    <s v="Standard Class"/>
    <s v="BM-11650"/>
    <s v="Brian Moss"/>
    <x v="1"/>
    <s v="United States"/>
    <s v="Columbus"/>
    <x v="14"/>
    <n v="47201"/>
    <x v="2"/>
    <s v="OFF-EN-10003296"/>
    <x v="1"/>
    <x v="12"/>
    <s v="Tyvek Side-Opening Peel &amp; Seel Expanding Envelopes"/>
    <x v="2171"/>
    <n v="2"/>
    <n v="0"/>
    <n v="81.432000000000002"/>
  </r>
  <r>
    <n v="2596"/>
    <s v="CA-2014-149048"/>
    <x v="3"/>
    <x v="726"/>
    <d v="2014-05-18T00:00:00"/>
    <s v="Standard Class"/>
    <s v="BM-11650"/>
    <s v="Brian Moss"/>
    <x v="1"/>
    <s v="United States"/>
    <s v="Columbus"/>
    <x v="14"/>
    <n v="47201"/>
    <x v="2"/>
    <s v="OFF-BI-10004632"/>
    <x v="1"/>
    <x v="8"/>
    <s v="Ibico Hi-Tech Manual Binding System"/>
    <x v="2172"/>
    <n v="3"/>
    <n v="0"/>
    <n v="411.73649999999998"/>
  </r>
  <r>
    <n v="2597"/>
    <s v="CA-2014-149048"/>
    <x v="3"/>
    <x v="726"/>
    <d v="2014-05-18T00:00:00"/>
    <s v="Standard Class"/>
    <s v="BM-11650"/>
    <s v="Brian Moss"/>
    <x v="1"/>
    <s v="United States"/>
    <s v="Columbus"/>
    <x v="14"/>
    <n v="47201"/>
    <x v="2"/>
    <s v="TEC-PH-10002310"/>
    <x v="2"/>
    <x v="7"/>
    <s v="Plantronics Calisto P620-M USB Wireless Speakerphone System"/>
    <x v="2173"/>
    <n v="3"/>
    <n v="0"/>
    <n v="158.75190000000003"/>
  </r>
  <r>
    <n v="2598"/>
    <s v="CA-2014-149048"/>
    <x v="3"/>
    <x v="726"/>
    <d v="2014-05-18T00:00:00"/>
    <s v="Standard Class"/>
    <s v="BM-11650"/>
    <s v="Brian Moss"/>
    <x v="1"/>
    <s v="United States"/>
    <s v="Columbus"/>
    <x v="14"/>
    <n v="47201"/>
    <x v="2"/>
    <s v="OFF-ST-10000078"/>
    <x v="1"/>
    <x v="4"/>
    <s v="Tennsco 6- and 18-Compartment Lockers"/>
    <x v="2174"/>
    <n v="2"/>
    <n v="0"/>
    <n v="95.461199999999963"/>
  </r>
  <r>
    <n v="2599"/>
    <s v="CA-2014-149048"/>
    <x v="3"/>
    <x v="726"/>
    <d v="2014-05-18T00:00:00"/>
    <s v="Standard Class"/>
    <s v="BM-11650"/>
    <s v="Brian Moss"/>
    <x v="1"/>
    <s v="United States"/>
    <s v="Columbus"/>
    <x v="14"/>
    <n v="47201"/>
    <x v="2"/>
    <s v="OFF-PA-10001752"/>
    <x v="1"/>
    <x v="10"/>
    <s v="Hammermill CopyPlus Copy Paper (20Lb. and 84 Bright)"/>
    <x v="1830"/>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x v="2175"/>
    <n v="2"/>
    <n v="0"/>
    <n v="35.362599999999986"/>
  </r>
  <r>
    <n v="2601"/>
    <s v="CA-2014-108553"/>
    <x v="3"/>
    <x v="756"/>
    <d v="2014-04-30T00:00:00"/>
    <s v="Standard Class"/>
    <s v="SK-19990"/>
    <s v="Sally Knutson"/>
    <x v="0"/>
    <s v="United States"/>
    <s v="New York City"/>
    <x v="15"/>
    <n v="10024"/>
    <x v="3"/>
    <s v="OFF-SU-10002573"/>
    <x v="1"/>
    <x v="14"/>
    <s v="Acme 10&quot; Easy Grip Assistive Scissors"/>
    <x v="2176"/>
    <n v="7"/>
    <n v="0"/>
    <n v="36.812999999999988"/>
  </r>
  <r>
    <n v="2602"/>
    <s v="CA-2013-165848"/>
    <x v="0"/>
    <x v="30"/>
    <d v="2013-06-05T00:00:00"/>
    <s v="Same Day"/>
    <s v="EN-13780"/>
    <s v="Edward Nazzal"/>
    <x v="0"/>
    <s v="United States"/>
    <s v="New York City"/>
    <x v="15"/>
    <n v="10035"/>
    <x v="3"/>
    <s v="OFF-PA-10000349"/>
    <x v="1"/>
    <x v="10"/>
    <s v="Staples"/>
    <x v="1830"/>
    <n v="3"/>
    <n v="0"/>
    <n v="7.0218000000000007"/>
  </r>
  <r>
    <n v="2603"/>
    <s v="CA-2013-165848"/>
    <x v="0"/>
    <x v="30"/>
    <d v="2013-06-05T00:00:00"/>
    <s v="Same Day"/>
    <s v="EN-13780"/>
    <s v="Edward Nazzal"/>
    <x v="0"/>
    <s v="United States"/>
    <s v="New York City"/>
    <x v="15"/>
    <n v="10035"/>
    <x v="3"/>
    <s v="TEC-MA-10003356"/>
    <x v="2"/>
    <x v="15"/>
    <s v="Panasonic KX MC6040 Color Laser Multifunction Printer"/>
    <x v="2177"/>
    <n v="3"/>
    <n v="0"/>
    <n v="364.45949999999993"/>
  </r>
  <r>
    <n v="2604"/>
    <s v="CA-2013-165848"/>
    <x v="0"/>
    <x v="30"/>
    <d v="2013-06-05T00:00:00"/>
    <s v="Same Day"/>
    <s v="EN-13780"/>
    <s v="Edward Nazzal"/>
    <x v="0"/>
    <s v="United States"/>
    <s v="New York City"/>
    <x v="15"/>
    <n v="10035"/>
    <x v="3"/>
    <s v="FUR-BO-10000362"/>
    <x v="0"/>
    <x v="0"/>
    <s v="Sauder Inglewood Library Bookcases"/>
    <x v="2178"/>
    <n v="1"/>
    <n v="0.2"/>
    <n v="5.129400000000004"/>
  </r>
  <r>
    <n v="2605"/>
    <s v="CA-2013-165848"/>
    <x v="0"/>
    <x v="30"/>
    <d v="2013-06-05T00:00:00"/>
    <s v="Same Day"/>
    <s v="EN-13780"/>
    <s v="Edward Nazzal"/>
    <x v="0"/>
    <s v="United States"/>
    <s v="New York City"/>
    <x v="15"/>
    <n v="10035"/>
    <x v="3"/>
    <s v="FUR-FU-10003878"/>
    <x v="0"/>
    <x v="5"/>
    <s v="Linden 10&quot; Round Wall Clock, Black"/>
    <x v="2179"/>
    <n v="4"/>
    <n v="0"/>
    <n v="20.780799999999999"/>
  </r>
  <r>
    <n v="2606"/>
    <s v="CA-2011-112718"/>
    <x v="2"/>
    <x v="757"/>
    <d v="2011-12-21T00:00:00"/>
    <s v="Standard Class"/>
    <s v="KN-16450"/>
    <s v="Kean Nguyen"/>
    <x v="1"/>
    <s v="United States"/>
    <s v="Jacksonville"/>
    <x v="2"/>
    <n v="32216"/>
    <x v="0"/>
    <s v="OFF-BI-10000591"/>
    <x v="1"/>
    <x v="8"/>
    <s v="Avery Binder Labels"/>
    <x v="2180"/>
    <n v="1"/>
    <n v="0.7"/>
    <n v="-0.85579999999999989"/>
  </r>
  <r>
    <n v="2607"/>
    <s v="CA-2013-154053"/>
    <x v="0"/>
    <x v="758"/>
    <d v="2013-03-11T00:00:00"/>
    <s v="Standard Class"/>
    <s v="MG-17890"/>
    <s v="Michael Granlund"/>
    <x v="2"/>
    <s v="United States"/>
    <s v="San Diego"/>
    <x v="1"/>
    <n v="92024"/>
    <x v="1"/>
    <s v="OFF-AR-10003727"/>
    <x v="1"/>
    <x v="6"/>
    <s v="Berol Giant Pencil Sharpener"/>
    <x v="2181"/>
    <n v="1"/>
    <n v="0"/>
    <n v="4.9270999999999976"/>
  </r>
  <r>
    <n v="2608"/>
    <s v="CA-2011-127446"/>
    <x v="2"/>
    <x v="641"/>
    <d v="2011-11-30T00:00:00"/>
    <s v="Standard Class"/>
    <s v="MC-17590"/>
    <s v="Matt Collister"/>
    <x v="1"/>
    <s v="United States"/>
    <s v="Arlington"/>
    <x v="5"/>
    <n v="76017"/>
    <x v="2"/>
    <s v="TEC-AC-10001635"/>
    <x v="2"/>
    <x v="11"/>
    <s v="KeyTronic KT400U2 - Keyboard - Black"/>
    <x v="1072"/>
    <n v="3"/>
    <n v="0.2"/>
    <n v="0"/>
  </r>
  <r>
    <n v="2609"/>
    <s v="CA-2011-127446"/>
    <x v="2"/>
    <x v="641"/>
    <d v="2011-11-30T00:00:00"/>
    <s v="Standard Class"/>
    <s v="MC-17590"/>
    <s v="Matt Collister"/>
    <x v="1"/>
    <s v="United States"/>
    <s v="Arlington"/>
    <x v="5"/>
    <n v="76017"/>
    <x v="2"/>
    <s v="OFF-LA-10001317"/>
    <x v="1"/>
    <x v="2"/>
    <s v="Avery 520"/>
    <x v="2182"/>
    <n v="1"/>
    <n v="0.2"/>
    <n v="0.88200000000000001"/>
  </r>
  <r>
    <n v="2610"/>
    <s v="CA-2011-127446"/>
    <x v="2"/>
    <x v="641"/>
    <d v="2011-11-30T00:00:00"/>
    <s v="Standard Class"/>
    <s v="MC-17590"/>
    <s v="Matt Collister"/>
    <x v="1"/>
    <s v="United States"/>
    <s v="Arlington"/>
    <x v="5"/>
    <n v="76017"/>
    <x v="2"/>
    <s v="FUR-TA-10000577"/>
    <x v="0"/>
    <x v="3"/>
    <s v="Bretford CR4500 Series Slim Rectangular Table"/>
    <x v="2183"/>
    <n v="5"/>
    <n v="0.3"/>
    <n v="-121.87349999999992"/>
  </r>
  <r>
    <n v="2611"/>
    <s v="CA-2011-127446"/>
    <x v="2"/>
    <x v="641"/>
    <d v="2011-11-30T00:00:00"/>
    <s v="Standard Class"/>
    <s v="MC-17590"/>
    <s v="Matt Collister"/>
    <x v="1"/>
    <s v="United States"/>
    <s v="Arlington"/>
    <x v="5"/>
    <n v="76017"/>
    <x v="2"/>
    <s v="OFF-LA-10000248"/>
    <x v="1"/>
    <x v="2"/>
    <s v="Avery 52"/>
    <x v="2184"/>
    <n v="2"/>
    <n v="0.2"/>
    <n v="1.9925999999999999"/>
  </r>
  <r>
    <n v="2612"/>
    <s v="CA-2011-127446"/>
    <x v="2"/>
    <x v="641"/>
    <d v="2011-11-30T00:00:00"/>
    <s v="Standard Class"/>
    <s v="MC-17590"/>
    <s v="Matt Collister"/>
    <x v="1"/>
    <s v="United States"/>
    <s v="Arlington"/>
    <x v="5"/>
    <n v="76017"/>
    <x v="2"/>
    <s v="OFF-PA-10000955"/>
    <x v="1"/>
    <x v="10"/>
    <s v="Southworth 25% Cotton Granite Paper &amp; Envelopes"/>
    <x v="937"/>
    <n v="3"/>
    <n v="0.2"/>
    <n v="5.1011999999999995"/>
  </r>
  <r>
    <n v="2613"/>
    <s v="CA-2011-127446"/>
    <x v="2"/>
    <x v="641"/>
    <d v="2011-11-30T00:00:00"/>
    <s v="Standard Class"/>
    <s v="MC-17590"/>
    <s v="Matt Collister"/>
    <x v="1"/>
    <s v="United States"/>
    <s v="Arlington"/>
    <x v="5"/>
    <n v="76017"/>
    <x v="2"/>
    <s v="FUR-FU-10000221"/>
    <x v="0"/>
    <x v="5"/>
    <s v="Master Caster Door Stop, Brown"/>
    <x v="861"/>
    <n v="3"/>
    <n v="0.6"/>
    <n v="-3.9624000000000006"/>
  </r>
  <r>
    <n v="2614"/>
    <s v="CA-2013-137204"/>
    <x v="0"/>
    <x v="236"/>
    <d v="2013-05-06T00:00:00"/>
    <s v="Standard Class"/>
    <s v="BO-11350"/>
    <s v="Bill Overfelt"/>
    <x v="1"/>
    <s v="United States"/>
    <s v="Los Angeles"/>
    <x v="1"/>
    <n v="90045"/>
    <x v="1"/>
    <s v="FUR-CH-10002304"/>
    <x v="0"/>
    <x v="1"/>
    <s v="Global Stack Chair without Arms, Black"/>
    <x v="2185"/>
    <n v="2"/>
    <n v="0.2"/>
    <n v="2.5980000000000008"/>
  </r>
  <r>
    <n v="2615"/>
    <s v="CA-2011-147298"/>
    <x v="2"/>
    <x v="759"/>
    <d v="2011-05-03T00:00:00"/>
    <s v="Standard Class"/>
    <s v="AG-10300"/>
    <s v="Aleksandra Gannaway"/>
    <x v="1"/>
    <s v="United States"/>
    <s v="Los Angeles"/>
    <x v="1"/>
    <n v="90049"/>
    <x v="1"/>
    <s v="FUR-CH-10004886"/>
    <x v="0"/>
    <x v="1"/>
    <s v="Bevis Steel Folding Chairs"/>
    <x v="2186"/>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x v="2187"/>
    <n v="6"/>
    <n v="0.2"/>
    <n v="5.714999999999999"/>
  </r>
  <r>
    <n v="2617"/>
    <s v="CA-2014-147942"/>
    <x v="3"/>
    <x v="719"/>
    <d v="2014-04-06T00:00:00"/>
    <s v="Standard Class"/>
    <s v="MS-17365"/>
    <s v="Maribeth Schnelling"/>
    <x v="0"/>
    <s v="United States"/>
    <s v="San Francisco"/>
    <x v="1"/>
    <n v="94110"/>
    <x v="1"/>
    <s v="OFF-LA-10003663"/>
    <x v="1"/>
    <x v="2"/>
    <s v="Avery 498"/>
    <x v="399"/>
    <n v="2"/>
    <n v="0"/>
    <n v="2.7166000000000001"/>
  </r>
  <r>
    <n v="2618"/>
    <s v="CA-2014-147942"/>
    <x v="3"/>
    <x v="719"/>
    <d v="2014-04-06T00:00:00"/>
    <s v="Standard Class"/>
    <s v="MS-17365"/>
    <s v="Maribeth Schnelling"/>
    <x v="0"/>
    <s v="United States"/>
    <s v="San Francisco"/>
    <x v="1"/>
    <n v="94110"/>
    <x v="1"/>
    <s v="OFF-BI-10001294"/>
    <x v="1"/>
    <x v="8"/>
    <s v="Fellowes Binding Cases"/>
    <x v="2188"/>
    <n v="13"/>
    <n v="0.2"/>
    <n v="38.024999999999977"/>
  </r>
  <r>
    <n v="2619"/>
    <s v="CA-2014-115931"/>
    <x v="3"/>
    <x v="66"/>
    <d v="2014-12-27T00:00:00"/>
    <s v="Standard Class"/>
    <s v="JM-15655"/>
    <s v="Jim Mitchum"/>
    <x v="1"/>
    <s v="United States"/>
    <s v="Carlsbad"/>
    <x v="27"/>
    <n v="88220"/>
    <x v="1"/>
    <s v="OFF-AR-10000369"/>
    <x v="1"/>
    <x v="6"/>
    <s v="Design Ebony Sketching Pencil"/>
    <x v="2189"/>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x v="2190"/>
    <n v="4"/>
    <n v="0.2"/>
    <n v="6.7039999999999971"/>
  </r>
  <r>
    <n v="2621"/>
    <s v="CA-2014-115931"/>
    <x v="3"/>
    <x v="66"/>
    <d v="2014-12-27T00:00:00"/>
    <s v="Standard Class"/>
    <s v="JM-15655"/>
    <s v="Jim Mitchum"/>
    <x v="1"/>
    <s v="United States"/>
    <s v="Carlsbad"/>
    <x v="27"/>
    <n v="88220"/>
    <x v="1"/>
    <s v="OFF-ST-10000876"/>
    <x v="1"/>
    <x v="4"/>
    <s v="Eldon Simplefile Box Office"/>
    <x v="2191"/>
    <n v="3"/>
    <n v="0"/>
    <n v="10.4496"/>
  </r>
  <r>
    <n v="2622"/>
    <s v="CA-2014-115931"/>
    <x v="3"/>
    <x v="66"/>
    <d v="2014-12-27T00:00:00"/>
    <s v="Standard Class"/>
    <s v="JM-15655"/>
    <s v="Jim Mitchum"/>
    <x v="1"/>
    <s v="United States"/>
    <s v="Carlsbad"/>
    <x v="27"/>
    <n v="88220"/>
    <x v="1"/>
    <s v="OFF-LA-10001404"/>
    <x v="1"/>
    <x v="2"/>
    <s v="Avery 517"/>
    <x v="1782"/>
    <n v="5"/>
    <n v="0"/>
    <n v="8.6715"/>
  </r>
  <r>
    <n v="2623"/>
    <s v="CA-2011-164861"/>
    <x v="2"/>
    <x v="640"/>
    <d v="2011-12-06T00:00:00"/>
    <s v="Second Class"/>
    <s v="MC-17635"/>
    <s v="Matthew Clasen"/>
    <x v="1"/>
    <s v="United States"/>
    <s v="Saint Louis"/>
    <x v="25"/>
    <n v="63116"/>
    <x v="2"/>
    <s v="OFF-PA-10001972"/>
    <x v="1"/>
    <x v="10"/>
    <s v="Xerox 214"/>
    <x v="243"/>
    <n v="4"/>
    <n v="0"/>
    <n v="12.441600000000001"/>
  </r>
  <r>
    <n v="2624"/>
    <s v="CA-2014-127180"/>
    <x v="3"/>
    <x v="760"/>
    <d v="2014-10-25T00:00:00"/>
    <s v="First Class"/>
    <s v="TA-21385"/>
    <s v="Tom Ashbrook"/>
    <x v="2"/>
    <s v="United States"/>
    <s v="New York City"/>
    <x v="15"/>
    <n v="10024"/>
    <x v="3"/>
    <s v="TEC-CO-10004722"/>
    <x v="2"/>
    <x v="16"/>
    <s v="Canon imageCLASS 2200 Advanced Copier"/>
    <x v="2192"/>
    <n v="4"/>
    <n v="0.2"/>
    <n v="3919.9887999999992"/>
  </r>
  <r>
    <n v="2625"/>
    <s v="CA-2014-127180"/>
    <x v="3"/>
    <x v="760"/>
    <d v="2014-10-25T00:00:00"/>
    <s v="First Class"/>
    <s v="TA-21385"/>
    <s v="Tom Ashbrook"/>
    <x v="2"/>
    <s v="United States"/>
    <s v="New York City"/>
    <x v="15"/>
    <n v="10024"/>
    <x v="3"/>
    <s v="TEC-PH-10001494"/>
    <x v="2"/>
    <x v="7"/>
    <s v="Polycom CX600 IP Phone VoIP phone"/>
    <x v="2193"/>
    <n v="8"/>
    <n v="0"/>
    <n v="647.89200000000005"/>
  </r>
  <r>
    <n v="2626"/>
    <s v="CA-2014-127180"/>
    <x v="3"/>
    <x v="760"/>
    <d v="2014-10-25T00:00:00"/>
    <s v="First Class"/>
    <s v="TA-21385"/>
    <s v="Tom Ashbrook"/>
    <x v="2"/>
    <s v="United States"/>
    <s v="New York City"/>
    <x v="15"/>
    <n v="10024"/>
    <x v="3"/>
    <s v="OFF-EN-10002500"/>
    <x v="1"/>
    <x v="12"/>
    <s v="Globe Weis Peel &amp; Seel First Class Envelopes"/>
    <x v="1019"/>
    <n v="5"/>
    <n v="0"/>
    <n v="28.754999999999995"/>
  </r>
  <r>
    <n v="2627"/>
    <s v="CA-2014-127180"/>
    <x v="3"/>
    <x v="760"/>
    <d v="2014-10-25T00:00:00"/>
    <s v="First Class"/>
    <s v="TA-21385"/>
    <s v="Tom Ashbrook"/>
    <x v="2"/>
    <s v="United States"/>
    <s v="New York City"/>
    <x v="15"/>
    <n v="10024"/>
    <x v="3"/>
    <s v="TEC-PH-10003800"/>
    <x v="2"/>
    <x v="7"/>
    <s v="i.Sound Portable Power - 8000 mAh"/>
    <x v="2194"/>
    <n v="1"/>
    <n v="0"/>
    <n v="0.52989999999999782"/>
  </r>
  <r>
    <n v="2628"/>
    <s v="US-2014-165344"/>
    <x v="3"/>
    <x v="38"/>
    <d v="2014-11-16T00:00:00"/>
    <s v="First Class"/>
    <s v="SB-20290"/>
    <s v="Sean Braxton"/>
    <x v="1"/>
    <s v="United States"/>
    <s v="Springfield"/>
    <x v="24"/>
    <n v="45503"/>
    <x v="3"/>
    <s v="TEC-AC-10002399"/>
    <x v="2"/>
    <x v="11"/>
    <s v="SanDisk Cruzer 32 GB USB Flash Drive"/>
    <x v="2195"/>
    <n v="4"/>
    <n v="0.2"/>
    <n v="9.1295999999999964"/>
  </r>
  <r>
    <n v="2629"/>
    <s v="US-2014-165344"/>
    <x v="3"/>
    <x v="38"/>
    <d v="2014-11-16T00:00:00"/>
    <s v="First Class"/>
    <s v="SB-20290"/>
    <s v="Sean Braxton"/>
    <x v="1"/>
    <s v="United States"/>
    <s v="Springfield"/>
    <x v="24"/>
    <n v="45503"/>
    <x v="3"/>
    <s v="TEC-MA-10002210"/>
    <x v="2"/>
    <x v="15"/>
    <s v="Epson TM-T88V Direct Thermal Printer - Monochrome - Desktop"/>
    <x v="2196"/>
    <n v="7"/>
    <n v="0.7"/>
    <n v="-935.95949999999993"/>
  </r>
  <r>
    <n v="2630"/>
    <s v="US-2014-165344"/>
    <x v="3"/>
    <x v="38"/>
    <d v="2014-11-16T00:00:00"/>
    <s v="First Class"/>
    <s v="SB-20290"/>
    <s v="Sean Braxton"/>
    <x v="1"/>
    <s v="United States"/>
    <s v="Springfield"/>
    <x v="24"/>
    <n v="45503"/>
    <x v="3"/>
    <s v="OFF-BI-10003196"/>
    <x v="1"/>
    <x v="8"/>
    <s v="Accohide Poly Flexible Ring Binders"/>
    <x v="2197"/>
    <n v="10"/>
    <n v="0.7"/>
    <n v="-7.4799999999999969"/>
  </r>
  <r>
    <n v="2631"/>
    <s v="CA-2012-168186"/>
    <x v="1"/>
    <x v="229"/>
    <d v="2012-09-15T00:00:00"/>
    <s v="Standard Class"/>
    <s v="AB-10150"/>
    <s v="Aimee Bixby"/>
    <x v="0"/>
    <s v="United States"/>
    <s v="Tulsa"/>
    <x v="26"/>
    <n v="74133"/>
    <x v="2"/>
    <s v="OFF-PA-10000477"/>
    <x v="1"/>
    <x v="10"/>
    <s v="Xerox 1952"/>
    <x v="1830"/>
    <n v="3"/>
    <n v="0"/>
    <n v="7.0218000000000007"/>
  </r>
  <r>
    <n v="2632"/>
    <s v="US-2014-110604"/>
    <x v="3"/>
    <x v="356"/>
    <d v="2014-05-21T00:00:00"/>
    <s v="Standard Class"/>
    <s v="JF-15295"/>
    <s v="Jason Fortune-"/>
    <x v="0"/>
    <s v="United States"/>
    <s v="Seattle"/>
    <x v="4"/>
    <n v="98103"/>
    <x v="1"/>
    <s v="FUR-FU-10000076"/>
    <x v="0"/>
    <x v="5"/>
    <s v="24-Hour Round Wall Clock"/>
    <x v="792"/>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x v="2198"/>
    <n v="2"/>
    <n v="0.2"/>
    <n v="4.2623999999999977"/>
  </r>
  <r>
    <n v="2634"/>
    <s v="US-2014-110604"/>
    <x v="3"/>
    <x v="356"/>
    <d v="2014-05-21T00:00:00"/>
    <s v="Standard Class"/>
    <s v="JF-15295"/>
    <s v="Jason Fortune-"/>
    <x v="0"/>
    <s v="United States"/>
    <s v="Seattle"/>
    <x v="4"/>
    <n v="98103"/>
    <x v="1"/>
    <s v="FUR-CH-10004287"/>
    <x v="0"/>
    <x v="1"/>
    <s v="SAFCO Arco Folding Chair"/>
    <x v="2199"/>
    <n v="1"/>
    <n v="0.2"/>
    <n v="24.857999999999983"/>
  </r>
  <r>
    <n v="2635"/>
    <s v="CA-2012-116750"/>
    <x v="1"/>
    <x v="761"/>
    <d v="2012-07-10T00:00:00"/>
    <s v="Second Class"/>
    <s v="BF-10975"/>
    <s v="Barbara Fisher"/>
    <x v="1"/>
    <s v="United States"/>
    <s v="Fayetteville"/>
    <x v="3"/>
    <n v="28314"/>
    <x v="0"/>
    <s v="FUR-FU-10003829"/>
    <x v="0"/>
    <x v="5"/>
    <s v="Stackable Trays"/>
    <x v="1268"/>
    <n v="2"/>
    <n v="0.2"/>
    <n v="0.73919999999999941"/>
  </r>
  <r>
    <n v="2636"/>
    <s v="CA-2012-116750"/>
    <x v="1"/>
    <x v="761"/>
    <d v="2012-07-10T00:00:00"/>
    <s v="Second Class"/>
    <s v="BF-10975"/>
    <s v="Barbara Fisher"/>
    <x v="1"/>
    <s v="United States"/>
    <s v="Fayetteville"/>
    <x v="3"/>
    <n v="28314"/>
    <x v="0"/>
    <s v="OFF-BI-10004728"/>
    <x v="1"/>
    <x v="8"/>
    <s v="Wilson Jones Turn Tabs Binder Tool for Ring Binders"/>
    <x v="2200"/>
    <n v="5"/>
    <n v="0.7"/>
    <n v="-5.7840000000000007"/>
  </r>
  <r>
    <n v="2637"/>
    <s v="CA-2012-162369"/>
    <x v="1"/>
    <x v="762"/>
    <d v="2012-08-19T00:00:00"/>
    <s v="Standard Class"/>
    <s v="TT-21265"/>
    <s v="Tim Taslimi"/>
    <x v="1"/>
    <s v="United States"/>
    <s v="Los Angeles"/>
    <x v="1"/>
    <n v="90045"/>
    <x v="1"/>
    <s v="OFF-ST-10000046"/>
    <x v="1"/>
    <x v="4"/>
    <s v="Fellowes Super Stor/Drawer Files"/>
    <x v="2144"/>
    <n v="2"/>
    <n v="0"/>
    <n v="61.38900000000001"/>
  </r>
  <r>
    <n v="2638"/>
    <s v="CA-2014-108441"/>
    <x v="3"/>
    <x v="492"/>
    <d v="2014-06-19T00:00:00"/>
    <s v="Standard Class"/>
    <s v="SB-20170"/>
    <s v="Sarah Bern"/>
    <x v="0"/>
    <s v="United States"/>
    <s v="New York City"/>
    <x v="15"/>
    <n v="10035"/>
    <x v="3"/>
    <s v="OFF-PA-10000697"/>
    <x v="1"/>
    <x v="10"/>
    <s v="TOPS Voice Message Log Book, Flash Format"/>
    <x v="2201"/>
    <n v="4"/>
    <n v="0"/>
    <n v="9.3295999999999992"/>
  </r>
  <r>
    <n v="2639"/>
    <s v="CA-2014-108441"/>
    <x v="3"/>
    <x v="492"/>
    <d v="2014-06-19T00:00:00"/>
    <s v="Standard Class"/>
    <s v="SB-20170"/>
    <s v="Sarah Bern"/>
    <x v="0"/>
    <s v="United States"/>
    <s v="New York City"/>
    <x v="15"/>
    <n v="10035"/>
    <x v="3"/>
    <s v="OFF-BI-10000848"/>
    <x v="1"/>
    <x v="8"/>
    <s v="Angle-D Ring Binders"/>
    <x v="535"/>
    <n v="3"/>
    <n v="0.2"/>
    <n v="4.2665999999999986"/>
  </r>
  <r>
    <n v="2640"/>
    <s v="CA-2014-108441"/>
    <x v="3"/>
    <x v="492"/>
    <d v="2014-06-19T00:00:00"/>
    <s v="Standard Class"/>
    <s v="SB-20170"/>
    <s v="Sarah Bern"/>
    <x v="0"/>
    <s v="United States"/>
    <s v="New York City"/>
    <x v="15"/>
    <n v="10035"/>
    <x v="3"/>
    <s v="OFF-AR-10004691"/>
    <x v="1"/>
    <x v="6"/>
    <s v="Boston 1730 StandUp Electric Pencil Sharpener"/>
    <x v="2202"/>
    <n v="3"/>
    <n v="0"/>
    <n v="16.676400000000001"/>
  </r>
  <r>
    <n v="2641"/>
    <s v="CA-2014-108441"/>
    <x v="3"/>
    <x v="492"/>
    <d v="2014-06-19T00:00:00"/>
    <s v="Standard Class"/>
    <s v="SB-20170"/>
    <s v="Sarah Bern"/>
    <x v="0"/>
    <s v="United States"/>
    <s v="New York City"/>
    <x v="15"/>
    <n v="10035"/>
    <x v="3"/>
    <s v="FUR-CH-10000595"/>
    <x v="0"/>
    <x v="1"/>
    <s v="Safco Contoured Stacking Chairs"/>
    <x v="2203"/>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x v="809"/>
    <n v="1"/>
    <n v="0"/>
    <n v="2.9989999999999988"/>
  </r>
  <r>
    <n v="2643"/>
    <s v="CA-2013-124051"/>
    <x v="0"/>
    <x v="723"/>
    <d v="2013-12-31T00:00:00"/>
    <s v="First Class"/>
    <s v="KA-16525"/>
    <s v="Kelly Andreada"/>
    <x v="0"/>
    <s v="United States"/>
    <s v="Aurora"/>
    <x v="10"/>
    <n v="60505"/>
    <x v="2"/>
    <s v="OFF-PA-10001289"/>
    <x v="1"/>
    <x v="10"/>
    <s v="White Computer Printout Paper by Universal"/>
    <x v="781"/>
    <n v="6"/>
    <n v="0.2"/>
    <n v="67.442399999999992"/>
  </r>
  <r>
    <n v="2644"/>
    <s v="CA-2013-149111"/>
    <x v="0"/>
    <x v="764"/>
    <d v="2013-04-22T00:00:00"/>
    <s v="Second Class"/>
    <s v="BF-11170"/>
    <s v="Ben Ferrer"/>
    <x v="2"/>
    <s v="United States"/>
    <s v="Raleigh"/>
    <x v="3"/>
    <n v="27604"/>
    <x v="0"/>
    <s v="TEC-PH-10003092"/>
    <x v="2"/>
    <x v="7"/>
    <s v="Motorola L804"/>
    <x v="2204"/>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x v="2205"/>
    <n v="8"/>
    <n v="0.2"/>
    <n v="6.2855999999999987"/>
  </r>
  <r>
    <n v="2646"/>
    <s v="CA-2011-131002"/>
    <x v="2"/>
    <x v="557"/>
    <d v="2011-09-12T00:00:00"/>
    <s v="Second Class"/>
    <s v="TB-21400"/>
    <s v="Tom Boeckenhauer"/>
    <x v="0"/>
    <s v="United States"/>
    <s v="Tulsa"/>
    <x v="26"/>
    <n v="74133"/>
    <x v="2"/>
    <s v="FUR-FU-10004270"/>
    <x v="0"/>
    <x v="5"/>
    <s v="Executive Impressions 13&quot; Clairmont Wall Clock"/>
    <x v="2206"/>
    <n v="3"/>
    <n v="0"/>
    <n v="23.652900000000002"/>
  </r>
  <r>
    <n v="2647"/>
    <s v="CA-2011-131002"/>
    <x v="2"/>
    <x v="557"/>
    <d v="2011-09-12T00:00:00"/>
    <s v="Second Class"/>
    <s v="TB-21400"/>
    <s v="Tom Boeckenhauer"/>
    <x v="0"/>
    <s v="United States"/>
    <s v="Tulsa"/>
    <x v="26"/>
    <n v="74133"/>
    <x v="2"/>
    <s v="OFF-BI-10000948"/>
    <x v="1"/>
    <x v="8"/>
    <s v="GBC Laser Imprintable Binding System Covers, Desert Sand"/>
    <x v="2207"/>
    <n v="3"/>
    <n v="0"/>
    <n v="20.120699999999999"/>
  </r>
  <r>
    <n v="2648"/>
    <s v="CA-2011-131002"/>
    <x v="2"/>
    <x v="557"/>
    <d v="2011-09-12T00:00:00"/>
    <s v="Second Class"/>
    <s v="TB-21400"/>
    <s v="Tom Boeckenhauer"/>
    <x v="0"/>
    <s v="United States"/>
    <s v="Tulsa"/>
    <x v="26"/>
    <n v="74133"/>
    <x v="2"/>
    <s v="OFF-PA-10000223"/>
    <x v="1"/>
    <x v="10"/>
    <s v="Xerox 2000"/>
    <x v="91"/>
    <n v="2"/>
    <n v="0"/>
    <n v="6.2208000000000006"/>
  </r>
  <r>
    <n v="2649"/>
    <s v="CA-2011-131002"/>
    <x v="2"/>
    <x v="557"/>
    <d v="2011-09-12T00:00:00"/>
    <s v="Second Class"/>
    <s v="TB-21400"/>
    <s v="Tom Boeckenhauer"/>
    <x v="0"/>
    <s v="United States"/>
    <s v="Tulsa"/>
    <x v="26"/>
    <n v="74133"/>
    <x v="2"/>
    <s v="FUR-FU-10004665"/>
    <x v="0"/>
    <x v="5"/>
    <s v="3M Polarizing Task Lamp with Clamp Arm, Light Gray"/>
    <x v="2137"/>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x v="1245"/>
    <n v="3"/>
    <n v="0"/>
    <n v="28.309500000000007"/>
  </r>
  <r>
    <n v="2651"/>
    <s v="US-2013-146794"/>
    <x v="0"/>
    <x v="182"/>
    <d v="2013-10-02T00:00:00"/>
    <s v="Standard Class"/>
    <s v="SH-19975"/>
    <s v="Sally Hughsby"/>
    <x v="1"/>
    <s v="United States"/>
    <s v="Hesperia"/>
    <x v="1"/>
    <n v="92345"/>
    <x v="1"/>
    <s v="FUR-BO-10004467"/>
    <x v="0"/>
    <x v="0"/>
    <s v="Bestar Classic Bookcase"/>
    <x v="2208"/>
    <n v="5"/>
    <n v="0.15"/>
    <n v="19.997999999999976"/>
  </r>
  <r>
    <n v="2652"/>
    <s v="CA-2014-112515"/>
    <x v="3"/>
    <x v="697"/>
    <d v="2014-09-22T00:00:00"/>
    <s v="Second Class"/>
    <s v="AS-10225"/>
    <s v="Alan Schoenberger"/>
    <x v="1"/>
    <s v="United States"/>
    <s v="Provo"/>
    <x v="7"/>
    <n v="84604"/>
    <x v="1"/>
    <s v="OFF-BI-10000829"/>
    <x v="1"/>
    <x v="8"/>
    <s v="Avery Non-Stick Binders"/>
    <x v="2209"/>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x v="696"/>
    <n v="3"/>
    <n v="0.2"/>
    <n v="4.2716999999999992"/>
  </r>
  <r>
    <n v="2654"/>
    <s v="CA-2014-112515"/>
    <x v="3"/>
    <x v="697"/>
    <d v="2014-09-22T00:00:00"/>
    <s v="Second Class"/>
    <s v="AS-10225"/>
    <s v="Alan Schoenberger"/>
    <x v="1"/>
    <s v="United States"/>
    <s v="Provo"/>
    <x v="7"/>
    <n v="84604"/>
    <x v="1"/>
    <s v="OFF-PA-10000062"/>
    <x v="1"/>
    <x v="10"/>
    <s v="Green Bar Computer Printout Paper"/>
    <x v="2210"/>
    <n v="3"/>
    <n v="0"/>
    <n v="80.791200000000003"/>
  </r>
  <r>
    <n v="2655"/>
    <s v="CA-2014-112515"/>
    <x v="3"/>
    <x v="697"/>
    <d v="2014-09-22T00:00:00"/>
    <s v="Second Class"/>
    <s v="AS-10225"/>
    <s v="Alan Schoenberger"/>
    <x v="1"/>
    <s v="United States"/>
    <s v="Provo"/>
    <x v="7"/>
    <n v="84604"/>
    <x v="1"/>
    <s v="FUR-BO-10003404"/>
    <x v="0"/>
    <x v="0"/>
    <s v="Global Adaptabilites Bookcase, Cherry/Storm Gray Finish"/>
    <x v="2211"/>
    <n v="3"/>
    <n v="0"/>
    <n v="77.576399999999921"/>
  </r>
  <r>
    <n v="2656"/>
    <s v="CA-2014-112515"/>
    <x v="3"/>
    <x v="697"/>
    <d v="2014-09-22T00:00:00"/>
    <s v="Second Class"/>
    <s v="AS-10225"/>
    <s v="Alan Schoenberger"/>
    <x v="1"/>
    <s v="United States"/>
    <s v="Provo"/>
    <x v="7"/>
    <n v="84604"/>
    <x v="1"/>
    <s v="OFF-BI-10004233"/>
    <x v="1"/>
    <x v="8"/>
    <s v="GBC Pre-Punched Binding Paper, Plastic, White, 8-1/2&quot; x 11&quot;"/>
    <x v="2212"/>
    <n v="2"/>
    <n v="0.2"/>
    <n v="8.9543999999999997"/>
  </r>
  <r>
    <n v="2657"/>
    <s v="CA-2014-112515"/>
    <x v="3"/>
    <x v="697"/>
    <d v="2014-09-22T00:00:00"/>
    <s v="Second Class"/>
    <s v="AS-10225"/>
    <s v="Alan Schoenberger"/>
    <x v="1"/>
    <s v="United States"/>
    <s v="Provo"/>
    <x v="7"/>
    <n v="84604"/>
    <x v="1"/>
    <s v="OFF-ST-10001272"/>
    <x v="1"/>
    <x v="4"/>
    <s v="Mini 13-1/2 Capacity Data Binder Rack, Pearl"/>
    <x v="2213"/>
    <n v="2"/>
    <n v="0"/>
    <n v="65.435000000000002"/>
  </r>
  <r>
    <n v="2658"/>
    <s v="CA-2014-112515"/>
    <x v="3"/>
    <x v="697"/>
    <d v="2014-09-22T00:00:00"/>
    <s v="Second Class"/>
    <s v="AS-10225"/>
    <s v="Alan Schoenberger"/>
    <x v="1"/>
    <s v="United States"/>
    <s v="Provo"/>
    <x v="7"/>
    <n v="84604"/>
    <x v="1"/>
    <s v="OFF-LA-10001175"/>
    <x v="1"/>
    <x v="2"/>
    <s v="Avery 514"/>
    <x v="936"/>
    <n v="5"/>
    <n v="0"/>
    <n v="7.056"/>
  </r>
  <r>
    <n v="2659"/>
    <s v="CA-2013-150343"/>
    <x v="0"/>
    <x v="765"/>
    <d v="2013-08-21T00:00:00"/>
    <s v="Standard Class"/>
    <s v="PK-19075"/>
    <s v="Pete Kriz"/>
    <x v="0"/>
    <s v="United States"/>
    <s v="San Francisco"/>
    <x v="1"/>
    <n v="94110"/>
    <x v="1"/>
    <s v="OFF-EN-10004030"/>
    <x v="1"/>
    <x v="12"/>
    <s v="Convenience Packs of Business Envelopes"/>
    <x v="139"/>
    <n v="3"/>
    <n v="0"/>
    <n v="5.1042000000000005"/>
  </r>
  <r>
    <n v="2660"/>
    <s v="CA-2012-135538"/>
    <x v="1"/>
    <x v="100"/>
    <d v="2012-12-28T00:00:00"/>
    <s v="Standard Class"/>
    <s v="HR-14830"/>
    <s v="Harold Ryan"/>
    <x v="1"/>
    <s v="United States"/>
    <s v="Gilbert"/>
    <x v="16"/>
    <n v="85234"/>
    <x v="1"/>
    <s v="FUR-CH-10004287"/>
    <x v="0"/>
    <x v="1"/>
    <s v="SAFCO Arco Folding Chair"/>
    <x v="2214"/>
    <n v="4"/>
    <n v="0.2"/>
    <n v="99.431999999999931"/>
  </r>
  <r>
    <n v="2661"/>
    <s v="CA-2014-123372"/>
    <x v="3"/>
    <x v="354"/>
    <d v="2014-12-03T00:00:00"/>
    <s v="Standard Class"/>
    <s v="DG-13300"/>
    <s v="Deirdre Greer"/>
    <x v="1"/>
    <s v="United States"/>
    <s v="New York City"/>
    <x v="15"/>
    <n v="10035"/>
    <x v="3"/>
    <s v="TEC-PH-10002834"/>
    <x v="2"/>
    <x v="7"/>
    <s v="Google Nexus 5"/>
    <x v="2215"/>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x v="1105"/>
    <n v="2"/>
    <n v="0"/>
    <n v="35.981999999999992"/>
  </r>
  <r>
    <n v="2663"/>
    <s v="CA-2014-159604"/>
    <x v="3"/>
    <x v="349"/>
    <d v="2014-04-16T00:00:00"/>
    <s v="First Class"/>
    <s v="CL-12700"/>
    <s v="Craig Leslie"/>
    <x v="2"/>
    <s v="United States"/>
    <s v="Springfield"/>
    <x v="25"/>
    <n v="65807"/>
    <x v="2"/>
    <s v="OFF-BI-10003460"/>
    <x v="1"/>
    <x v="8"/>
    <s v="Acco 3-Hole Punch"/>
    <x v="2216"/>
    <n v="2"/>
    <n v="0"/>
    <n v="4.2047999999999996"/>
  </r>
  <r>
    <n v="2664"/>
    <s v="CA-2013-164784"/>
    <x v="0"/>
    <x v="766"/>
    <d v="2013-05-05T00:00:00"/>
    <s v="First Class"/>
    <s v="HF-14995"/>
    <s v="Herbert Flentye"/>
    <x v="0"/>
    <s v="United States"/>
    <s v="Memphis"/>
    <x v="18"/>
    <n v="38109"/>
    <x v="0"/>
    <s v="OFF-LA-10001569"/>
    <x v="1"/>
    <x v="2"/>
    <s v="Avery 499"/>
    <x v="2217"/>
    <n v="1"/>
    <n v="0.2"/>
    <n v="1.2948"/>
  </r>
  <r>
    <n v="2665"/>
    <s v="CA-2013-164784"/>
    <x v="0"/>
    <x v="766"/>
    <d v="2013-05-05T00:00:00"/>
    <s v="First Class"/>
    <s v="HF-14995"/>
    <s v="Herbert Flentye"/>
    <x v="0"/>
    <s v="United States"/>
    <s v="Memphis"/>
    <x v="18"/>
    <n v="38109"/>
    <x v="0"/>
    <s v="FUR-TA-10004534"/>
    <x v="0"/>
    <x v="3"/>
    <s v="Bevis 44 x 96 Conference Tables"/>
    <x v="2218"/>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x v="2219"/>
    <n v="2"/>
    <n v="0.7"/>
    <n v="-2.0107999999999997"/>
  </r>
  <r>
    <n v="2667"/>
    <s v="CA-2013-111794"/>
    <x v="0"/>
    <x v="393"/>
    <d v="2013-10-02T00:00:00"/>
    <s v="Same Day"/>
    <s v="HG-15025"/>
    <s v="Hunter Glantz"/>
    <x v="0"/>
    <s v="United States"/>
    <s v="Amarillo"/>
    <x v="5"/>
    <n v="79109"/>
    <x v="2"/>
    <s v="TEC-AC-10003832"/>
    <x v="2"/>
    <x v="11"/>
    <s v="Imation 16GB Mini TravelDrive USB 2.0 Flash Drive"/>
    <x v="2220"/>
    <n v="3"/>
    <n v="0.2"/>
    <n v="20.8719"/>
  </r>
  <r>
    <n v="2668"/>
    <s v="CA-2013-111794"/>
    <x v="0"/>
    <x v="393"/>
    <d v="2013-10-02T00:00:00"/>
    <s v="Same Day"/>
    <s v="HG-15025"/>
    <s v="Hunter Glantz"/>
    <x v="0"/>
    <s v="United States"/>
    <s v="Amarillo"/>
    <x v="5"/>
    <n v="79109"/>
    <x v="2"/>
    <s v="OFF-PA-10000474"/>
    <x v="1"/>
    <x v="10"/>
    <s v="Staples"/>
    <x v="2221"/>
    <n v="1"/>
    <n v="0.2"/>
    <n v="9.568799999999996"/>
  </r>
  <r>
    <n v="2669"/>
    <s v="US-2012-139759"/>
    <x v="1"/>
    <x v="767"/>
    <d v="2012-08-30T00:00:00"/>
    <s v="Standard Class"/>
    <s v="NL-18310"/>
    <s v="Nancy Lomonaco"/>
    <x v="2"/>
    <s v="United States"/>
    <s v="Los Angeles"/>
    <x v="1"/>
    <n v="90045"/>
    <x v="1"/>
    <s v="FUR-CH-10002774"/>
    <x v="0"/>
    <x v="1"/>
    <s v="Global Deluxe Stacking Chair, Gray"/>
    <x v="1597"/>
    <n v="1"/>
    <n v="0.2"/>
    <n v="4.5881999999999987"/>
  </r>
  <r>
    <n v="2670"/>
    <s v="US-2012-139759"/>
    <x v="1"/>
    <x v="767"/>
    <d v="2012-08-30T00:00:00"/>
    <s v="Standard Class"/>
    <s v="NL-18310"/>
    <s v="Nancy Lomonaco"/>
    <x v="2"/>
    <s v="United States"/>
    <s v="Los Angeles"/>
    <x v="1"/>
    <n v="90045"/>
    <x v="1"/>
    <s v="OFF-AP-10002765"/>
    <x v="1"/>
    <x v="9"/>
    <s v="Fellowes Advanced Computer Series Surge Protectors"/>
    <x v="2222"/>
    <n v="4"/>
    <n v="0"/>
    <n v="29.668800000000005"/>
  </r>
  <r>
    <n v="2671"/>
    <s v="CA-2011-126403"/>
    <x v="2"/>
    <x v="340"/>
    <d v="2011-09-12T00:00:00"/>
    <s v="Second Class"/>
    <s v="RR-19525"/>
    <s v="Rick Reed"/>
    <x v="1"/>
    <s v="United States"/>
    <s v="Lowell"/>
    <x v="31"/>
    <n v="1852"/>
    <x v="3"/>
    <s v="OFF-PA-10001144"/>
    <x v="1"/>
    <x v="10"/>
    <s v="Xerox 1913"/>
    <x v="1696"/>
    <n v="3"/>
    <n v="0"/>
    <n v="79.891199999999998"/>
  </r>
  <r>
    <n v="2672"/>
    <s v="CA-2011-126403"/>
    <x v="2"/>
    <x v="340"/>
    <d v="2011-09-12T00:00:00"/>
    <s v="Second Class"/>
    <s v="RR-19525"/>
    <s v="Rick Reed"/>
    <x v="1"/>
    <s v="United States"/>
    <s v="Lowell"/>
    <x v="31"/>
    <n v="1852"/>
    <x v="3"/>
    <s v="FUR-CH-10003761"/>
    <x v="0"/>
    <x v="1"/>
    <s v="Global Italian Leather Office Chair"/>
    <x v="2223"/>
    <n v="6"/>
    <n v="0"/>
    <n v="212.18759999999997"/>
  </r>
  <r>
    <n v="2673"/>
    <s v="CA-2011-126403"/>
    <x v="2"/>
    <x v="340"/>
    <d v="2011-09-12T00:00:00"/>
    <s v="Second Class"/>
    <s v="RR-19525"/>
    <s v="Rick Reed"/>
    <x v="1"/>
    <s v="United States"/>
    <s v="Lowell"/>
    <x v="31"/>
    <n v="1852"/>
    <x v="3"/>
    <s v="OFF-PA-10004665"/>
    <x v="1"/>
    <x v="10"/>
    <s v="Advantus Motivational Note Cards"/>
    <x v="2224"/>
    <n v="2"/>
    <n v="0"/>
    <n v="12.837999999999999"/>
  </r>
  <r>
    <n v="2674"/>
    <s v="CA-2011-126403"/>
    <x v="2"/>
    <x v="340"/>
    <d v="2011-09-12T00:00:00"/>
    <s v="Second Class"/>
    <s v="RR-19525"/>
    <s v="Rick Reed"/>
    <x v="1"/>
    <s v="United States"/>
    <s v="Lowell"/>
    <x v="31"/>
    <n v="1852"/>
    <x v="3"/>
    <s v="OFF-ST-10000078"/>
    <x v="1"/>
    <x v="4"/>
    <s v="Tennsco 6- and 18-Compartment Lockers"/>
    <x v="2225"/>
    <n v="5"/>
    <n v="0"/>
    <n v="238.65299999999991"/>
  </r>
  <r>
    <n v="2675"/>
    <s v="CA-2014-136875"/>
    <x v="3"/>
    <x v="734"/>
    <d v="2014-12-04T00:00:00"/>
    <s v="Same Day"/>
    <s v="TC-21295"/>
    <s v="Toby Carlisle"/>
    <x v="0"/>
    <s v="United States"/>
    <s v="San Diego"/>
    <x v="1"/>
    <n v="92024"/>
    <x v="1"/>
    <s v="OFF-PA-10000357"/>
    <x v="1"/>
    <x v="10"/>
    <s v="Xerox 1888"/>
    <x v="1696"/>
    <n v="3"/>
    <n v="0"/>
    <n v="79.891199999999998"/>
  </r>
  <r>
    <n v="2676"/>
    <s v="CA-2014-132185"/>
    <x v="3"/>
    <x v="344"/>
    <d v="2014-12-03T00:00:00"/>
    <s v="Standard Class"/>
    <s v="DB-13615"/>
    <s v="Doug Bickford"/>
    <x v="0"/>
    <s v="United States"/>
    <s v="Asheville"/>
    <x v="3"/>
    <n v="28806"/>
    <x v="0"/>
    <s v="OFF-AR-10000422"/>
    <x v="1"/>
    <x v="6"/>
    <s v="Pencil and Crayon Sharpener"/>
    <x v="2216"/>
    <n v="5"/>
    <n v="0.2"/>
    <n v="0.76649999999999974"/>
  </r>
  <r>
    <n v="2677"/>
    <s v="CA-2014-132185"/>
    <x v="3"/>
    <x v="344"/>
    <d v="2014-12-03T00:00:00"/>
    <s v="Standard Class"/>
    <s v="DB-13615"/>
    <s v="Doug Bickford"/>
    <x v="0"/>
    <s v="United States"/>
    <s v="Asheville"/>
    <x v="3"/>
    <n v="28806"/>
    <x v="0"/>
    <s v="OFF-AP-10001205"/>
    <x v="1"/>
    <x v="9"/>
    <s v="Belkin 5 Outlet SurgeMaster Power Centers"/>
    <x v="2226"/>
    <n v="1"/>
    <n v="0.2"/>
    <n v="4.3584000000000032"/>
  </r>
  <r>
    <n v="2678"/>
    <s v="US-2011-160780"/>
    <x v="2"/>
    <x v="261"/>
    <d v="2011-06-21T00:00:00"/>
    <s v="Same Day"/>
    <s v="SV-20785"/>
    <s v="Stewart Visinsky"/>
    <x v="0"/>
    <s v="United States"/>
    <s v="Pueblo"/>
    <x v="22"/>
    <n v="81001"/>
    <x v="1"/>
    <s v="OFF-BI-10001116"/>
    <x v="1"/>
    <x v="8"/>
    <s v="Wilson Jones 1&quot; Hanging DublLock Ring Binders"/>
    <x v="2227"/>
    <n v="7"/>
    <n v="0.7"/>
    <n v="-8.1311999999999998"/>
  </r>
  <r>
    <n v="2679"/>
    <s v="US-2011-160780"/>
    <x v="2"/>
    <x v="261"/>
    <d v="2011-06-21T00:00:00"/>
    <s v="Same Day"/>
    <s v="SV-20785"/>
    <s v="Stewart Visinsky"/>
    <x v="0"/>
    <s v="United States"/>
    <s v="Pueblo"/>
    <x v="22"/>
    <n v="81001"/>
    <x v="1"/>
    <s v="OFF-BI-10002931"/>
    <x v="1"/>
    <x v="8"/>
    <s v="Avery Trapezoid Extra Heavy Duty 4&quot; Binders"/>
    <x v="2228"/>
    <n v="2"/>
    <n v="0.7"/>
    <n v="-16.775999999999996"/>
  </r>
  <r>
    <n v="2680"/>
    <s v="CA-2014-127026"/>
    <x v="3"/>
    <x v="276"/>
    <d v="2014-01-28T00:00:00"/>
    <s v="Standard Class"/>
    <s v="MH-18115"/>
    <s v="Mick Hernandez"/>
    <x v="2"/>
    <s v="United States"/>
    <s v="Jackson"/>
    <x v="12"/>
    <n v="49201"/>
    <x v="2"/>
    <s v="OFF-BI-10000546"/>
    <x v="1"/>
    <x v="8"/>
    <s v="Avery Durable Binders"/>
    <x v="936"/>
    <n v="5"/>
    <n v="0"/>
    <n v="7.056"/>
  </r>
  <r>
    <n v="2681"/>
    <s v="CA-2014-127026"/>
    <x v="3"/>
    <x v="276"/>
    <d v="2014-01-28T00:00:00"/>
    <s v="Standard Class"/>
    <s v="MH-18115"/>
    <s v="Mick Hernandez"/>
    <x v="2"/>
    <s v="United States"/>
    <s v="Jackson"/>
    <x v="12"/>
    <n v="49201"/>
    <x v="2"/>
    <s v="TEC-AC-10002049"/>
    <x v="2"/>
    <x v="11"/>
    <s v="Logitech G19 Programmable Gaming Keyboard"/>
    <x v="1008"/>
    <n v="5"/>
    <n v="0"/>
    <n v="111.59099999999995"/>
  </r>
  <r>
    <n v="2682"/>
    <s v="CA-2014-127026"/>
    <x v="3"/>
    <x v="276"/>
    <d v="2014-01-28T00:00:00"/>
    <s v="Standard Class"/>
    <s v="MH-18115"/>
    <s v="Mick Hernandez"/>
    <x v="2"/>
    <s v="United States"/>
    <s v="Jackson"/>
    <x v="12"/>
    <n v="49201"/>
    <x v="2"/>
    <s v="OFF-BI-10001196"/>
    <x v="1"/>
    <x v="8"/>
    <s v="Avery Flip-Chart Easel Binder, Black"/>
    <x v="2229"/>
    <n v="4"/>
    <n v="0"/>
    <n v="42.074399999999997"/>
  </r>
  <r>
    <n v="2683"/>
    <s v="CA-2014-127026"/>
    <x v="3"/>
    <x v="276"/>
    <d v="2014-01-28T00:00:00"/>
    <s v="Standard Class"/>
    <s v="MH-18115"/>
    <s v="Mick Hernandez"/>
    <x v="2"/>
    <s v="United States"/>
    <s v="Jackson"/>
    <x v="12"/>
    <n v="49201"/>
    <x v="2"/>
    <s v="TEC-MA-10002981"/>
    <x v="2"/>
    <x v="15"/>
    <s v="I.R.I.S IRISCard Anywhere 5 Card Scanner"/>
    <x v="2230"/>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x v="2231"/>
    <n v="1"/>
    <n v="0"/>
    <n v="49.496999999999986"/>
  </r>
  <r>
    <n v="2685"/>
    <s v="CA-2014-137085"/>
    <x v="3"/>
    <x v="222"/>
    <d v="2014-07-07T00:00:00"/>
    <s v="Standard Class"/>
    <s v="CT-11995"/>
    <s v="Carol Triggs"/>
    <x v="0"/>
    <s v="United States"/>
    <s v="Los Angeles"/>
    <x v="1"/>
    <n v="90004"/>
    <x v="1"/>
    <s v="OFF-BI-10000632"/>
    <x v="1"/>
    <x v="8"/>
    <s v="Satellite Sectional Post Binders"/>
    <x v="2232"/>
    <n v="9"/>
    <n v="0.2"/>
    <n v="101.57939999999999"/>
  </r>
  <r>
    <n v="2686"/>
    <s v="CA-2013-133123"/>
    <x v="0"/>
    <x v="47"/>
    <d v="2013-09-12T00:00:00"/>
    <s v="Standard Class"/>
    <s v="KB-16315"/>
    <s v="Karl Braun"/>
    <x v="0"/>
    <s v="United States"/>
    <s v="Thomasville"/>
    <x v="3"/>
    <n v="27360"/>
    <x v="0"/>
    <s v="OFF-EN-10003055"/>
    <x v="1"/>
    <x v="12"/>
    <s v="Blue String-Tie &amp; Button Interoffice Envelopes, 10 x 13"/>
    <x v="2233"/>
    <n v="3"/>
    <n v="0.2"/>
    <n v="29.984999999999985"/>
  </r>
  <r>
    <n v="2687"/>
    <s v="CA-2013-133123"/>
    <x v="0"/>
    <x v="47"/>
    <d v="2013-09-12T00:00:00"/>
    <s v="Standard Class"/>
    <s v="KB-16315"/>
    <s v="Karl Braun"/>
    <x v="0"/>
    <s v="United States"/>
    <s v="Thomasville"/>
    <x v="3"/>
    <n v="27360"/>
    <x v="0"/>
    <s v="OFF-BI-10001031"/>
    <x v="1"/>
    <x v="8"/>
    <s v="Pressboard Data Binders by Wilson Jones"/>
    <x v="2234"/>
    <n v="2"/>
    <n v="0.7"/>
    <n v="-2.4563999999999995"/>
  </r>
  <r>
    <n v="2688"/>
    <s v="US-2013-128195"/>
    <x v="0"/>
    <x v="578"/>
    <d v="2013-08-06T00:00:00"/>
    <s v="First Class"/>
    <s v="RA-19285"/>
    <s v="Ralph Arnett"/>
    <x v="0"/>
    <s v="United States"/>
    <s v="Peoria"/>
    <x v="10"/>
    <n v="61604"/>
    <x v="2"/>
    <s v="OFF-BI-10002003"/>
    <x v="1"/>
    <x v="8"/>
    <s v="Ibico Presentation Index for Binding Systems"/>
    <x v="2235"/>
    <n v="5"/>
    <n v="0.8"/>
    <n v="-6.5670000000000019"/>
  </r>
  <r>
    <n v="2689"/>
    <s v="CA-2012-153220"/>
    <x v="1"/>
    <x v="768"/>
    <d v="2012-11-14T00:00:00"/>
    <s v="First Class"/>
    <s v="YC-21895"/>
    <s v="Yoseph Carroll"/>
    <x v="1"/>
    <s v="United States"/>
    <s v="Los Angeles"/>
    <x v="1"/>
    <n v="90032"/>
    <x v="1"/>
    <s v="OFF-PA-10003016"/>
    <x v="1"/>
    <x v="10"/>
    <s v="Adams &quot;While You Were Out&quot; Message Pads"/>
    <x v="2236"/>
    <n v="5"/>
    <n v="0"/>
    <n v="7.0649999999999995"/>
  </r>
  <r>
    <n v="2690"/>
    <s v="CA-2011-123064"/>
    <x v="2"/>
    <x v="479"/>
    <d v="2011-07-02T00:00:00"/>
    <s v="First Class"/>
    <s v="RA-19915"/>
    <s v="Russell Applegate"/>
    <x v="0"/>
    <s v="United States"/>
    <s v="Chicago"/>
    <x v="10"/>
    <n v="60653"/>
    <x v="2"/>
    <s v="OFF-AR-10004582"/>
    <x v="1"/>
    <x v="6"/>
    <s v="BIC Brite Liner Grip Highlighters"/>
    <x v="797"/>
    <n v="4"/>
    <n v="0.2"/>
    <n v="1.6399999999999995"/>
  </r>
  <r>
    <n v="2691"/>
    <s v="CA-2014-156412"/>
    <x v="3"/>
    <x v="769"/>
    <d v="2014-12-09T00:00:00"/>
    <s v="Standard Class"/>
    <s v="CM-12160"/>
    <s v="Charles McCrossin"/>
    <x v="0"/>
    <s v="United States"/>
    <s v="Philadelphia"/>
    <x v="9"/>
    <n v="19134"/>
    <x v="3"/>
    <s v="OFF-BI-10004364"/>
    <x v="1"/>
    <x v="8"/>
    <s v="Storex Dura Pro Binders"/>
    <x v="2237"/>
    <n v="3"/>
    <n v="0.7"/>
    <n v="-4.4550000000000001"/>
  </r>
  <r>
    <n v="2692"/>
    <s v="US-2013-144211"/>
    <x v="0"/>
    <x v="770"/>
    <d v="2013-09-03T00:00:00"/>
    <s v="Standard Class"/>
    <s v="CS-12130"/>
    <s v="Chad Sievert"/>
    <x v="0"/>
    <s v="United States"/>
    <s v="Englewood"/>
    <x v="22"/>
    <n v="80112"/>
    <x v="1"/>
    <s v="OFF-PA-10002246"/>
    <x v="1"/>
    <x v="10"/>
    <s v="Wirebound Four 2-3/4 x 5 Forms per Page, 400 Sets per Book"/>
    <x v="1154"/>
    <n v="3"/>
    <n v="0.2"/>
    <n v="5.6115000000000004"/>
  </r>
  <r>
    <n v="2693"/>
    <s v="US-2013-144211"/>
    <x v="0"/>
    <x v="770"/>
    <d v="2013-09-03T00:00:00"/>
    <s v="Standard Class"/>
    <s v="CS-12130"/>
    <s v="Chad Sievert"/>
    <x v="0"/>
    <s v="United States"/>
    <s v="Englewood"/>
    <x v="22"/>
    <n v="80112"/>
    <x v="1"/>
    <s v="TEC-PH-10002890"/>
    <x v="2"/>
    <x v="7"/>
    <s v="AT&amp;T 17929 Lendline Telephone"/>
    <x v="2238"/>
    <n v="3"/>
    <n v="0.2"/>
    <n v="8.1432000000000002"/>
  </r>
  <r>
    <n v="2694"/>
    <s v="CA-2013-138079"/>
    <x v="0"/>
    <x v="115"/>
    <d v="2013-01-28T00:00:00"/>
    <s v="Standard Class"/>
    <s v="AJ-10795"/>
    <s v="Anthony Johnson"/>
    <x v="1"/>
    <s v="United States"/>
    <s v="Seattle"/>
    <x v="4"/>
    <n v="98115"/>
    <x v="1"/>
    <s v="FUR-FU-10001475"/>
    <x v="0"/>
    <x v="5"/>
    <s v="Contract Clock, 14&quot;, Brown"/>
    <x v="2239"/>
    <n v="5"/>
    <n v="0"/>
    <n v="37.366"/>
  </r>
  <r>
    <n v="2695"/>
    <s v="CA-2011-143182"/>
    <x v="2"/>
    <x v="771"/>
    <d v="2011-10-20T00:00:00"/>
    <s v="Standard Class"/>
    <s v="DL-12865"/>
    <s v="Dan Lawera"/>
    <x v="0"/>
    <s v="United States"/>
    <s v="Hialeah"/>
    <x v="2"/>
    <n v="33012"/>
    <x v="0"/>
    <s v="FUR-FU-10004270"/>
    <x v="0"/>
    <x v="5"/>
    <s v="Executive Impressions 13&quot; Clairmont Wall Clock"/>
    <x v="2240"/>
    <n v="1"/>
    <n v="0.2"/>
    <n v="4.0383000000000013"/>
  </r>
  <r>
    <n v="2696"/>
    <s v="CA-2013-161662"/>
    <x v="0"/>
    <x v="569"/>
    <d v="2013-02-09T00:00:00"/>
    <s v="First Class"/>
    <s v="BE-11410"/>
    <s v="Bobby Elias"/>
    <x v="0"/>
    <s v="United States"/>
    <s v="Lancaster"/>
    <x v="24"/>
    <n v="43130"/>
    <x v="3"/>
    <s v="OFF-PA-10003465"/>
    <x v="1"/>
    <x v="10"/>
    <s v="Xerox 1912"/>
    <x v="2241"/>
    <n v="2"/>
    <n v="0.2"/>
    <n v="10.623199999999997"/>
  </r>
  <r>
    <n v="2697"/>
    <s v="CA-2011-145317"/>
    <x v="2"/>
    <x v="772"/>
    <d v="2011-03-23T00:00:00"/>
    <s v="Standard Class"/>
    <s v="SM-20320"/>
    <s v="Sean Miller"/>
    <x v="2"/>
    <s v="United States"/>
    <s v="Jacksonville"/>
    <x v="2"/>
    <n v="32216"/>
    <x v="0"/>
    <s v="TEC-MA-10003626"/>
    <x v="2"/>
    <x v="15"/>
    <s v="Hewlett-Packard Deskjet 6540 Color Inkjet Printer"/>
    <x v="2242"/>
    <n v="4"/>
    <n v="0.5"/>
    <n v="-16.426000000000045"/>
  </r>
  <r>
    <n v="2698"/>
    <s v="CA-2011-145317"/>
    <x v="2"/>
    <x v="772"/>
    <d v="2011-03-23T00:00:00"/>
    <s v="Standard Class"/>
    <s v="SM-20320"/>
    <s v="Sean Miller"/>
    <x v="2"/>
    <s v="United States"/>
    <s v="Jacksonville"/>
    <x v="2"/>
    <n v="32216"/>
    <x v="0"/>
    <s v="TEC-MA-10002412"/>
    <x v="2"/>
    <x v="15"/>
    <s v="Cisco TelePresence System EX90 Videoconferencing Unit"/>
    <x v="2243"/>
    <n v="6"/>
    <n v="0.5"/>
    <n v="-1811.0784000000021"/>
  </r>
  <r>
    <n v="2699"/>
    <s v="CA-2011-145317"/>
    <x v="2"/>
    <x v="772"/>
    <d v="2011-03-23T00:00:00"/>
    <s v="Standard Class"/>
    <s v="SM-20320"/>
    <s v="Sean Miller"/>
    <x v="2"/>
    <s v="United States"/>
    <s v="Jacksonville"/>
    <x v="2"/>
    <n v="32216"/>
    <x v="0"/>
    <s v="OFF-PA-10001804"/>
    <x v="1"/>
    <x v="10"/>
    <s v="Xerox 195"/>
    <x v="2244"/>
    <n v="4"/>
    <n v="0.2"/>
    <n v="7.4815999999999994"/>
  </r>
  <r>
    <n v="2700"/>
    <s v="CA-2011-145317"/>
    <x v="2"/>
    <x v="772"/>
    <d v="2011-03-23T00:00:00"/>
    <s v="Standard Class"/>
    <s v="SM-20320"/>
    <s v="Sean Miller"/>
    <x v="2"/>
    <s v="United States"/>
    <s v="Jacksonville"/>
    <x v="2"/>
    <n v="32216"/>
    <x v="0"/>
    <s v="OFF-AR-10003183"/>
    <x v="1"/>
    <x v="6"/>
    <s v="Avery Fluorescent Highlighter Four-Color Set"/>
    <x v="2245"/>
    <n v="3"/>
    <n v="0.2"/>
    <n v="1.0019999999999993"/>
  </r>
  <r>
    <n v="2701"/>
    <s v="CA-2011-145317"/>
    <x v="2"/>
    <x v="772"/>
    <d v="2011-03-23T00:00:00"/>
    <s v="Standard Class"/>
    <s v="SM-20320"/>
    <s v="Sean Miller"/>
    <x v="2"/>
    <s v="United States"/>
    <s v="Jacksonville"/>
    <x v="2"/>
    <n v="32216"/>
    <x v="0"/>
    <s v="FUR-FU-10004270"/>
    <x v="0"/>
    <x v="5"/>
    <s v="Executive Impressions 13&quot; Clairmont Wall Clock"/>
    <x v="2246"/>
    <n v="2"/>
    <n v="0.2"/>
    <n v="8.0766000000000027"/>
  </r>
  <r>
    <n v="2702"/>
    <s v="CA-2011-145317"/>
    <x v="2"/>
    <x v="772"/>
    <d v="2011-03-23T00:00:00"/>
    <s v="Standard Class"/>
    <s v="SM-20320"/>
    <s v="Sean Miller"/>
    <x v="2"/>
    <s v="United States"/>
    <s v="Jacksonville"/>
    <x v="2"/>
    <n v="32216"/>
    <x v="0"/>
    <s v="OFF-FA-10003112"/>
    <x v="1"/>
    <x v="13"/>
    <s v="Staples"/>
    <x v="2247"/>
    <n v="3"/>
    <n v="0.2"/>
    <n v="5.9174999999999986"/>
  </r>
  <r>
    <n v="2703"/>
    <s v="CA-2011-145317"/>
    <x v="2"/>
    <x v="772"/>
    <d v="2011-03-23T00:00:00"/>
    <s v="Standard Class"/>
    <s v="SM-20320"/>
    <s v="Sean Miller"/>
    <x v="2"/>
    <s v="United States"/>
    <s v="Jacksonville"/>
    <x v="2"/>
    <n v="32216"/>
    <x v="0"/>
    <s v="FUR-FU-10001986"/>
    <x v="0"/>
    <x v="5"/>
    <s v="Dana Fluorescent Magnifying Lamp, White, 36&quot;"/>
    <x v="1919"/>
    <n v="3"/>
    <n v="0.2"/>
    <n v="15.29399999999999"/>
  </r>
  <r>
    <n v="2704"/>
    <s v="CA-2011-143413"/>
    <x v="2"/>
    <x v="773"/>
    <d v="2011-05-30T00:00:00"/>
    <s v="Standard Class"/>
    <s v="RP-19390"/>
    <s v="Resi Pölking"/>
    <x v="0"/>
    <s v="United States"/>
    <s v="Baltimore"/>
    <x v="39"/>
    <n v="21215"/>
    <x v="3"/>
    <s v="OFF-PA-10002319"/>
    <x v="1"/>
    <x v="10"/>
    <s v="Xerox 1944"/>
    <x v="2248"/>
    <n v="3"/>
    <n v="0"/>
    <n v="56.977199999999996"/>
  </r>
  <r>
    <n v="2705"/>
    <s v="CA-2014-156818"/>
    <x v="3"/>
    <x v="497"/>
    <d v="2014-07-14T00:00:00"/>
    <s v="Second Class"/>
    <s v="JD-16015"/>
    <s v="Joy Daniels"/>
    <x v="0"/>
    <s v="United States"/>
    <s v="New York City"/>
    <x v="15"/>
    <n v="10009"/>
    <x v="3"/>
    <s v="TEC-AC-10002323"/>
    <x v="2"/>
    <x v="11"/>
    <s v="SanDisk Ultra 32 GB MicroSDHC Class 10 Memory Card"/>
    <x v="2249"/>
    <n v="6"/>
    <n v="0"/>
    <n v="17.238000000000007"/>
  </r>
  <r>
    <n v="2706"/>
    <s v="CA-2014-155873"/>
    <x v="3"/>
    <x v="114"/>
    <d v="2014-06-22T00:00:00"/>
    <s v="Standard Class"/>
    <s v="AB-10255"/>
    <s v="Alejandro Ballentine"/>
    <x v="2"/>
    <s v="United States"/>
    <s v="Carlsbad"/>
    <x v="27"/>
    <n v="88220"/>
    <x v="1"/>
    <s v="OFF-SU-10001165"/>
    <x v="1"/>
    <x v="14"/>
    <s v="Acme Elite Stainless Steel Scissors"/>
    <x v="1459"/>
    <n v="2"/>
    <n v="0"/>
    <n v="4.3368000000000002"/>
  </r>
  <r>
    <n v="2707"/>
    <s v="CA-2014-155873"/>
    <x v="3"/>
    <x v="114"/>
    <d v="2014-06-22T00:00:00"/>
    <s v="Standard Class"/>
    <s v="AB-10255"/>
    <s v="Alejandro Ballentine"/>
    <x v="2"/>
    <s v="United States"/>
    <s v="Carlsbad"/>
    <x v="27"/>
    <n v="88220"/>
    <x v="1"/>
    <s v="OFF-PA-10001246"/>
    <x v="1"/>
    <x v="10"/>
    <s v="Xerox 215"/>
    <x v="541"/>
    <n v="3"/>
    <n v="0"/>
    <n v="9.3312000000000008"/>
  </r>
  <r>
    <n v="2708"/>
    <s v="CA-2014-155873"/>
    <x v="3"/>
    <x v="114"/>
    <d v="2014-06-22T00:00:00"/>
    <s v="Standard Class"/>
    <s v="AB-10255"/>
    <s v="Alejandro Ballentine"/>
    <x v="2"/>
    <s v="United States"/>
    <s v="Carlsbad"/>
    <x v="27"/>
    <n v="88220"/>
    <x v="1"/>
    <s v="OFF-PA-10001815"/>
    <x v="1"/>
    <x v="10"/>
    <s v="Xerox 1885"/>
    <x v="2250"/>
    <n v="4"/>
    <n v="0"/>
    <n v="92.236799999999988"/>
  </r>
  <r>
    <n v="2709"/>
    <s v="CA-2012-121797"/>
    <x v="1"/>
    <x v="564"/>
    <d v="2012-02-06T00:00:00"/>
    <s v="Standard Class"/>
    <s v="CC-12145"/>
    <s v="Charles Crestani"/>
    <x v="0"/>
    <s v="United States"/>
    <s v="Los Angeles"/>
    <x v="1"/>
    <n v="90049"/>
    <x v="1"/>
    <s v="FUR-FU-10001876"/>
    <x v="0"/>
    <x v="5"/>
    <s v="Computer Room Manger, 14&quot;"/>
    <x v="2251"/>
    <n v="7"/>
    <n v="0"/>
    <n v="81.849599999999981"/>
  </r>
  <r>
    <n v="2710"/>
    <s v="CA-2012-121797"/>
    <x v="1"/>
    <x v="564"/>
    <d v="2012-02-06T00:00:00"/>
    <s v="Standard Class"/>
    <s v="CC-12145"/>
    <s v="Charles Crestani"/>
    <x v="0"/>
    <s v="United States"/>
    <s v="Los Angeles"/>
    <x v="1"/>
    <n v="90049"/>
    <x v="1"/>
    <s v="TEC-MA-10000488"/>
    <x v="2"/>
    <x v="15"/>
    <s v="Bady BDG101FRU Card Printer"/>
    <x v="2252"/>
    <n v="3"/>
    <n v="0.2"/>
    <n v="215.99729999999977"/>
  </r>
  <r>
    <n v="2711"/>
    <s v="US-2012-120572"/>
    <x v="1"/>
    <x v="555"/>
    <d v="2012-12-15T00:00:00"/>
    <s v="Standard Class"/>
    <s v="GH-14425"/>
    <s v="Gary Hwang"/>
    <x v="0"/>
    <s v="United States"/>
    <s v="Jacksonville"/>
    <x v="2"/>
    <n v="32216"/>
    <x v="0"/>
    <s v="OFF-BI-10001098"/>
    <x v="1"/>
    <x v="8"/>
    <s v="Acco D-Ring Binder w/DublLock"/>
    <x v="2253"/>
    <n v="2"/>
    <n v="0.7"/>
    <n v="-8.9795999999999978"/>
  </r>
  <r>
    <n v="2712"/>
    <s v="CA-2014-132430"/>
    <x v="3"/>
    <x v="449"/>
    <d v="2014-10-12T00:00:00"/>
    <s v="First Class"/>
    <s v="CP-12085"/>
    <s v="Cathy Prescott"/>
    <x v="1"/>
    <s v="United States"/>
    <s v="Lakewood"/>
    <x v="24"/>
    <n v="44107"/>
    <x v="3"/>
    <s v="FUR-FU-10003577"/>
    <x v="0"/>
    <x v="5"/>
    <s v="Nu-Dell Leatherette Frames"/>
    <x v="2254"/>
    <n v="4"/>
    <n v="0.2"/>
    <n v="9.1775999999999982"/>
  </r>
  <r>
    <n v="2713"/>
    <s v="CA-2014-146031"/>
    <x v="3"/>
    <x v="570"/>
    <d v="2014-08-02T00:00:00"/>
    <s v="Second Class"/>
    <s v="GM-14440"/>
    <s v="Gary McGarr"/>
    <x v="0"/>
    <s v="United States"/>
    <s v="Troy"/>
    <x v="15"/>
    <n v="12180"/>
    <x v="3"/>
    <s v="OFF-AR-10002656"/>
    <x v="1"/>
    <x v="6"/>
    <s v="Sanford Liquid Accent Highlighters"/>
    <x v="1847"/>
    <n v="9"/>
    <n v="0"/>
    <n v="22.244399999999995"/>
  </r>
  <r>
    <n v="2714"/>
    <s v="CA-2011-110100"/>
    <x v="2"/>
    <x v="573"/>
    <d v="2011-04-29T00:00:00"/>
    <s v="Standard Class"/>
    <s v="LC-16885"/>
    <s v="Lena Creighton"/>
    <x v="0"/>
    <s v="United States"/>
    <s v="Wilmington"/>
    <x v="3"/>
    <n v="28403"/>
    <x v="0"/>
    <s v="TEC-PH-10004531"/>
    <x v="2"/>
    <x v="7"/>
    <s v="AT&amp;T CL2909"/>
    <x v="214"/>
    <n v="3"/>
    <n v="0.2"/>
    <n v="37.796999999999997"/>
  </r>
  <r>
    <n v="2715"/>
    <s v="CA-2012-103723"/>
    <x v="1"/>
    <x v="494"/>
    <d v="2012-12-06T00:00:00"/>
    <s v="Standard Class"/>
    <s v="BT-11305"/>
    <s v="Beth Thompson"/>
    <x v="2"/>
    <s v="United States"/>
    <s v="Seattle"/>
    <x v="4"/>
    <n v="98105"/>
    <x v="1"/>
    <s v="OFF-AR-10003251"/>
    <x v="1"/>
    <x v="6"/>
    <s v="Prang Drawing Pencil Set"/>
    <x v="2255"/>
    <n v="5"/>
    <n v="0"/>
    <n v="5.56"/>
  </r>
  <r>
    <n v="2716"/>
    <s v="CA-2011-127187"/>
    <x v="2"/>
    <x v="774"/>
    <d v="2011-12-08T00:00:00"/>
    <s v="Standard Class"/>
    <s v="CP-12085"/>
    <s v="Cathy Prescott"/>
    <x v="1"/>
    <s v="United States"/>
    <s v="New York City"/>
    <x v="15"/>
    <n v="10024"/>
    <x v="3"/>
    <s v="TEC-PH-10000673"/>
    <x v="2"/>
    <x v="7"/>
    <s v="Plantronics Voyager Pro HD - Bluetooth Headset"/>
    <x v="2256"/>
    <n v="2"/>
    <n v="0"/>
    <n v="62.3904"/>
  </r>
  <r>
    <n v="2717"/>
    <s v="CA-2014-128475"/>
    <x v="3"/>
    <x v="775"/>
    <d v="2014-09-02T00:00:00"/>
    <s v="Standard Class"/>
    <s v="SC-20680"/>
    <s v="Steve Carroll"/>
    <x v="2"/>
    <s v="United States"/>
    <s v="Columbus"/>
    <x v="32"/>
    <n v="31907"/>
    <x v="0"/>
    <s v="TEC-AC-10000158"/>
    <x v="2"/>
    <x v="11"/>
    <s v="Sony 64GB Class 10 Micro SDHC R40 Memory Card"/>
    <x v="2257"/>
    <n v="2"/>
    <n v="0"/>
    <n v="15.1158"/>
  </r>
  <r>
    <n v="2718"/>
    <s v="CA-2011-100006"/>
    <x v="2"/>
    <x v="557"/>
    <d v="2011-09-13T00:00:00"/>
    <s v="Standard Class"/>
    <s v="DK-13375"/>
    <s v="Dennis Kane"/>
    <x v="0"/>
    <s v="United States"/>
    <s v="New York City"/>
    <x v="15"/>
    <n v="10024"/>
    <x v="3"/>
    <s v="TEC-PH-10002075"/>
    <x v="2"/>
    <x v="7"/>
    <s v="AT&amp;T EL51110 DECT"/>
    <x v="2258"/>
    <n v="3"/>
    <n v="0"/>
    <n v="109.61129999999999"/>
  </r>
  <r>
    <n v="2719"/>
    <s v="CA-2014-144827"/>
    <x v="3"/>
    <x v="202"/>
    <d v="2014-12-28T00:00:00"/>
    <s v="Standard Class"/>
    <s v="SE-20110"/>
    <s v="Sanjit Engle"/>
    <x v="0"/>
    <s v="United States"/>
    <s v="Costa Mesa"/>
    <x v="1"/>
    <n v="92627"/>
    <x v="1"/>
    <s v="OFF-ST-10004340"/>
    <x v="1"/>
    <x v="4"/>
    <s v="Fellowes Mobile File Cart, Black"/>
    <x v="2259"/>
    <n v="2"/>
    <n v="0"/>
    <n v="33.577200000000005"/>
  </r>
  <r>
    <n v="2720"/>
    <s v="CA-2011-110030"/>
    <x v="2"/>
    <x v="776"/>
    <d v="2011-12-08T00:00:00"/>
    <s v="Second Class"/>
    <s v="LF-17185"/>
    <s v="Luke Foster"/>
    <x v="0"/>
    <s v="United States"/>
    <s v="Houston"/>
    <x v="5"/>
    <n v="77095"/>
    <x v="2"/>
    <s v="FUR-FU-10002759"/>
    <x v="0"/>
    <x v="5"/>
    <s v="12-1/2 Diameter Round Wall Clock"/>
    <x v="112"/>
    <n v="3"/>
    <n v="0.6"/>
    <n v="-14.385599999999997"/>
  </r>
  <r>
    <n v="2721"/>
    <s v="CA-2011-121286"/>
    <x v="2"/>
    <x v="130"/>
    <d v="2011-11-08T00:00:00"/>
    <s v="Second Class"/>
    <s v="ON-18715"/>
    <s v="Odella Nelson"/>
    <x v="1"/>
    <s v="United States"/>
    <s v="Cary"/>
    <x v="3"/>
    <n v="27511"/>
    <x v="0"/>
    <s v="OFF-FA-10000585"/>
    <x v="1"/>
    <x v="13"/>
    <s v="OIC Bulk Pack Metal Binder Clips"/>
    <x v="1357"/>
    <n v="3"/>
    <n v="0.2"/>
    <n v="2.7222"/>
  </r>
  <r>
    <n v="2722"/>
    <s v="CA-2011-121286"/>
    <x v="2"/>
    <x v="130"/>
    <d v="2011-11-08T00:00:00"/>
    <s v="Second Class"/>
    <s v="ON-18715"/>
    <s v="Odella Nelson"/>
    <x v="1"/>
    <s v="United States"/>
    <s v="Cary"/>
    <x v="3"/>
    <n v="27511"/>
    <x v="0"/>
    <s v="OFF-AP-10004859"/>
    <x v="1"/>
    <x v="9"/>
    <s v="Acco 6 Outlet Guardian Premium Surge Suppressor"/>
    <x v="2260"/>
    <n v="5"/>
    <n v="0.2"/>
    <n v="5.0960000000000001"/>
  </r>
  <r>
    <n v="2723"/>
    <s v="CA-2013-164735"/>
    <x v="0"/>
    <x v="167"/>
    <d v="2013-04-20T00:00:00"/>
    <s v="Second Class"/>
    <s v="TB-21400"/>
    <s v="Tom Boeckenhauer"/>
    <x v="0"/>
    <s v="United States"/>
    <s v="Alexandria"/>
    <x v="17"/>
    <n v="22304"/>
    <x v="0"/>
    <s v="OFF-ST-10001558"/>
    <x v="1"/>
    <x v="4"/>
    <s v="Acco Perma 4000 Stacking Storage Drawers"/>
    <x v="2261"/>
    <n v="5"/>
    <n v="0"/>
    <n v="12.18"/>
  </r>
  <r>
    <n v="2724"/>
    <s v="CA-2011-153479"/>
    <x v="2"/>
    <x v="777"/>
    <d v="2011-10-08T00:00:00"/>
    <s v="Standard Class"/>
    <s v="DF-13135"/>
    <s v="David Flashing"/>
    <x v="0"/>
    <s v="United States"/>
    <s v="Vallejo"/>
    <x v="1"/>
    <n v="94591"/>
    <x v="1"/>
    <s v="OFF-LA-10004689"/>
    <x v="1"/>
    <x v="2"/>
    <s v="Avery 512"/>
    <x v="2262"/>
    <n v="5"/>
    <n v="0"/>
    <n v="6.7915000000000001"/>
  </r>
  <r>
    <n v="2725"/>
    <s v="CA-2011-153479"/>
    <x v="2"/>
    <x v="777"/>
    <d v="2011-10-08T00:00:00"/>
    <s v="Standard Class"/>
    <s v="DF-13135"/>
    <s v="David Flashing"/>
    <x v="0"/>
    <s v="United States"/>
    <s v="Vallejo"/>
    <x v="1"/>
    <n v="94591"/>
    <x v="1"/>
    <s v="OFF-BI-10002867"/>
    <x v="1"/>
    <x v="8"/>
    <s v="GBC Recycled Regency Composition Covers"/>
    <x v="2263"/>
    <n v="2"/>
    <n v="0.2"/>
    <n v="31.085599999999989"/>
  </r>
  <r>
    <n v="2726"/>
    <s v="CA-2014-149888"/>
    <x v="3"/>
    <x v="659"/>
    <d v="2014-11-14T00:00:00"/>
    <s v="Standard Class"/>
    <s v="EP-13915"/>
    <s v="Emily Phan"/>
    <x v="0"/>
    <s v="United States"/>
    <s v="Philadelphia"/>
    <x v="9"/>
    <n v="19120"/>
    <x v="3"/>
    <s v="TEC-PH-10003811"/>
    <x v="2"/>
    <x v="7"/>
    <s v="Jabra Supreme Plus Driver Edition Headset"/>
    <x v="2264"/>
    <n v="5"/>
    <n v="0.4"/>
    <n v="-71.994000000000028"/>
  </r>
  <r>
    <n v="2727"/>
    <s v="CA-2014-149888"/>
    <x v="3"/>
    <x v="659"/>
    <d v="2014-11-14T00:00:00"/>
    <s v="Standard Class"/>
    <s v="EP-13915"/>
    <s v="Emily Phan"/>
    <x v="0"/>
    <s v="United States"/>
    <s v="Philadelphia"/>
    <x v="9"/>
    <n v="19120"/>
    <x v="3"/>
    <s v="FUR-TA-10000849"/>
    <x v="0"/>
    <x v="3"/>
    <s v="Bevis Rectangular Conference Tables"/>
    <x v="2265"/>
    <n v="4"/>
    <n v="0.4"/>
    <n v="-140.14079999999996"/>
  </r>
  <r>
    <n v="2728"/>
    <s v="CA-2014-119193"/>
    <x v="3"/>
    <x v="66"/>
    <d v="2014-12-25T00:00:00"/>
    <s v="First Class"/>
    <s v="SK-19990"/>
    <s v="Sally Knutson"/>
    <x v="0"/>
    <s v="United States"/>
    <s v="Toledo"/>
    <x v="24"/>
    <n v="43615"/>
    <x v="3"/>
    <s v="OFF-BI-10000848"/>
    <x v="1"/>
    <x v="8"/>
    <s v="Angle-D Ring Binders"/>
    <x v="2266"/>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x v="2267"/>
    <n v="7"/>
    <n v="0.4"/>
    <n v="94.49369999999999"/>
  </r>
  <r>
    <n v="2730"/>
    <s v="CA-2014-104801"/>
    <x v="3"/>
    <x v="778"/>
    <d v="2014-02-20T00:00:00"/>
    <s v="Standard Class"/>
    <s v="FH-14350"/>
    <s v="Fred Harton"/>
    <x v="0"/>
    <s v="United States"/>
    <s v="Seattle"/>
    <x v="4"/>
    <n v="98105"/>
    <x v="1"/>
    <s v="OFF-AR-10001547"/>
    <x v="1"/>
    <x v="6"/>
    <s v="Newell 311"/>
    <x v="153"/>
    <n v="3"/>
    <n v="0"/>
    <n v="1.7901"/>
  </r>
  <r>
    <n v="2731"/>
    <s v="CA-2014-104801"/>
    <x v="3"/>
    <x v="778"/>
    <d v="2014-02-20T00:00:00"/>
    <s v="Standard Class"/>
    <s v="FH-14350"/>
    <s v="Fred Harton"/>
    <x v="0"/>
    <s v="United States"/>
    <s v="Seattle"/>
    <x v="4"/>
    <n v="98105"/>
    <x v="1"/>
    <s v="TEC-AC-10001838"/>
    <x v="2"/>
    <x v="11"/>
    <s v="Razer Tiamat Over Ear 7.1 Surround Sound PC Gaming Headset"/>
    <x v="2268"/>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x v="2269"/>
    <n v="1"/>
    <n v="0"/>
    <n v="21.506"/>
  </r>
  <r>
    <n v="2733"/>
    <s v="CA-2011-107594"/>
    <x v="2"/>
    <x v="779"/>
    <d v="2011-07-06T00:00:00"/>
    <s v="Standard Class"/>
    <s v="EH-13945"/>
    <s v="Eric Hoffmann"/>
    <x v="0"/>
    <s v="United States"/>
    <s v="Plainfield"/>
    <x v="30"/>
    <n v="7060"/>
    <x v="3"/>
    <s v="TEC-PH-10002923"/>
    <x v="2"/>
    <x v="7"/>
    <s v="Logitech B530 USB Headset - headset - Full size, Binaural"/>
    <x v="2270"/>
    <n v="2"/>
    <n v="0"/>
    <n v="19.974600000000002"/>
  </r>
  <r>
    <n v="2734"/>
    <s v="CA-2011-107594"/>
    <x v="2"/>
    <x v="779"/>
    <d v="2011-07-06T00:00:00"/>
    <s v="Standard Class"/>
    <s v="EH-13945"/>
    <s v="Eric Hoffmann"/>
    <x v="0"/>
    <s v="United States"/>
    <s v="Plainfield"/>
    <x v="30"/>
    <n v="7060"/>
    <x v="3"/>
    <s v="OFF-AR-10000716"/>
    <x v="1"/>
    <x v="6"/>
    <s v="DIXON Ticonderoga Erasable Checking Pencils"/>
    <x v="2271"/>
    <n v="1"/>
    <n v="0"/>
    <n v="2.1762000000000001"/>
  </r>
  <r>
    <n v="2735"/>
    <s v="CA-2012-129770"/>
    <x v="1"/>
    <x v="780"/>
    <d v="2012-02-23T00:00:00"/>
    <s v="Second Class"/>
    <s v="JE-15715"/>
    <s v="Joe Elijah"/>
    <x v="0"/>
    <s v="United States"/>
    <s v="Las Cruces"/>
    <x v="27"/>
    <n v="88001"/>
    <x v="1"/>
    <s v="OFF-PA-10000249"/>
    <x v="1"/>
    <x v="10"/>
    <s v="Staples"/>
    <x v="338"/>
    <n v="4"/>
    <n v="0"/>
    <n v="23.086399999999998"/>
  </r>
  <r>
    <n v="2736"/>
    <s v="CA-2012-115798"/>
    <x v="1"/>
    <x v="50"/>
    <d v="2012-11-19T00:00:00"/>
    <s v="Standard Class"/>
    <s v="KL-16645"/>
    <s v="Ken Lonsdale"/>
    <x v="0"/>
    <s v="United States"/>
    <s v="Newark"/>
    <x v="13"/>
    <n v="19711"/>
    <x v="3"/>
    <s v="TEC-PH-10003691"/>
    <x v="2"/>
    <x v="7"/>
    <s v="BlackBerry Q10"/>
    <x v="2258"/>
    <n v="3"/>
    <n v="0"/>
    <n v="94.492500000000007"/>
  </r>
  <r>
    <n v="2737"/>
    <s v="CA-2012-115798"/>
    <x v="1"/>
    <x v="50"/>
    <d v="2012-11-19T00:00:00"/>
    <s v="Standard Class"/>
    <s v="KL-16645"/>
    <s v="Ken Lonsdale"/>
    <x v="0"/>
    <s v="United States"/>
    <s v="Newark"/>
    <x v="13"/>
    <n v="19711"/>
    <x v="3"/>
    <s v="OFF-PA-10001560"/>
    <x v="1"/>
    <x v="10"/>
    <s v="Adams Telephone Message Books, 5 1/4” x 11”"/>
    <x v="2272"/>
    <n v="7"/>
    <n v="0"/>
    <n v="19.871600000000001"/>
  </r>
  <r>
    <n v="2738"/>
    <s v="CA-2012-115798"/>
    <x v="1"/>
    <x v="50"/>
    <d v="2012-11-19T00:00:00"/>
    <s v="Standard Class"/>
    <s v="KL-16645"/>
    <s v="Ken Lonsdale"/>
    <x v="0"/>
    <s v="United States"/>
    <s v="Newark"/>
    <x v="13"/>
    <n v="19711"/>
    <x v="3"/>
    <s v="FUR-BO-10004467"/>
    <x v="0"/>
    <x v="0"/>
    <s v="Bestar Classic Bookcase"/>
    <x v="674"/>
    <n v="3"/>
    <n v="0"/>
    <n v="56.994299999999981"/>
  </r>
  <r>
    <n v="2739"/>
    <s v="CA-2012-115798"/>
    <x v="1"/>
    <x v="50"/>
    <d v="2012-11-19T00:00:00"/>
    <s v="Standard Class"/>
    <s v="KL-16645"/>
    <s v="Ken Lonsdale"/>
    <x v="0"/>
    <s v="United States"/>
    <s v="Newark"/>
    <x v="13"/>
    <n v="19711"/>
    <x v="3"/>
    <s v="TEC-PH-10001819"/>
    <x v="2"/>
    <x v="7"/>
    <s v="Innergie mMini Combo Duo USB Travel Charging Kit"/>
    <x v="2273"/>
    <n v="2"/>
    <n v="0"/>
    <n v="43.190399999999997"/>
  </r>
  <r>
    <n v="2740"/>
    <s v="CA-2014-122707"/>
    <x v="3"/>
    <x v="513"/>
    <d v="2014-04-19T00:00:00"/>
    <s v="First Class"/>
    <s v="EB-13750"/>
    <s v="Edward Becker"/>
    <x v="1"/>
    <s v="United States"/>
    <s v="Hoover"/>
    <x v="19"/>
    <n v="35244"/>
    <x v="0"/>
    <s v="OFF-SU-10000157"/>
    <x v="1"/>
    <x v="14"/>
    <s v="Compact Automatic Electric Letter Opener"/>
    <x v="2274"/>
    <n v="4"/>
    <n v="0"/>
    <n v="9.5448000000000093"/>
  </r>
  <r>
    <n v="2741"/>
    <s v="CA-2014-122707"/>
    <x v="3"/>
    <x v="513"/>
    <d v="2014-04-19T00:00:00"/>
    <s v="First Class"/>
    <s v="EB-13750"/>
    <s v="Edward Becker"/>
    <x v="1"/>
    <s v="United States"/>
    <s v="Hoover"/>
    <x v="19"/>
    <n v="35244"/>
    <x v="0"/>
    <s v="TEC-AC-10004227"/>
    <x v="2"/>
    <x v="11"/>
    <s v="SanDisk Ultra 16 GB MicroSDHC Class 10 Memory Card"/>
    <x v="2275"/>
    <n v="2"/>
    <n v="0"/>
    <n v="1.558799999999998"/>
  </r>
  <r>
    <n v="2742"/>
    <s v="CA-2013-165015"/>
    <x v="0"/>
    <x v="781"/>
    <d v="2013-02-27T00:00:00"/>
    <s v="Second Class"/>
    <s v="BD-11725"/>
    <s v="Bruce Degenhardt"/>
    <x v="0"/>
    <s v="United States"/>
    <s v="Newark"/>
    <x v="24"/>
    <n v="43055"/>
    <x v="3"/>
    <s v="OFF-EN-10003134"/>
    <x v="1"/>
    <x v="12"/>
    <s v="Staples"/>
    <x v="670"/>
    <n v="5"/>
    <n v="0.2"/>
    <n v="17.52"/>
  </r>
  <r>
    <n v="2743"/>
    <s v="CA-2011-149244"/>
    <x v="2"/>
    <x v="130"/>
    <d v="2011-11-08T00:00:00"/>
    <s v="Standard Class"/>
    <s v="MS-17530"/>
    <s v="MaryBeth Skach"/>
    <x v="0"/>
    <s v="United States"/>
    <s v="San Diego"/>
    <x v="1"/>
    <n v="92037"/>
    <x v="1"/>
    <s v="FUR-FU-10004671"/>
    <x v="0"/>
    <x v="5"/>
    <s v="Executive Impressions 12&quot; Wall Clock"/>
    <x v="2276"/>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x v="2277"/>
    <n v="6"/>
    <n v="0"/>
    <n v="100.4796"/>
  </r>
  <r>
    <n v="2745"/>
    <s v="CA-2012-140144"/>
    <x v="1"/>
    <x v="782"/>
    <d v="2012-06-25T00:00:00"/>
    <s v="Second Class"/>
    <s v="SC-20770"/>
    <s v="Stewart Carmichael"/>
    <x v="1"/>
    <s v="United States"/>
    <s v="San Francisco"/>
    <x v="1"/>
    <n v="94122"/>
    <x v="1"/>
    <s v="TEC-PH-10002726"/>
    <x v="2"/>
    <x v="7"/>
    <s v="netTALK DUO VoIP Telephone Service"/>
    <x v="2278"/>
    <n v="3"/>
    <n v="0.2"/>
    <n v="47.241"/>
  </r>
  <r>
    <n v="2746"/>
    <s v="CA-2014-163321"/>
    <x v="3"/>
    <x v="783"/>
    <d v="2014-08-12T00:00:00"/>
    <s v="Second Class"/>
    <s v="FM-14380"/>
    <s v="Fred McMath"/>
    <x v="0"/>
    <s v="United States"/>
    <s v="Jacksonville"/>
    <x v="3"/>
    <n v="28540"/>
    <x v="0"/>
    <s v="TEC-AC-10004571"/>
    <x v="2"/>
    <x v="11"/>
    <s v="Logitech G700s Rechargeable Gaming Mouse"/>
    <x v="2279"/>
    <n v="1"/>
    <n v="0.2"/>
    <n v="21.997800000000002"/>
  </r>
  <r>
    <n v="2747"/>
    <s v="CA-2011-155887"/>
    <x v="2"/>
    <x v="552"/>
    <d v="2011-05-17T00:00:00"/>
    <s v="Standard Class"/>
    <s v="KT-16480"/>
    <s v="Kean Thornton"/>
    <x v="0"/>
    <s v="United States"/>
    <s v="Franklin"/>
    <x v="31"/>
    <n v="2038"/>
    <x v="3"/>
    <s v="FUR-TA-10002228"/>
    <x v="0"/>
    <x v="3"/>
    <s v="Bevis Traditional Conference Table Top, Plinth Base"/>
    <x v="2280"/>
    <n v="3"/>
    <n v="0.3"/>
    <n v="-130.0104"/>
  </r>
  <r>
    <n v="2748"/>
    <s v="US-2012-165449"/>
    <x v="1"/>
    <x v="6"/>
    <d v="2012-11-26T00:00:00"/>
    <s v="Standard Class"/>
    <s v="AP-10720"/>
    <s v="Anne Pryor"/>
    <x v="2"/>
    <s v="United States"/>
    <s v="Frisco"/>
    <x v="5"/>
    <n v="75034"/>
    <x v="2"/>
    <s v="TEC-AC-10004127"/>
    <x v="2"/>
    <x v="11"/>
    <s v="SanDisk Cruzer 8 GB USB Flash Drive"/>
    <x v="220"/>
    <n v="4"/>
    <n v="0.2"/>
    <n v="-1.3583999999999987"/>
  </r>
  <r>
    <n v="2749"/>
    <s v="CA-2012-110247"/>
    <x v="1"/>
    <x v="784"/>
    <d v="2012-12-08T00:00:00"/>
    <s v="Standard Class"/>
    <s v="RH-19555"/>
    <s v="Ritsa Hightower"/>
    <x v="0"/>
    <s v="United States"/>
    <s v="Tallahassee"/>
    <x v="2"/>
    <n v="32303"/>
    <x v="0"/>
    <s v="OFF-BI-10001553"/>
    <x v="1"/>
    <x v="8"/>
    <s v="SpineVue Locking Slant-D Ring Binders by Cardinal"/>
    <x v="2281"/>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x v="2282"/>
    <n v="3"/>
    <n v="0.2"/>
    <n v="73.19399999999996"/>
  </r>
  <r>
    <n v="2751"/>
    <s v="CA-2011-154669"/>
    <x v="2"/>
    <x v="233"/>
    <d v="2011-08-11T00:00:00"/>
    <s v="Second Class"/>
    <s v="TM-21010"/>
    <s v="Tamara Manning"/>
    <x v="0"/>
    <s v="United States"/>
    <s v="Vacaville"/>
    <x v="1"/>
    <n v="95687"/>
    <x v="1"/>
    <s v="OFF-ST-10000532"/>
    <x v="1"/>
    <x v="4"/>
    <s v="Advantus Rolling Drawer Organizers"/>
    <x v="2283"/>
    <n v="11"/>
    <n v="0"/>
    <n v="110.05279999999999"/>
  </r>
  <r>
    <n v="2752"/>
    <s v="CA-2011-158029"/>
    <x v="2"/>
    <x v="542"/>
    <d v="2011-05-30T00:00:00"/>
    <s v="Standard Class"/>
    <s v="HF-14995"/>
    <s v="Herbert Flentye"/>
    <x v="0"/>
    <s v="United States"/>
    <s v="Los Angeles"/>
    <x v="1"/>
    <n v="90008"/>
    <x v="1"/>
    <s v="FUR-CH-10000988"/>
    <x v="0"/>
    <x v="1"/>
    <s v="Hon Olson Stacker Stools"/>
    <x v="2284"/>
    <n v="2"/>
    <n v="0.2"/>
    <n v="22.529599999999995"/>
  </r>
  <r>
    <n v="2753"/>
    <s v="CA-2012-155306"/>
    <x v="1"/>
    <x v="786"/>
    <d v="2012-04-21T00:00:00"/>
    <s v="Standard Class"/>
    <s v="GA-14515"/>
    <s v="George Ashbrook"/>
    <x v="0"/>
    <s v="United States"/>
    <s v="San Francisco"/>
    <x v="1"/>
    <n v="94122"/>
    <x v="1"/>
    <s v="OFF-AR-10003251"/>
    <x v="1"/>
    <x v="6"/>
    <s v="Prang Drawing Pencil Set"/>
    <x v="348"/>
    <n v="2"/>
    <n v="0"/>
    <n v="2.2239999999999998"/>
  </r>
  <r>
    <n v="2754"/>
    <s v="CA-2012-155306"/>
    <x v="1"/>
    <x v="786"/>
    <d v="2012-04-21T00:00:00"/>
    <s v="Standard Class"/>
    <s v="GA-14515"/>
    <s v="George Ashbrook"/>
    <x v="0"/>
    <s v="United States"/>
    <s v="San Francisco"/>
    <x v="1"/>
    <n v="94122"/>
    <x v="1"/>
    <s v="TEC-AC-10003174"/>
    <x v="2"/>
    <x v="11"/>
    <s v="Plantronics S12 Corded Telephone Headset System"/>
    <x v="2285"/>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x v="2286"/>
    <n v="5"/>
    <n v="0.2"/>
    <n v="68.59650000000002"/>
  </r>
  <r>
    <n v="2756"/>
    <s v="CA-2012-155306"/>
    <x v="1"/>
    <x v="786"/>
    <d v="2012-04-21T00:00:00"/>
    <s v="Standard Class"/>
    <s v="GA-14515"/>
    <s v="George Ashbrook"/>
    <x v="0"/>
    <s v="United States"/>
    <s v="San Francisco"/>
    <x v="1"/>
    <n v="94122"/>
    <x v="1"/>
    <s v="OFF-AP-10002651"/>
    <x v="1"/>
    <x v="9"/>
    <s v="Hoover Upright Vacuum With Dirt Cup"/>
    <x v="2287"/>
    <n v="5"/>
    <n v="0"/>
    <n v="419.8184999999998"/>
  </r>
  <r>
    <n v="2757"/>
    <s v="CA-2012-155306"/>
    <x v="1"/>
    <x v="786"/>
    <d v="2012-04-21T00:00:00"/>
    <s v="Standard Class"/>
    <s v="GA-14515"/>
    <s v="George Ashbrook"/>
    <x v="0"/>
    <s v="United States"/>
    <s v="San Francisco"/>
    <x v="1"/>
    <n v="94122"/>
    <x v="1"/>
    <s v="OFF-PA-10001184"/>
    <x v="1"/>
    <x v="10"/>
    <s v="Xerox 1903"/>
    <x v="493"/>
    <n v="2"/>
    <n v="0"/>
    <n v="5.8604000000000003"/>
  </r>
  <r>
    <n v="2758"/>
    <s v="CA-2013-127775"/>
    <x v="0"/>
    <x v="725"/>
    <d v="2013-06-14T00:00:00"/>
    <s v="Second Class"/>
    <s v="ES-14020"/>
    <s v="Erica Smith"/>
    <x v="0"/>
    <s v="United States"/>
    <s v="New York City"/>
    <x v="15"/>
    <n v="10035"/>
    <x v="3"/>
    <s v="TEC-AC-10002402"/>
    <x v="2"/>
    <x v="11"/>
    <s v="Razer Kraken PRO Over Ear PC and Music Headset"/>
    <x v="764"/>
    <n v="3"/>
    <n v="0"/>
    <n v="71.990999999999985"/>
  </r>
  <r>
    <n v="2759"/>
    <s v="CA-2013-146171"/>
    <x v="0"/>
    <x v="21"/>
    <d v="2013-03-16T00:00:00"/>
    <s v="Standard Class"/>
    <s v="JP-16135"/>
    <s v="Julie Prescott"/>
    <x v="2"/>
    <s v="United States"/>
    <s v="Columbus"/>
    <x v="32"/>
    <n v="31907"/>
    <x v="0"/>
    <s v="FUR-FU-10004270"/>
    <x v="0"/>
    <x v="5"/>
    <s v="Executive Impressions 13&quot; Clairmont Wall Clock"/>
    <x v="2288"/>
    <n v="4"/>
    <n v="0"/>
    <n v="31.537200000000006"/>
  </r>
  <r>
    <n v="2760"/>
    <s v="CA-2013-146171"/>
    <x v="0"/>
    <x v="21"/>
    <d v="2013-03-16T00:00:00"/>
    <s v="Standard Class"/>
    <s v="JP-16135"/>
    <s v="Julie Prescott"/>
    <x v="2"/>
    <s v="United States"/>
    <s v="Columbus"/>
    <x v="32"/>
    <n v="31907"/>
    <x v="0"/>
    <s v="OFF-ST-10001526"/>
    <x v="1"/>
    <x v="4"/>
    <s v="Iceberg Mobile Mega Data/Printer Cart "/>
    <x v="2289"/>
    <n v="4"/>
    <n v="0"/>
    <n v="125.14319999999998"/>
  </r>
  <r>
    <n v="2761"/>
    <s v="CA-2011-129574"/>
    <x v="2"/>
    <x v="542"/>
    <d v="2011-05-29T00:00:00"/>
    <s v="First Class"/>
    <s v="Dp-13240"/>
    <s v="Dean percer"/>
    <x v="2"/>
    <s v="United States"/>
    <s v="Murray"/>
    <x v="7"/>
    <n v="84107"/>
    <x v="1"/>
    <s v="OFF-PA-10002893"/>
    <x v="1"/>
    <x v="10"/>
    <s v="Wirebound Service Call Books, 5 1/2&quot; x 4&quot;"/>
    <x v="2290"/>
    <n v="5"/>
    <n v="0"/>
    <n v="23.231999999999999"/>
  </r>
  <r>
    <n v="2762"/>
    <s v="CA-2014-126536"/>
    <x v="3"/>
    <x v="386"/>
    <d v="2014-10-15T00:00:00"/>
    <s v="First Class"/>
    <s v="NK-18490"/>
    <s v="Neil Knudson"/>
    <x v="2"/>
    <s v="United States"/>
    <s v="San Francisco"/>
    <x v="1"/>
    <n v="94110"/>
    <x v="1"/>
    <s v="TEC-AC-10003709"/>
    <x v="2"/>
    <x v="11"/>
    <s v="Maxell 4.7GB DVD-R 5/Pack"/>
    <x v="2291"/>
    <n v="1"/>
    <n v="0"/>
    <n v="0.4356000000000001"/>
  </r>
  <r>
    <n v="2763"/>
    <s v="CA-2014-126536"/>
    <x v="3"/>
    <x v="386"/>
    <d v="2014-10-15T00:00:00"/>
    <s v="First Class"/>
    <s v="NK-18490"/>
    <s v="Neil Knudson"/>
    <x v="2"/>
    <s v="United States"/>
    <s v="San Francisco"/>
    <x v="1"/>
    <n v="94110"/>
    <x v="1"/>
    <s v="OFF-BI-10001191"/>
    <x v="1"/>
    <x v="8"/>
    <s v="Canvas Sectional Post Binders"/>
    <x v="2292"/>
    <n v="5"/>
    <n v="0.2"/>
    <n v="36.917000000000002"/>
  </r>
  <r>
    <n v="2764"/>
    <s v="CA-2014-165757"/>
    <x v="3"/>
    <x v="738"/>
    <d v="2014-06-29T00:00:00"/>
    <s v="Standard Class"/>
    <s v="PL-18925"/>
    <s v="Paul Lucas"/>
    <x v="2"/>
    <s v="United States"/>
    <s v="Philadelphia"/>
    <x v="9"/>
    <n v="19140"/>
    <x v="3"/>
    <s v="OFF-BI-10003166"/>
    <x v="1"/>
    <x v="8"/>
    <s v="GBC Plasticlear Binding Covers"/>
    <x v="2293"/>
    <n v="3"/>
    <n v="0.7"/>
    <n v="-7.5767999999999986"/>
  </r>
  <r>
    <n v="2765"/>
    <s v="CA-2014-165757"/>
    <x v="3"/>
    <x v="738"/>
    <d v="2014-06-29T00:00:00"/>
    <s v="Standard Class"/>
    <s v="PL-18925"/>
    <s v="Paul Lucas"/>
    <x v="2"/>
    <s v="United States"/>
    <s v="Philadelphia"/>
    <x v="9"/>
    <n v="19140"/>
    <x v="3"/>
    <s v="OFF-BI-10003982"/>
    <x v="1"/>
    <x v="8"/>
    <s v="Wilson Jones Century Plastic Molded Ring Binders"/>
    <x v="2294"/>
    <n v="5"/>
    <n v="0.7"/>
    <n v="-23.8855"/>
  </r>
  <r>
    <n v="2766"/>
    <s v="CA-2014-165757"/>
    <x v="3"/>
    <x v="738"/>
    <d v="2014-06-29T00:00:00"/>
    <s v="Standard Class"/>
    <s v="PL-18925"/>
    <s v="Paul Lucas"/>
    <x v="2"/>
    <s v="United States"/>
    <s v="Philadelphia"/>
    <x v="9"/>
    <n v="19140"/>
    <x v="3"/>
    <s v="OFF-ST-10004835"/>
    <x v="1"/>
    <x v="4"/>
    <s v="Plastic Stacking Crates &amp; Casters"/>
    <x v="436"/>
    <n v="2"/>
    <n v="0.2"/>
    <n v="0.66959999999999997"/>
  </r>
  <r>
    <n v="2767"/>
    <s v="CA-2014-167752"/>
    <x v="3"/>
    <x v="787"/>
    <d v="2014-01-19T00:00:00"/>
    <s v="First Class"/>
    <s v="RW-19690"/>
    <s v="Robert Waldorf"/>
    <x v="0"/>
    <s v="United States"/>
    <s v="Philadelphia"/>
    <x v="9"/>
    <n v="19134"/>
    <x v="3"/>
    <s v="OFF-AP-10000159"/>
    <x v="1"/>
    <x v="9"/>
    <s v="Belkin F9M820V08 8 Outlet Surge"/>
    <x v="2295"/>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x v="2296"/>
    <n v="8"/>
    <n v="0.2"/>
    <n v="312.67599999999993"/>
  </r>
  <r>
    <n v="2769"/>
    <s v="US-2012-122140"/>
    <x v="1"/>
    <x v="788"/>
    <d v="2012-04-07T00:00:00"/>
    <s v="Standard Class"/>
    <s v="MO-17950"/>
    <s v="Michael Oakman"/>
    <x v="0"/>
    <s v="United States"/>
    <s v="Dallas"/>
    <x v="5"/>
    <n v="75220"/>
    <x v="2"/>
    <s v="OFF-AP-10001242"/>
    <x v="1"/>
    <x v="9"/>
    <s v="APC 7 Outlet Network SurgeArrest Surge Protector"/>
    <x v="2297"/>
    <n v="2"/>
    <n v="0.8"/>
    <n v="-80.48"/>
  </r>
  <r>
    <n v="2770"/>
    <s v="US-2012-122140"/>
    <x v="1"/>
    <x v="788"/>
    <d v="2012-04-07T00:00:00"/>
    <s v="Standard Class"/>
    <s v="MO-17950"/>
    <s v="Michael Oakman"/>
    <x v="0"/>
    <s v="United States"/>
    <s v="Dallas"/>
    <x v="5"/>
    <n v="75220"/>
    <x v="2"/>
    <s v="TEC-AC-10003038"/>
    <x v="2"/>
    <x v="11"/>
    <s v="Kingston Digital DataTraveler 16GB USB 2.0"/>
    <x v="2298"/>
    <n v="7"/>
    <n v="0.2"/>
    <n v="-0.62650000000000716"/>
  </r>
  <r>
    <n v="2771"/>
    <s v="US-2012-122140"/>
    <x v="1"/>
    <x v="788"/>
    <d v="2012-04-07T00:00:00"/>
    <s v="Standard Class"/>
    <s v="MO-17950"/>
    <s v="Michael Oakman"/>
    <x v="0"/>
    <s v="United States"/>
    <s v="Dallas"/>
    <x v="5"/>
    <n v="75220"/>
    <x v="2"/>
    <s v="TEC-AC-10003289"/>
    <x v="2"/>
    <x v="11"/>
    <s v="Anker Ultra-Slim Mini Bluetooth 3.0 Wireless Keyboard"/>
    <x v="334"/>
    <n v="3"/>
    <n v="0.2"/>
    <n v="1.7990999999999993"/>
  </r>
  <r>
    <n v="2772"/>
    <s v="CA-2013-163986"/>
    <x v="0"/>
    <x v="323"/>
    <d v="2013-09-11T00:00:00"/>
    <s v="Standard Class"/>
    <s v="JJ-15445"/>
    <s v="Jennifer Jackson"/>
    <x v="0"/>
    <s v="United States"/>
    <s v="Waukesha"/>
    <x v="6"/>
    <n v="53186"/>
    <x v="2"/>
    <s v="OFF-ST-10000918"/>
    <x v="1"/>
    <x v="4"/>
    <s v="Crate-A-Files"/>
    <x v="2299"/>
    <n v="5"/>
    <n v="0"/>
    <n v="14.169999999999998"/>
  </r>
  <r>
    <n v="2773"/>
    <s v="CA-2014-158967"/>
    <x v="3"/>
    <x v="389"/>
    <d v="2014-12-13T00:00:00"/>
    <s v="First Class"/>
    <s v="BT-11680"/>
    <s v="Brian Thompson"/>
    <x v="0"/>
    <s v="United States"/>
    <s v="Fort Lauderdale"/>
    <x v="2"/>
    <n v="33311"/>
    <x v="0"/>
    <s v="FUR-FU-10001940"/>
    <x v="0"/>
    <x v="5"/>
    <s v="Staples"/>
    <x v="2300"/>
    <n v="3"/>
    <n v="0.2"/>
    <n v="5.7312000000000012"/>
  </r>
  <r>
    <n v="2774"/>
    <s v="CA-2013-131576"/>
    <x v="0"/>
    <x v="441"/>
    <d v="2013-11-27T00:00:00"/>
    <s v="Standard Class"/>
    <s v="RD-19585"/>
    <s v="Rob Dowd"/>
    <x v="0"/>
    <s v="United States"/>
    <s v="Detroit"/>
    <x v="12"/>
    <n v="48205"/>
    <x v="2"/>
    <s v="OFF-BI-10002852"/>
    <x v="1"/>
    <x v="8"/>
    <s v="Ibico Standard Transparent Covers"/>
    <x v="2301"/>
    <n v="3"/>
    <n v="0"/>
    <n v="24.2256"/>
  </r>
  <r>
    <n v="2775"/>
    <s v="CA-2014-143455"/>
    <x v="3"/>
    <x v="343"/>
    <d v="2014-11-19T00:00:00"/>
    <s v="Standard Class"/>
    <s v="ML-17755"/>
    <s v="Max Ludwig"/>
    <x v="2"/>
    <s v="United States"/>
    <s v="Springfield"/>
    <x v="24"/>
    <n v="45503"/>
    <x v="3"/>
    <s v="OFF-PA-10004451"/>
    <x v="1"/>
    <x v="10"/>
    <s v="Xerox 222"/>
    <x v="563"/>
    <n v="2"/>
    <n v="0.2"/>
    <n v="3.6288"/>
  </r>
  <r>
    <n v="2776"/>
    <s v="CA-2013-144729"/>
    <x v="0"/>
    <x v="147"/>
    <d v="2013-10-26T00:00:00"/>
    <s v="Standard Class"/>
    <s v="JE-15745"/>
    <s v="Joel Eaton"/>
    <x v="0"/>
    <s v="United States"/>
    <s v="San Diego"/>
    <x v="1"/>
    <n v="92037"/>
    <x v="1"/>
    <s v="OFF-ST-10004804"/>
    <x v="1"/>
    <x v="4"/>
    <s v="Belkin 19&quot; Vented Equipment Shelf, Black"/>
    <x v="1248"/>
    <n v="3"/>
    <n v="0"/>
    <n v="1.5444000000000031"/>
  </r>
  <r>
    <n v="2777"/>
    <s v="CA-2012-127019"/>
    <x v="1"/>
    <x v="379"/>
    <d v="2012-12-25T00:00:00"/>
    <s v="Standard Class"/>
    <s v="ER-13855"/>
    <s v="Elpida Rittenbach"/>
    <x v="1"/>
    <s v="United States"/>
    <s v="Colorado Springs"/>
    <x v="22"/>
    <n v="80906"/>
    <x v="1"/>
    <s v="OFF-AP-10003971"/>
    <x v="1"/>
    <x v="9"/>
    <s v="Belkin 6 Outlet Metallic Surge Strip"/>
    <x v="2302"/>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x v="2303"/>
    <n v="2"/>
    <n v="0.15"/>
    <n v="-13.797600000000017"/>
  </r>
  <r>
    <n v="2779"/>
    <s v="CA-2014-108322"/>
    <x v="3"/>
    <x v="504"/>
    <d v="2014-05-06T00:00:00"/>
    <s v="Standard Class"/>
    <s v="SS-20140"/>
    <s v="Saphhira Shifley"/>
    <x v="1"/>
    <s v="United States"/>
    <s v="Pompano Beach"/>
    <x v="2"/>
    <n v="33068"/>
    <x v="0"/>
    <s v="FUR-FU-10001935"/>
    <x v="0"/>
    <x v="5"/>
    <s v="3M Hangers With Command Adhesive"/>
    <x v="208"/>
    <n v="8"/>
    <n v="0.2"/>
    <n v="6.216000000000002"/>
  </r>
  <r>
    <n v="2780"/>
    <s v="CA-2014-108322"/>
    <x v="3"/>
    <x v="504"/>
    <d v="2014-05-06T00:00:00"/>
    <s v="Standard Class"/>
    <s v="SS-20140"/>
    <s v="Saphhira Shifley"/>
    <x v="1"/>
    <s v="United States"/>
    <s v="Pompano Beach"/>
    <x v="2"/>
    <n v="33068"/>
    <x v="0"/>
    <s v="TEC-AC-10003433"/>
    <x v="2"/>
    <x v="11"/>
    <s v="Maxell 4.7GB DVD+R 5/Pack"/>
    <x v="480"/>
    <n v="3"/>
    <n v="0.2"/>
    <n v="0.74249999999999994"/>
  </r>
  <r>
    <n v="2781"/>
    <s v="CA-2014-167668"/>
    <x v="3"/>
    <x v="636"/>
    <d v="2014-05-09T00:00:00"/>
    <s v="First Class"/>
    <s v="TC-21295"/>
    <s v="Toby Carlisle"/>
    <x v="0"/>
    <s v="United States"/>
    <s v="New York City"/>
    <x v="15"/>
    <n v="10035"/>
    <x v="3"/>
    <s v="OFF-LA-10004544"/>
    <x v="1"/>
    <x v="2"/>
    <s v="Avery 505"/>
    <x v="2304"/>
    <n v="4"/>
    <n v="0"/>
    <n v="29.6"/>
  </r>
  <r>
    <n v="2782"/>
    <s v="CA-2014-146724"/>
    <x v="3"/>
    <x v="225"/>
    <d v="2014-11-28T00:00:00"/>
    <s v="Standard Class"/>
    <s v="HG-15025"/>
    <s v="Hunter Glantz"/>
    <x v="0"/>
    <s v="United States"/>
    <s v="Lakeville"/>
    <x v="11"/>
    <n v="55044"/>
    <x v="2"/>
    <s v="OFF-AR-10001026"/>
    <x v="1"/>
    <x v="6"/>
    <s v="Sanford Uni-Blazer View Highlighters, Chisel Tip, Yellow"/>
    <x v="1114"/>
    <n v="10"/>
    <n v="0"/>
    <n v="9.6800000000000015"/>
  </r>
  <r>
    <n v="2783"/>
    <s v="CA-2013-139878"/>
    <x v="0"/>
    <x v="583"/>
    <d v="2013-11-17T00:00:00"/>
    <s v="Standard Class"/>
    <s v="LD-17005"/>
    <s v="Lisa DeCherney"/>
    <x v="0"/>
    <s v="United States"/>
    <s v="Detroit"/>
    <x v="12"/>
    <n v="48234"/>
    <x v="2"/>
    <s v="TEC-PH-10001336"/>
    <x v="2"/>
    <x v="7"/>
    <s v="Digium D40 VoIP phone"/>
    <x v="2052"/>
    <n v="2"/>
    <n v="0"/>
    <n v="74.8142"/>
  </r>
  <r>
    <n v="2784"/>
    <s v="US-2013-106677"/>
    <x v="0"/>
    <x v="732"/>
    <d v="2013-11-11T00:00:00"/>
    <s v="Standard Class"/>
    <s v="AS-10285"/>
    <s v="Alejandro Savely"/>
    <x v="1"/>
    <s v="United States"/>
    <s v="Philadelphia"/>
    <x v="9"/>
    <n v="19134"/>
    <x v="3"/>
    <s v="TEC-PH-10003187"/>
    <x v="2"/>
    <x v="7"/>
    <s v="Anker Astro Mini 3000mAh Ultra-Compact Portable Charger"/>
    <x v="1821"/>
    <n v="2"/>
    <n v="0.4"/>
    <n v="-15.991999999999999"/>
  </r>
  <r>
    <n v="2785"/>
    <s v="CA-2013-116974"/>
    <x v="0"/>
    <x v="790"/>
    <d v="2013-10-16T00:00:00"/>
    <s v="Standard Class"/>
    <s v="MP-17965"/>
    <s v="Michael Paige"/>
    <x v="1"/>
    <s v="United States"/>
    <s v="Troy"/>
    <x v="24"/>
    <n v="45373"/>
    <x v="3"/>
    <s v="TEC-PH-10004897"/>
    <x v="2"/>
    <x v="7"/>
    <s v="Mediabridge Sport Armband iPhone 5s"/>
    <x v="2305"/>
    <n v="4"/>
    <n v="0.4"/>
    <n v="-15.584400000000002"/>
  </r>
  <r>
    <n v="2786"/>
    <s v="CA-2012-149972"/>
    <x v="1"/>
    <x v="481"/>
    <d v="2012-09-23T00:00:00"/>
    <s v="First Class"/>
    <s v="CD-12790"/>
    <s v="Cynthia Delaney"/>
    <x v="2"/>
    <s v="United States"/>
    <s v="Los Angeles"/>
    <x v="1"/>
    <n v="90036"/>
    <x v="1"/>
    <s v="FUR-CH-10004997"/>
    <x v="0"/>
    <x v="1"/>
    <s v="Hon Every-Day Series Multi-Task Chairs"/>
    <x v="2306"/>
    <n v="4"/>
    <n v="0.2"/>
    <n v="0"/>
  </r>
  <r>
    <n v="2787"/>
    <s v="CA-2012-149972"/>
    <x v="1"/>
    <x v="481"/>
    <d v="2012-09-23T00:00:00"/>
    <s v="First Class"/>
    <s v="CD-12790"/>
    <s v="Cynthia Delaney"/>
    <x v="2"/>
    <s v="United States"/>
    <s v="Los Angeles"/>
    <x v="1"/>
    <n v="90036"/>
    <x v="1"/>
    <s v="OFF-FA-10002763"/>
    <x v="1"/>
    <x v="13"/>
    <s v="Advantus Map Pennant Flags and Round Head Tacks"/>
    <x v="2307"/>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x v="2308"/>
    <n v="5"/>
    <n v="0.6"/>
    <n v="-24.802999999999997"/>
  </r>
  <r>
    <n v="2789"/>
    <s v="US-2011-117744"/>
    <x v="2"/>
    <x v="266"/>
    <d v="2011-12-06T00:00:00"/>
    <s v="Standard Class"/>
    <s v="MD-17860"/>
    <s v="Michael Dominguez"/>
    <x v="1"/>
    <s v="United States"/>
    <s v="Corpus Christi"/>
    <x v="5"/>
    <n v="78415"/>
    <x v="2"/>
    <s v="OFF-AR-10000940"/>
    <x v="1"/>
    <x v="6"/>
    <s v="Newell 343"/>
    <x v="2309"/>
    <n v="7"/>
    <n v="0.2"/>
    <n v="1.4406000000000008"/>
  </r>
  <r>
    <n v="2790"/>
    <s v="US-2011-117744"/>
    <x v="2"/>
    <x v="266"/>
    <d v="2011-12-06T00:00:00"/>
    <s v="Standard Class"/>
    <s v="MD-17860"/>
    <s v="Michael Dominguez"/>
    <x v="1"/>
    <s v="United States"/>
    <s v="Corpus Christi"/>
    <x v="5"/>
    <n v="78415"/>
    <x v="2"/>
    <s v="FUR-FU-10002759"/>
    <x v="0"/>
    <x v="5"/>
    <s v="12-1/2 Diameter Round Wall Clock"/>
    <x v="1409"/>
    <n v="5"/>
    <n v="0.6"/>
    <n v="-23.975999999999999"/>
  </r>
  <r>
    <n v="2791"/>
    <s v="CA-2011-125514"/>
    <x v="2"/>
    <x v="158"/>
    <d v="2011-09-22T00:00:00"/>
    <s v="First Class"/>
    <s v="BM-11650"/>
    <s v="Brian Moss"/>
    <x v="1"/>
    <s v="United States"/>
    <s v="Omaha"/>
    <x v="8"/>
    <n v="68104"/>
    <x v="2"/>
    <s v="OFF-AP-10000358"/>
    <x v="1"/>
    <x v="9"/>
    <s v="Fellowes Basic Home/Office Series Surge Protectors"/>
    <x v="2310"/>
    <n v="2"/>
    <n v="0"/>
    <n v="7.5283999999999978"/>
  </r>
  <r>
    <n v="2792"/>
    <s v="CA-2011-125514"/>
    <x v="2"/>
    <x v="158"/>
    <d v="2011-09-22T00:00:00"/>
    <s v="First Class"/>
    <s v="BM-11650"/>
    <s v="Brian Moss"/>
    <x v="1"/>
    <s v="United States"/>
    <s v="Omaha"/>
    <x v="8"/>
    <n v="68104"/>
    <x v="2"/>
    <s v="OFF-AP-10003281"/>
    <x v="1"/>
    <x v="9"/>
    <s v="Acco 6 Outlet Guardian Standard Surge Suppressor"/>
    <x v="2311"/>
    <n v="3"/>
    <n v="0"/>
    <n v="10.880999999999997"/>
  </r>
  <r>
    <n v="2793"/>
    <s v="CA-2011-125514"/>
    <x v="2"/>
    <x v="158"/>
    <d v="2011-09-22T00:00:00"/>
    <s v="First Class"/>
    <s v="BM-11650"/>
    <s v="Brian Moss"/>
    <x v="1"/>
    <s v="United States"/>
    <s v="Omaha"/>
    <x v="8"/>
    <n v="68104"/>
    <x v="2"/>
    <s v="OFF-PA-10000029"/>
    <x v="1"/>
    <x v="10"/>
    <s v="Xerox 224"/>
    <x v="90"/>
    <n v="1"/>
    <n v="0"/>
    <n v="3.1104000000000003"/>
  </r>
  <r>
    <n v="2794"/>
    <s v="CA-2011-154599"/>
    <x v="2"/>
    <x v="791"/>
    <d v="2011-04-17T00:00:00"/>
    <s v="Standard Class"/>
    <s v="KN-16450"/>
    <s v="Kean Nguyen"/>
    <x v="1"/>
    <s v="United States"/>
    <s v="Redondo Beach"/>
    <x v="1"/>
    <n v="90278"/>
    <x v="1"/>
    <s v="TEC-PH-10001557"/>
    <x v="2"/>
    <x v="7"/>
    <s v="Pyle PMP37LED"/>
    <x v="2312"/>
    <n v="14"/>
    <n v="0.2"/>
    <n v="94.070199999999943"/>
  </r>
  <r>
    <n v="2795"/>
    <s v="CA-2011-154599"/>
    <x v="2"/>
    <x v="791"/>
    <d v="2011-04-17T00:00:00"/>
    <s v="Standard Class"/>
    <s v="KN-16450"/>
    <s v="Kean Nguyen"/>
    <x v="1"/>
    <s v="United States"/>
    <s v="Redondo Beach"/>
    <x v="1"/>
    <n v="90278"/>
    <x v="1"/>
    <s v="TEC-PH-10000576"/>
    <x v="2"/>
    <x v="7"/>
    <s v="AT&amp;T 1080 Corded phone"/>
    <x v="2313"/>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x v="2314"/>
    <n v="7"/>
    <n v="0.2"/>
    <n v="6.5569000000000006"/>
  </r>
  <r>
    <n v="2797"/>
    <s v="CA-2011-154599"/>
    <x v="2"/>
    <x v="791"/>
    <d v="2011-04-17T00:00:00"/>
    <s v="Standard Class"/>
    <s v="KN-16450"/>
    <s v="Kean Nguyen"/>
    <x v="1"/>
    <s v="United States"/>
    <s v="Redondo Beach"/>
    <x v="1"/>
    <n v="90278"/>
    <x v="1"/>
    <s v="FUR-BO-10001337"/>
    <x v="0"/>
    <x v="0"/>
    <s v="O'Sullivan Living Dimensions 2-Shelf Bookcases"/>
    <x v="2315"/>
    <n v="3"/>
    <n v="0.15"/>
    <n v="-18.146999999999998"/>
  </r>
  <r>
    <n v="2798"/>
    <s v="CA-2014-158743"/>
    <x v="3"/>
    <x v="179"/>
    <d v="2014-10-28T00:00:00"/>
    <s v="Standard Class"/>
    <s v="IG-15085"/>
    <s v="Ivan Gibson"/>
    <x v="0"/>
    <s v="United States"/>
    <s v="Little Rock"/>
    <x v="36"/>
    <n v="72209"/>
    <x v="0"/>
    <s v="OFF-AR-10002257"/>
    <x v="1"/>
    <x v="6"/>
    <s v="Eldon Spacemaker Box, Quick-Snap Lid, Clear"/>
    <x v="522"/>
    <n v="4"/>
    <n v="0"/>
    <n v="4.1415999999999986"/>
  </r>
  <r>
    <n v="2799"/>
    <s v="CA-2014-158743"/>
    <x v="3"/>
    <x v="179"/>
    <d v="2014-10-28T00:00:00"/>
    <s v="Standard Class"/>
    <s v="IG-15085"/>
    <s v="Ivan Gibson"/>
    <x v="0"/>
    <s v="United States"/>
    <s v="Little Rock"/>
    <x v="36"/>
    <n v="72209"/>
    <x v="0"/>
    <s v="OFF-PA-10001019"/>
    <x v="1"/>
    <x v="10"/>
    <s v="Xerox 1884"/>
    <x v="792"/>
    <n v="2"/>
    <n v="0"/>
    <n v="18.781199999999998"/>
  </r>
  <r>
    <n v="2800"/>
    <s v="CA-2014-158743"/>
    <x v="3"/>
    <x v="179"/>
    <d v="2014-10-28T00:00:00"/>
    <s v="Standard Class"/>
    <s v="IG-15085"/>
    <s v="Ivan Gibson"/>
    <x v="0"/>
    <s v="United States"/>
    <s v="Little Rock"/>
    <x v="36"/>
    <n v="72209"/>
    <x v="0"/>
    <s v="OFF-BI-10003364"/>
    <x v="1"/>
    <x v="8"/>
    <s v="Binding Machine Supplies"/>
    <x v="2316"/>
    <n v="5"/>
    <n v="0"/>
    <n v="70.007999999999996"/>
  </r>
  <r>
    <n v="2801"/>
    <s v="CA-2013-153318"/>
    <x v="0"/>
    <x v="792"/>
    <d v="2013-10-29T00:00:00"/>
    <s v="First Class"/>
    <s v="JS-15595"/>
    <s v="Jill Stevenson"/>
    <x v="1"/>
    <s v="United States"/>
    <s v="Miami"/>
    <x v="2"/>
    <n v="33180"/>
    <x v="0"/>
    <s v="TEC-PH-10000984"/>
    <x v="2"/>
    <x v="7"/>
    <s v="Panasonic KX-TG9471B"/>
    <x v="2286"/>
    <n v="5"/>
    <n v="0.2"/>
    <n v="78.396000000000043"/>
  </r>
  <r>
    <n v="2802"/>
    <s v="US-2012-110163"/>
    <x v="1"/>
    <x v="549"/>
    <d v="2012-11-04T00:00:00"/>
    <s v="First Class"/>
    <s v="GA-14725"/>
    <s v="Guy Armstrong"/>
    <x v="0"/>
    <s v="United States"/>
    <s v="Salem"/>
    <x v="21"/>
    <n v="97301"/>
    <x v="1"/>
    <s v="OFF-AR-10001683"/>
    <x v="1"/>
    <x v="6"/>
    <s v="Lumber Crayons"/>
    <x v="2317"/>
    <n v="1"/>
    <n v="0.2"/>
    <n v="1.7730000000000004"/>
  </r>
  <r>
    <n v="2803"/>
    <s v="CA-2014-143329"/>
    <x v="3"/>
    <x v="132"/>
    <d v="2014-11-09T00:00:00"/>
    <s v="Standard Class"/>
    <s v="DL-13330"/>
    <s v="Denise Leinenbach"/>
    <x v="0"/>
    <s v="United States"/>
    <s v="Las Cruces"/>
    <x v="27"/>
    <n v="88001"/>
    <x v="1"/>
    <s v="FUR-FU-10000629"/>
    <x v="0"/>
    <x v="5"/>
    <s v="9-3/4 Diameter Round Wall Clock"/>
    <x v="1437"/>
    <n v="3"/>
    <n v="0"/>
    <n v="17.375399999999999"/>
  </r>
  <r>
    <n v="2804"/>
    <s v="CA-2012-159380"/>
    <x v="1"/>
    <x v="793"/>
    <d v="2012-05-16T00:00:00"/>
    <s v="Standard Class"/>
    <s v="CS-12505"/>
    <s v="Cindy Stewart"/>
    <x v="0"/>
    <s v="United States"/>
    <s v="San Francisco"/>
    <x v="1"/>
    <n v="94122"/>
    <x v="1"/>
    <s v="OFF-PA-10003893"/>
    <x v="1"/>
    <x v="10"/>
    <s v="Xerox 1962"/>
    <x v="1387"/>
    <n v="3"/>
    <n v="0"/>
    <n v="5.7779999999999987"/>
  </r>
  <r>
    <n v="2805"/>
    <s v="CA-2012-159380"/>
    <x v="1"/>
    <x v="793"/>
    <d v="2012-05-16T00:00:00"/>
    <s v="Standard Class"/>
    <s v="CS-12505"/>
    <s v="Cindy Stewart"/>
    <x v="0"/>
    <s v="United States"/>
    <s v="San Francisco"/>
    <x v="1"/>
    <n v="94122"/>
    <x v="1"/>
    <s v="OFF-PA-10004239"/>
    <x v="1"/>
    <x v="10"/>
    <s v="Xerox 1953"/>
    <x v="2318"/>
    <n v="6"/>
    <n v="0"/>
    <n v="11.555999999999997"/>
  </r>
  <r>
    <n v="2806"/>
    <s v="CA-2012-122623"/>
    <x v="1"/>
    <x v="67"/>
    <d v="2012-09-11T00:00:00"/>
    <s v="Standard Class"/>
    <s v="CC-12145"/>
    <s v="Charles Crestani"/>
    <x v="0"/>
    <s v="United States"/>
    <s v="El Paso"/>
    <x v="5"/>
    <n v="79907"/>
    <x v="2"/>
    <s v="FUR-CH-10000553"/>
    <x v="0"/>
    <x v="1"/>
    <s v="Metal Folding Chairs, Beige, 4/Carton"/>
    <x v="2319"/>
    <n v="2"/>
    <n v="0.3"/>
    <n v="-2.0364000000000004"/>
  </r>
  <r>
    <n v="2807"/>
    <s v="CA-2012-148635"/>
    <x v="1"/>
    <x v="395"/>
    <d v="2012-07-27T00:00:00"/>
    <s v="Second Class"/>
    <s v="MH-18025"/>
    <s v="Michelle Huthwaite"/>
    <x v="0"/>
    <s v="United States"/>
    <s v="Seattle"/>
    <x v="4"/>
    <n v="98115"/>
    <x v="1"/>
    <s v="OFF-FA-10004395"/>
    <x v="1"/>
    <x v="13"/>
    <s v="Plymouth Boxed Rubber Bands by Plymouth"/>
    <x v="2320"/>
    <n v="2"/>
    <n v="0"/>
    <n v="0.47100000000000009"/>
  </r>
  <r>
    <n v="2808"/>
    <s v="CA-2012-148635"/>
    <x v="1"/>
    <x v="395"/>
    <d v="2012-07-27T00:00:00"/>
    <s v="Second Class"/>
    <s v="MH-18025"/>
    <s v="Michelle Huthwaite"/>
    <x v="0"/>
    <s v="United States"/>
    <s v="Seattle"/>
    <x v="4"/>
    <n v="98115"/>
    <x v="1"/>
    <s v="OFF-PA-10004782"/>
    <x v="1"/>
    <x v="10"/>
    <s v="Xerox 228"/>
    <x v="91"/>
    <n v="2"/>
    <n v="0"/>
    <n v="6.2208000000000006"/>
  </r>
  <r>
    <n v="2809"/>
    <s v="CA-2012-148635"/>
    <x v="1"/>
    <x v="395"/>
    <d v="2012-07-27T00:00:00"/>
    <s v="Second Class"/>
    <s v="MH-18025"/>
    <s v="Michelle Huthwaite"/>
    <x v="0"/>
    <s v="United States"/>
    <s v="Seattle"/>
    <x v="4"/>
    <n v="98115"/>
    <x v="1"/>
    <s v="FUR-BO-10002213"/>
    <x v="0"/>
    <x v="0"/>
    <s v="Sauder Forest Hills Library, Woodland Oak Finish"/>
    <x v="2321"/>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x v="2322"/>
    <n v="2"/>
    <n v="0.2"/>
    <n v="28.078400000000016"/>
  </r>
  <r>
    <n v="2811"/>
    <s v="CA-2012-135685"/>
    <x v="1"/>
    <x v="547"/>
    <d v="2012-11-18T00:00:00"/>
    <s v="Second Class"/>
    <s v="MP-18175"/>
    <s v="Mike Pelletier"/>
    <x v="2"/>
    <s v="United States"/>
    <s v="Milwaukee"/>
    <x v="6"/>
    <n v="53209"/>
    <x v="2"/>
    <s v="OFF-PA-10000157"/>
    <x v="1"/>
    <x v="10"/>
    <s v="Xerox 191"/>
    <x v="2323"/>
    <n v="9"/>
    <n v="0"/>
    <n v="84.5154"/>
  </r>
  <r>
    <n v="2812"/>
    <s v="CA-2012-135685"/>
    <x v="1"/>
    <x v="547"/>
    <d v="2012-11-18T00:00:00"/>
    <s v="Second Class"/>
    <s v="MP-18175"/>
    <s v="Mike Pelletier"/>
    <x v="2"/>
    <s v="United States"/>
    <s v="Milwaukee"/>
    <x v="6"/>
    <n v="53209"/>
    <x v="2"/>
    <s v="FUR-FU-10001185"/>
    <x v="0"/>
    <x v="5"/>
    <s v="Advantus Employee of the Month Certificate Frame, 11 x 13-1/2"/>
    <x v="2324"/>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x v="2325"/>
    <n v="3"/>
    <n v="0"/>
    <n v="36.398699999999977"/>
  </r>
  <r>
    <n v="2814"/>
    <s v="CA-2012-135685"/>
    <x v="1"/>
    <x v="547"/>
    <d v="2012-11-18T00:00:00"/>
    <s v="Second Class"/>
    <s v="MP-18175"/>
    <s v="Mike Pelletier"/>
    <x v="2"/>
    <s v="United States"/>
    <s v="Milwaukee"/>
    <x v="6"/>
    <n v="53209"/>
    <x v="2"/>
    <s v="TEC-AC-10004145"/>
    <x v="2"/>
    <x v="11"/>
    <s v="Logitech diNovo Edge Keyboard"/>
    <x v="232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x v="2327"/>
    <n v="3"/>
    <n v="0"/>
    <n v="111.10349999999994"/>
  </r>
  <r>
    <n v="2816"/>
    <s v="CA-2012-104626"/>
    <x v="1"/>
    <x v="135"/>
    <d v="2012-09-08T00:00:00"/>
    <s v="Standard Class"/>
    <s v="DR-12940"/>
    <s v="Daniel Raglin"/>
    <x v="2"/>
    <s v="United States"/>
    <s v="Franklin"/>
    <x v="31"/>
    <n v="2038"/>
    <x v="3"/>
    <s v="OFF-BI-10001510"/>
    <x v="1"/>
    <x v="8"/>
    <s v="Deluxe Heavy-Duty Vinyl Round Ring Binder"/>
    <x v="2328"/>
    <n v="5"/>
    <n v="0"/>
    <n v="51.57"/>
  </r>
  <r>
    <n v="2817"/>
    <s v="CA-2012-104626"/>
    <x v="1"/>
    <x v="135"/>
    <d v="2012-09-08T00:00:00"/>
    <s v="Standard Class"/>
    <s v="DR-12940"/>
    <s v="Daniel Raglin"/>
    <x v="2"/>
    <s v="United States"/>
    <s v="Franklin"/>
    <x v="31"/>
    <n v="2038"/>
    <x v="3"/>
    <s v="FUR-CH-10003817"/>
    <x v="0"/>
    <x v="1"/>
    <s v="Global Value Steno Chair, Gray"/>
    <x v="2329"/>
    <n v="1"/>
    <n v="0"/>
    <n v="15.185000000000002"/>
  </r>
  <r>
    <n v="2818"/>
    <s v="CA-2012-104626"/>
    <x v="1"/>
    <x v="135"/>
    <d v="2012-09-08T00:00:00"/>
    <s v="Standard Class"/>
    <s v="DR-12940"/>
    <s v="Daniel Raglin"/>
    <x v="2"/>
    <s v="United States"/>
    <s v="Franklin"/>
    <x v="31"/>
    <n v="2038"/>
    <x v="3"/>
    <s v="FUR-FU-10000308"/>
    <x v="0"/>
    <x v="5"/>
    <s v="Deflect-o Glass Clear Studded Chair Mats"/>
    <x v="2259"/>
    <n v="2"/>
    <n v="0"/>
    <n v="27.359200000000001"/>
  </r>
  <r>
    <n v="2819"/>
    <s v="CA-2012-104626"/>
    <x v="1"/>
    <x v="135"/>
    <d v="2012-09-08T00:00:00"/>
    <s v="Standard Class"/>
    <s v="DR-12940"/>
    <s v="Daniel Raglin"/>
    <x v="2"/>
    <s v="United States"/>
    <s v="Franklin"/>
    <x v="31"/>
    <n v="2038"/>
    <x v="3"/>
    <s v="OFF-ST-10003208"/>
    <x v="1"/>
    <x v="4"/>
    <s v="Adjustable Depth Letter/Legal Cart"/>
    <x v="2330"/>
    <n v="6"/>
    <n v="0"/>
    <n v="315.74039999999985"/>
  </r>
  <r>
    <n v="2820"/>
    <s v="CA-2013-160500"/>
    <x v="0"/>
    <x v="465"/>
    <d v="2013-05-09T00:00:00"/>
    <s v="First Class"/>
    <s v="DM-13015"/>
    <s v="Darrin Martin"/>
    <x v="0"/>
    <s v="United States"/>
    <s v="Encinitas"/>
    <x v="1"/>
    <n v="92024"/>
    <x v="1"/>
    <s v="OFF-BI-10003784"/>
    <x v="1"/>
    <x v="8"/>
    <s v="Computer Printout Index Tabs"/>
    <x v="952"/>
    <n v="5"/>
    <n v="0.2"/>
    <n v="2.351999999999999"/>
  </r>
  <r>
    <n v="2821"/>
    <s v="CA-2013-160500"/>
    <x v="0"/>
    <x v="465"/>
    <d v="2013-05-09T00:00:00"/>
    <s v="First Class"/>
    <s v="DM-13015"/>
    <s v="Darrin Martin"/>
    <x v="0"/>
    <s v="United States"/>
    <s v="Encinitas"/>
    <x v="1"/>
    <n v="92024"/>
    <x v="1"/>
    <s v="FUR-TA-10003748"/>
    <x v="0"/>
    <x v="3"/>
    <s v="Bevis 36 x 72 Conference Tables"/>
    <x v="2331"/>
    <n v="3"/>
    <n v="0.2"/>
    <n v="7.4693999999999932"/>
  </r>
  <r>
    <n v="2822"/>
    <s v="CA-2014-100202"/>
    <x v="3"/>
    <x v="413"/>
    <d v="2014-01-06T00:00:00"/>
    <s v="Standard Class"/>
    <s v="BD-11620"/>
    <s v="Brian DeCherney"/>
    <x v="0"/>
    <s v="United States"/>
    <s v="Anaheim"/>
    <x v="1"/>
    <n v="92804"/>
    <x v="1"/>
    <s v="TEC-PH-10002563"/>
    <x v="2"/>
    <x v="7"/>
    <s v="Adtran 1202752G1"/>
    <x v="214"/>
    <n v="3"/>
    <n v="0.2"/>
    <n v="22.678200000000018"/>
  </r>
  <r>
    <n v="2823"/>
    <s v="CA-2014-131016"/>
    <x v="3"/>
    <x v="65"/>
    <d v="2014-09-21T00:00:00"/>
    <s v="First Class"/>
    <s v="DC-12850"/>
    <s v="Dan Campbell"/>
    <x v="0"/>
    <s v="United States"/>
    <s v="Arlington"/>
    <x v="5"/>
    <n v="76017"/>
    <x v="2"/>
    <s v="OFF-AR-10000122"/>
    <x v="1"/>
    <x v="6"/>
    <s v="Newell 314"/>
    <x v="436"/>
    <n v="2"/>
    <n v="0.2"/>
    <n v="0.55799999999999894"/>
  </r>
  <r>
    <n v="2824"/>
    <s v="CA-2014-131016"/>
    <x v="3"/>
    <x v="65"/>
    <d v="2014-09-21T00:00:00"/>
    <s v="First Class"/>
    <s v="DC-12850"/>
    <s v="Dan Campbell"/>
    <x v="0"/>
    <s v="United States"/>
    <s v="Arlington"/>
    <x v="5"/>
    <n v="76017"/>
    <x v="2"/>
    <s v="OFF-ST-10000352"/>
    <x v="1"/>
    <x v="4"/>
    <s v="Acco Perma 2700 Stacking Storage Drawers"/>
    <x v="2332"/>
    <n v="2"/>
    <n v="0.2"/>
    <n v="-2.9739999999999966"/>
  </r>
  <r>
    <n v="2825"/>
    <s v="US-2011-112914"/>
    <x v="2"/>
    <x v="794"/>
    <d v="2011-09-30T00:00:00"/>
    <s v="Standard Class"/>
    <s v="MT-18070"/>
    <s v="Michelle Tran"/>
    <x v="2"/>
    <s v="United States"/>
    <s v="Houston"/>
    <x v="5"/>
    <n v="77041"/>
    <x v="2"/>
    <s v="OFF-PA-10003270"/>
    <x v="1"/>
    <x v="10"/>
    <s v="Xerox 1954"/>
    <x v="2333"/>
    <n v="8"/>
    <n v="0.2"/>
    <n v="10.559999999999999"/>
  </r>
  <r>
    <n v="2826"/>
    <s v="US-2011-112914"/>
    <x v="2"/>
    <x v="794"/>
    <d v="2011-09-30T00:00:00"/>
    <s v="Standard Class"/>
    <s v="MT-18070"/>
    <s v="Michelle Tran"/>
    <x v="2"/>
    <s v="United States"/>
    <s v="Houston"/>
    <x v="5"/>
    <n v="77041"/>
    <x v="2"/>
    <s v="FUR-BO-10003272"/>
    <x v="0"/>
    <x v="0"/>
    <s v="O'Sullivan Living Dimensions 5-Shelf Bookcases"/>
    <x v="2334"/>
    <n v="2"/>
    <n v="0.32"/>
    <n v="-97.23120000000003"/>
  </r>
  <r>
    <n v="2827"/>
    <s v="US-2011-112914"/>
    <x v="2"/>
    <x v="794"/>
    <d v="2011-09-30T00:00:00"/>
    <s v="Standard Class"/>
    <s v="MT-18070"/>
    <s v="Michelle Tran"/>
    <x v="2"/>
    <s v="United States"/>
    <s v="Houston"/>
    <x v="5"/>
    <n v="77041"/>
    <x v="2"/>
    <s v="OFF-BI-10002982"/>
    <x v="1"/>
    <x v="8"/>
    <s v="Avery Self-Adhesive Photo Pockets for Polaroid Photos"/>
    <x v="629"/>
    <n v="2"/>
    <n v="0.8"/>
    <n v="-4.3584000000000014"/>
  </r>
  <r>
    <n v="2828"/>
    <s v="US-2011-112914"/>
    <x v="2"/>
    <x v="794"/>
    <d v="2011-09-30T00:00:00"/>
    <s v="Standard Class"/>
    <s v="MT-18070"/>
    <s v="Michelle Tran"/>
    <x v="2"/>
    <s v="United States"/>
    <s v="Houston"/>
    <x v="5"/>
    <n v="77041"/>
    <x v="2"/>
    <s v="OFF-EN-10001509"/>
    <x v="1"/>
    <x v="12"/>
    <s v="Poly String Tie Envelopes"/>
    <x v="30"/>
    <n v="2"/>
    <n v="0.2"/>
    <n v="1.1015999999999997"/>
  </r>
  <r>
    <n v="2829"/>
    <s v="CA-2013-124149"/>
    <x v="0"/>
    <x v="131"/>
    <d v="2013-04-27T00:00:00"/>
    <s v="First Class"/>
    <s v="MJ-17740"/>
    <s v="Max Jones"/>
    <x v="0"/>
    <s v="United States"/>
    <s v="Lancaster"/>
    <x v="24"/>
    <n v="43130"/>
    <x v="3"/>
    <s v="OFF-PA-10002421"/>
    <x v="1"/>
    <x v="10"/>
    <s v="Embossed Ink Jet Note Cards"/>
    <x v="2335"/>
    <n v="6"/>
    <n v="0.2"/>
    <n v="37.917599999999993"/>
  </r>
  <r>
    <n v="2830"/>
    <s v="CA-2013-124149"/>
    <x v="0"/>
    <x v="131"/>
    <d v="2013-04-27T00:00:00"/>
    <s v="First Class"/>
    <s v="MJ-17740"/>
    <s v="Max Jones"/>
    <x v="0"/>
    <s v="United States"/>
    <s v="Lancaster"/>
    <x v="24"/>
    <n v="43130"/>
    <x v="3"/>
    <s v="OFF-ST-10000760"/>
    <x v="1"/>
    <x v="4"/>
    <s v="Eldon Fold 'N Roll Cart System"/>
    <x v="2336"/>
    <n v="5"/>
    <n v="0.2"/>
    <n v="6.2910000000000004"/>
  </r>
  <r>
    <n v="2831"/>
    <s v="CA-2013-124149"/>
    <x v="0"/>
    <x v="131"/>
    <d v="2013-04-27T00:00:00"/>
    <s v="First Class"/>
    <s v="MJ-17740"/>
    <s v="Max Jones"/>
    <x v="0"/>
    <s v="United States"/>
    <s v="Lancaster"/>
    <x v="24"/>
    <n v="43130"/>
    <x v="3"/>
    <s v="OFF-PA-10002923"/>
    <x v="1"/>
    <x v="10"/>
    <s v="Xerox 1942"/>
    <x v="128"/>
    <n v="2"/>
    <n v="0.2"/>
    <n v="29.363999999999997"/>
  </r>
  <r>
    <n v="2832"/>
    <s v="CA-2011-148915"/>
    <x v="2"/>
    <x v="301"/>
    <d v="2011-11-05T00:00:00"/>
    <s v="Standard Class"/>
    <s v="ND-18370"/>
    <s v="Natalie DeCherney"/>
    <x v="0"/>
    <s v="United States"/>
    <s v="Portland"/>
    <x v="21"/>
    <n v="97206"/>
    <x v="1"/>
    <s v="OFF-ST-10001128"/>
    <x v="1"/>
    <x v="4"/>
    <s v="Carina Mini System Audio Rack, Model AR050B"/>
    <x v="2337"/>
    <n v="5"/>
    <n v="0.2"/>
    <n v="-94.33299999999997"/>
  </r>
  <r>
    <n v="2833"/>
    <s v="CA-2011-148915"/>
    <x v="2"/>
    <x v="301"/>
    <d v="2011-11-05T00:00:00"/>
    <s v="Standard Class"/>
    <s v="ND-18370"/>
    <s v="Natalie DeCherney"/>
    <x v="0"/>
    <s v="United States"/>
    <s v="Portland"/>
    <x v="21"/>
    <n v="97206"/>
    <x v="1"/>
    <s v="TEC-PH-10000673"/>
    <x v="2"/>
    <x v="7"/>
    <s v="Plantronics Voyager Pro HD - Bluetooth Headset"/>
    <x v="2338"/>
    <n v="3"/>
    <n v="0.2"/>
    <n v="54.5916"/>
  </r>
  <r>
    <n v="2834"/>
    <s v="CA-2014-134649"/>
    <x v="3"/>
    <x v="795"/>
    <d v="2014-02-01T00:00:00"/>
    <s v="Second Class"/>
    <s v="CA-11965"/>
    <s v="Carol Adams"/>
    <x v="1"/>
    <s v="United States"/>
    <s v="Hoover"/>
    <x v="19"/>
    <n v="35244"/>
    <x v="0"/>
    <s v="OFF-AR-10001547"/>
    <x v="1"/>
    <x v="6"/>
    <s v="Newell 311"/>
    <x v="2339"/>
    <n v="7"/>
    <n v="0"/>
    <n v="4.1768999999999998"/>
  </r>
  <r>
    <n v="2835"/>
    <s v="CA-2014-134649"/>
    <x v="3"/>
    <x v="795"/>
    <d v="2014-02-01T00:00:00"/>
    <s v="Second Class"/>
    <s v="CA-11965"/>
    <s v="Carol Adams"/>
    <x v="1"/>
    <s v="United States"/>
    <s v="Hoover"/>
    <x v="19"/>
    <n v="35244"/>
    <x v="0"/>
    <s v="OFF-BI-10001890"/>
    <x v="1"/>
    <x v="8"/>
    <s v="Avery Poly Binder Pockets"/>
    <x v="181"/>
    <n v="2"/>
    <n v="0"/>
    <n v="3.4367999999999999"/>
  </r>
  <r>
    <n v="2836"/>
    <s v="CA-2014-110842"/>
    <x v="3"/>
    <x v="343"/>
    <d v="2014-11-17T00:00:00"/>
    <s v="Standard Class"/>
    <s v="GA-14725"/>
    <s v="Guy Armstrong"/>
    <x v="0"/>
    <s v="United States"/>
    <s v="Los Angeles"/>
    <x v="1"/>
    <n v="90036"/>
    <x v="1"/>
    <s v="OFF-AP-10003971"/>
    <x v="1"/>
    <x v="9"/>
    <s v="Belkin 6 Outlet Metallic Surge Strip"/>
    <x v="2340"/>
    <n v="1"/>
    <n v="0"/>
    <n v="2.8314000000000004"/>
  </r>
  <r>
    <n v="2837"/>
    <s v="CA-2014-110842"/>
    <x v="3"/>
    <x v="343"/>
    <d v="2014-11-17T00:00:00"/>
    <s v="Standard Class"/>
    <s v="GA-14725"/>
    <s v="Guy Armstrong"/>
    <x v="0"/>
    <s v="United States"/>
    <s v="Los Angeles"/>
    <x v="1"/>
    <n v="90036"/>
    <x v="1"/>
    <s v="OFF-PA-10000520"/>
    <x v="1"/>
    <x v="10"/>
    <s v="Xerox 201"/>
    <x v="541"/>
    <n v="3"/>
    <n v="0"/>
    <n v="9.3312000000000008"/>
  </r>
  <r>
    <n v="2838"/>
    <s v="CA-2014-110842"/>
    <x v="3"/>
    <x v="343"/>
    <d v="2014-11-17T00:00:00"/>
    <s v="Standard Class"/>
    <s v="GA-14725"/>
    <s v="Guy Armstrong"/>
    <x v="0"/>
    <s v="United States"/>
    <s v="Los Angeles"/>
    <x v="1"/>
    <n v="90036"/>
    <x v="1"/>
    <s v="OFF-BI-10000977"/>
    <x v="1"/>
    <x v="8"/>
    <s v="Ibico Plastic Spiral Binding Combs"/>
    <x v="2114"/>
    <n v="5"/>
    <n v="0.2"/>
    <n v="39.519999999999989"/>
  </r>
  <r>
    <n v="2839"/>
    <s v="CA-2013-147368"/>
    <x v="0"/>
    <x v="632"/>
    <d v="2013-06-13T00:00:00"/>
    <s v="First Class"/>
    <s v="TC-21295"/>
    <s v="Toby Carlisle"/>
    <x v="0"/>
    <s v="United States"/>
    <s v="Tallahassee"/>
    <x v="2"/>
    <n v="32303"/>
    <x v="0"/>
    <s v="TEC-MA-10002178"/>
    <x v="2"/>
    <x v="15"/>
    <s v="Cisco CP-7937G Unified IP Conference Station Phone"/>
    <x v="1202"/>
    <n v="2"/>
    <n v="0.5"/>
    <n v="-27.827999999999975"/>
  </r>
  <r>
    <n v="2840"/>
    <s v="US-2012-104185"/>
    <x v="1"/>
    <x v="37"/>
    <d v="2012-09-08T00:00:00"/>
    <s v="Second Class"/>
    <s v="JB-15400"/>
    <s v="Jennifer Braxton"/>
    <x v="1"/>
    <s v="United States"/>
    <s v="New York City"/>
    <x v="15"/>
    <n v="10009"/>
    <x v="3"/>
    <s v="OFF-ST-10001526"/>
    <x v="1"/>
    <x v="4"/>
    <s v="Iceberg Mobile Mega Data/Printer Cart "/>
    <x v="2341"/>
    <n v="1"/>
    <n v="0"/>
    <n v="31.285799999999995"/>
  </r>
  <r>
    <n v="2841"/>
    <s v="US-2011-125521"/>
    <x v="2"/>
    <x v="619"/>
    <d v="2011-03-19T00:00:00"/>
    <s v="Standard Class"/>
    <s v="CK-12325"/>
    <s v="Christine Kargatis"/>
    <x v="2"/>
    <s v="United States"/>
    <s v="Chesapeake"/>
    <x v="17"/>
    <n v="23320"/>
    <x v="0"/>
    <s v="FUR-CH-10003379"/>
    <x v="0"/>
    <x v="1"/>
    <s v="Global Commerce Series High-Back Swivel/Tilt Chairs"/>
    <x v="2342"/>
    <n v="4"/>
    <n v="0"/>
    <n v="284.98"/>
  </r>
  <r>
    <n v="2842"/>
    <s v="US-2014-135062"/>
    <x v="3"/>
    <x v="515"/>
    <d v="2014-09-05T00:00:00"/>
    <s v="Second Class"/>
    <s v="RL-19615"/>
    <s v="Rob Lucas"/>
    <x v="0"/>
    <s v="United States"/>
    <s v="Fayetteville"/>
    <x v="3"/>
    <n v="28314"/>
    <x v="0"/>
    <s v="OFF-PA-10000100"/>
    <x v="1"/>
    <x v="10"/>
    <s v="Xerox 1945"/>
    <x v="2343"/>
    <n v="7"/>
    <n v="0.2"/>
    <n v="83.209699999999998"/>
  </r>
  <r>
    <n v="2843"/>
    <s v="CA-2014-135650"/>
    <x v="3"/>
    <x v="721"/>
    <d v="2014-03-28T00:00:00"/>
    <s v="Standard Class"/>
    <s v="AC-10660"/>
    <s v="Anna Chung"/>
    <x v="0"/>
    <s v="United States"/>
    <s v="Huntsville"/>
    <x v="5"/>
    <n v="77340"/>
    <x v="2"/>
    <s v="OFF-ST-10001809"/>
    <x v="1"/>
    <x v="4"/>
    <s v="Fellowes Officeware Wire Shelving"/>
    <x v="2344"/>
    <n v="2"/>
    <n v="0.2"/>
    <n v="-32.338800000000006"/>
  </r>
  <r>
    <n v="2844"/>
    <s v="CA-2014-112865"/>
    <x v="3"/>
    <x v="796"/>
    <d v="2014-05-23T00:00:00"/>
    <s v="Standard Class"/>
    <s v="BH-11710"/>
    <s v="Brosina Hoffman"/>
    <x v="0"/>
    <s v="United States"/>
    <s v="Philadelphia"/>
    <x v="9"/>
    <n v="19140"/>
    <x v="3"/>
    <s v="TEC-AC-10000387"/>
    <x v="2"/>
    <x v="11"/>
    <s v="KeyTronic KT800P2 - Keyboard - Black"/>
    <x v="2345"/>
    <n v="3"/>
    <n v="0.2"/>
    <n v="-0.90120000000000111"/>
  </r>
  <r>
    <n v="2845"/>
    <s v="US-2013-162852"/>
    <x v="0"/>
    <x v="797"/>
    <d v="2014-01-01T00:00:00"/>
    <s v="Standard Class"/>
    <s v="BG-11695"/>
    <s v="Brooke Gillingham"/>
    <x v="1"/>
    <s v="United States"/>
    <s v="Woodstock"/>
    <x v="10"/>
    <n v="60098"/>
    <x v="2"/>
    <s v="FUR-CH-10004853"/>
    <x v="0"/>
    <x v="1"/>
    <s v="Global Manager's Adjustable Task Chair, Storm"/>
    <x v="2346"/>
    <n v="8"/>
    <n v="0.3"/>
    <n v="-12.078400000000101"/>
  </r>
  <r>
    <n v="2846"/>
    <s v="CA-2014-138163"/>
    <x v="3"/>
    <x v="701"/>
    <d v="2014-11-21T00:00:00"/>
    <s v="First Class"/>
    <s v="XP-21865"/>
    <s v="Xylona Preis"/>
    <x v="0"/>
    <s v="United States"/>
    <s v="Everett"/>
    <x v="31"/>
    <n v="2149"/>
    <x v="3"/>
    <s v="OFF-AR-10001958"/>
    <x v="1"/>
    <x v="6"/>
    <s v="Stanley Bostitch Contemporary Electric Pencil Sharpeners"/>
    <x v="717"/>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x v="2347"/>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x v="2348"/>
    <n v="6"/>
    <n v="0"/>
    <n v="15.758400000000002"/>
  </r>
  <r>
    <n v="2849"/>
    <s v="CA-2014-157854"/>
    <x v="3"/>
    <x v="798"/>
    <d v="2014-04-16T00:00:00"/>
    <s v="Standard Class"/>
    <s v="DM-13345"/>
    <s v="Denise Monton"/>
    <x v="1"/>
    <s v="United States"/>
    <s v="Roswell"/>
    <x v="32"/>
    <n v="30076"/>
    <x v="0"/>
    <s v="OFF-BI-10001359"/>
    <x v="1"/>
    <x v="8"/>
    <s v="GBC DocuBind TL300 Electric Binding System"/>
    <x v="2349"/>
    <n v="3"/>
    <n v="0"/>
    <n v="1264.7558999999999"/>
  </r>
  <r>
    <n v="2850"/>
    <s v="CA-2013-123617"/>
    <x v="0"/>
    <x v="85"/>
    <d v="2013-12-04T00:00:00"/>
    <s v="Standard Class"/>
    <s v="AJ-10780"/>
    <s v="Anthony Jacobs"/>
    <x v="1"/>
    <s v="United States"/>
    <s v="Palm Coast"/>
    <x v="2"/>
    <n v="32137"/>
    <x v="0"/>
    <s v="OFF-BI-10002976"/>
    <x v="1"/>
    <x v="8"/>
    <s v="ACCOHIDE Binder by Acco"/>
    <x v="2350"/>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x v="146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x v="2351"/>
    <n v="4"/>
    <n v="0"/>
    <n v="13.235199999999999"/>
  </r>
  <r>
    <n v="2853"/>
    <s v="CA-2013-136371"/>
    <x v="0"/>
    <x v="690"/>
    <d v="2013-03-22T00:00:00"/>
    <s v="Second Class"/>
    <s v="SV-20935"/>
    <s v="Susan Vittorini"/>
    <x v="0"/>
    <s v="United States"/>
    <s v="Oceanside"/>
    <x v="15"/>
    <n v="11572"/>
    <x v="3"/>
    <s v="FUR-FU-10000409"/>
    <x v="0"/>
    <x v="5"/>
    <s v="GE 4 Foot Flourescent Tube, 40 Watt"/>
    <x v="1883"/>
    <n v="1"/>
    <n v="0"/>
    <n v="6.8908000000000005"/>
  </r>
  <r>
    <n v="2854"/>
    <s v="CA-2013-136371"/>
    <x v="0"/>
    <x v="690"/>
    <d v="2013-03-22T00:00:00"/>
    <s v="Second Class"/>
    <s v="SV-20935"/>
    <s v="Susan Vittorini"/>
    <x v="0"/>
    <s v="United States"/>
    <s v="Oceanside"/>
    <x v="15"/>
    <n v="11572"/>
    <x v="3"/>
    <s v="FUR-FU-10000221"/>
    <x v="0"/>
    <x v="5"/>
    <s v="Master Caster Door Stop, Brown"/>
    <x v="2352"/>
    <n v="4"/>
    <n v="0"/>
    <n v="6.9087999999999994"/>
  </r>
  <r>
    <n v="2855"/>
    <s v="CA-2014-137344"/>
    <x v="3"/>
    <x v="648"/>
    <d v="2014-08-21T00:00:00"/>
    <s v="Same Day"/>
    <s v="EM-13810"/>
    <s v="Eleni McCrary"/>
    <x v="1"/>
    <s v="United States"/>
    <s v="Franklin"/>
    <x v="31"/>
    <n v="2038"/>
    <x v="3"/>
    <s v="OFF-ST-10000344"/>
    <x v="1"/>
    <x v="4"/>
    <s v="Neat Ideas Personal Hanging Folder Files, Black"/>
    <x v="2353"/>
    <n v="3"/>
    <n v="0"/>
    <n v="10.475399999999999"/>
  </r>
  <r>
    <n v="2856"/>
    <s v="CA-2014-169810"/>
    <x v="3"/>
    <x v="800"/>
    <d v="2014-08-01T00:00:00"/>
    <s v="Standard Class"/>
    <s v="RB-19360"/>
    <s v="Raymond Buch"/>
    <x v="0"/>
    <s v="United States"/>
    <s v="Sioux Falls"/>
    <x v="44"/>
    <n v="57103"/>
    <x v="2"/>
    <s v="OFF-LA-10003663"/>
    <x v="1"/>
    <x v="2"/>
    <s v="Avery 498"/>
    <x v="2354"/>
    <n v="7"/>
    <n v="0"/>
    <n v="9.5081000000000007"/>
  </r>
  <r>
    <n v="2857"/>
    <s v="CA-2013-128594"/>
    <x v="0"/>
    <x v="370"/>
    <d v="2013-08-30T00:00:00"/>
    <s v="First Class"/>
    <s v="DJ-13510"/>
    <s v="Don Jones"/>
    <x v="1"/>
    <s v="United States"/>
    <s v="San Diego"/>
    <x v="1"/>
    <n v="92037"/>
    <x v="1"/>
    <s v="FUR-CH-10001215"/>
    <x v="0"/>
    <x v="1"/>
    <s v="Global Troy Executive Leather Low-Back Tilter"/>
    <x v="2355"/>
    <n v="4"/>
    <n v="0.2"/>
    <n v="100.19599999999997"/>
  </r>
  <r>
    <n v="2858"/>
    <s v="CA-2013-154690"/>
    <x v="0"/>
    <x v="243"/>
    <d v="2013-08-18T00:00:00"/>
    <s v="Second Class"/>
    <s v="CC-12370"/>
    <s v="Christopher Conant"/>
    <x v="0"/>
    <s v="United States"/>
    <s v="Fayetteville"/>
    <x v="3"/>
    <n v="28314"/>
    <x v="0"/>
    <s v="FUR-CH-10000988"/>
    <x v="0"/>
    <x v="1"/>
    <s v="Hon Olson Stacker Stools"/>
    <x v="2284"/>
    <n v="2"/>
    <n v="0.2"/>
    <n v="22.529599999999995"/>
  </r>
  <r>
    <n v="2859"/>
    <s v="CA-2014-138975"/>
    <x v="3"/>
    <x v="240"/>
    <d v="2014-05-24T00:00:00"/>
    <s v="Standard Class"/>
    <s v="SC-20380"/>
    <s v="Shahid Collister"/>
    <x v="0"/>
    <s v="United States"/>
    <s v="Atlanta"/>
    <x v="32"/>
    <n v="30318"/>
    <x v="0"/>
    <s v="TEC-AC-10003441"/>
    <x v="2"/>
    <x v="11"/>
    <s v="Kingston Digital DataTraveler 32GB USB 2.0"/>
    <x v="766"/>
    <n v="4"/>
    <n v="0"/>
    <n v="4.0679999999999978"/>
  </r>
  <r>
    <n v="2860"/>
    <s v="CA-2014-138975"/>
    <x v="3"/>
    <x v="240"/>
    <d v="2014-05-24T00:00:00"/>
    <s v="Standard Class"/>
    <s v="SC-20380"/>
    <s v="Shahid Collister"/>
    <x v="0"/>
    <s v="United States"/>
    <s v="Atlanta"/>
    <x v="32"/>
    <n v="30318"/>
    <x v="0"/>
    <s v="TEC-PH-10004389"/>
    <x v="2"/>
    <x v="7"/>
    <s v="Nokia Lumia 925"/>
    <x v="2258"/>
    <n v="3"/>
    <n v="0"/>
    <n v="98.272200000000012"/>
  </r>
  <r>
    <n v="2861"/>
    <s v="CA-2014-138975"/>
    <x v="3"/>
    <x v="240"/>
    <d v="2014-05-24T00:00:00"/>
    <s v="Standard Class"/>
    <s v="SC-20380"/>
    <s v="Shahid Collister"/>
    <x v="0"/>
    <s v="United States"/>
    <s v="Atlanta"/>
    <x v="32"/>
    <n v="30318"/>
    <x v="0"/>
    <s v="FUR-BO-10004695"/>
    <x v="0"/>
    <x v="0"/>
    <s v="O'Sullivan 2-Door Barrister Bookcase in Odessa Pine"/>
    <x v="2356"/>
    <n v="9"/>
    <n v="0"/>
    <n v="374.62859999999989"/>
  </r>
  <r>
    <n v="2862"/>
    <s v="CA-2014-138975"/>
    <x v="3"/>
    <x v="240"/>
    <d v="2014-05-24T00:00:00"/>
    <s v="Standard Class"/>
    <s v="SC-20380"/>
    <s v="Shahid Collister"/>
    <x v="0"/>
    <s v="United States"/>
    <s v="Atlanta"/>
    <x v="32"/>
    <n v="30318"/>
    <x v="0"/>
    <s v="OFF-PA-10000100"/>
    <x v="1"/>
    <x v="10"/>
    <s v="Xerox 1945"/>
    <x v="2357"/>
    <n v="7"/>
    <n v="0"/>
    <n v="140.59569999999999"/>
  </r>
  <r>
    <n v="2863"/>
    <s v="CA-2014-106537"/>
    <x v="3"/>
    <x v="801"/>
    <d v="2014-08-18T00:00:00"/>
    <s v="Standard Class"/>
    <s v="RH-19495"/>
    <s v="Rick Hansen"/>
    <x v="0"/>
    <s v="United States"/>
    <s v="Orlando"/>
    <x v="2"/>
    <n v="32839"/>
    <x v="0"/>
    <s v="OFF-PA-10000223"/>
    <x v="1"/>
    <x v="10"/>
    <s v="Xerox 2000"/>
    <x v="561"/>
    <n v="4"/>
    <n v="0.2"/>
    <n v="7.2576000000000001"/>
  </r>
  <r>
    <n v="2864"/>
    <s v="US-2014-103828"/>
    <x v="3"/>
    <x v="802"/>
    <d v="2014-08-14T00:00:00"/>
    <s v="Same Day"/>
    <s v="JK-15370"/>
    <s v="Jay Kimmel"/>
    <x v="0"/>
    <s v="United States"/>
    <s v="San Francisco"/>
    <x v="1"/>
    <n v="94122"/>
    <x v="1"/>
    <s v="OFF-ST-10001325"/>
    <x v="1"/>
    <x v="4"/>
    <s v="Sterilite Officeware Hinged File Box"/>
    <x v="974"/>
    <n v="3"/>
    <n v="0"/>
    <n v="8.4888000000000012"/>
  </r>
  <r>
    <n v="2865"/>
    <s v="US-2014-103828"/>
    <x v="3"/>
    <x v="802"/>
    <d v="2014-08-14T00:00:00"/>
    <s v="Same Day"/>
    <s v="JK-15370"/>
    <s v="Jay Kimmel"/>
    <x v="0"/>
    <s v="United States"/>
    <s v="San Francisco"/>
    <x v="1"/>
    <n v="94122"/>
    <x v="1"/>
    <s v="OFF-AP-10004249"/>
    <x v="1"/>
    <x v="9"/>
    <s v="Staples"/>
    <x v="2358"/>
    <n v="7"/>
    <n v="0"/>
    <n v="22.623299999999997"/>
  </r>
  <r>
    <n v="2866"/>
    <s v="US-2014-103828"/>
    <x v="3"/>
    <x v="802"/>
    <d v="2014-08-14T00:00:00"/>
    <s v="Same Day"/>
    <s v="JK-15370"/>
    <s v="Jay Kimmel"/>
    <x v="0"/>
    <s v="United States"/>
    <s v="San Francisco"/>
    <x v="1"/>
    <n v="94122"/>
    <x v="1"/>
    <s v="OFF-AR-10000588"/>
    <x v="1"/>
    <x v="6"/>
    <s v="Newell 345"/>
    <x v="426"/>
    <n v="3"/>
    <n v="0"/>
    <n v="15.475200000000001"/>
  </r>
  <r>
    <n v="2867"/>
    <s v="US-2014-103828"/>
    <x v="3"/>
    <x v="802"/>
    <d v="2014-08-14T00:00:00"/>
    <s v="Same Day"/>
    <s v="JK-15370"/>
    <s v="Jay Kimmel"/>
    <x v="0"/>
    <s v="United States"/>
    <s v="San Francisco"/>
    <x v="1"/>
    <n v="94122"/>
    <x v="1"/>
    <s v="OFF-SU-10000946"/>
    <x v="1"/>
    <x v="14"/>
    <s v="Staples"/>
    <x v="1051"/>
    <n v="4"/>
    <n v="0"/>
    <n v="9.2567999999999984"/>
  </r>
  <r>
    <n v="2868"/>
    <s v="CA-2013-115588"/>
    <x v="0"/>
    <x v="338"/>
    <d v="2013-11-13T00:00:00"/>
    <s v="Second Class"/>
    <s v="AF-10885"/>
    <s v="Art Foster"/>
    <x v="0"/>
    <s v="United States"/>
    <s v="Toledo"/>
    <x v="24"/>
    <n v="43615"/>
    <x v="3"/>
    <s v="OFF-SU-10001225"/>
    <x v="1"/>
    <x v="14"/>
    <s v="Staples"/>
    <x v="2359"/>
    <n v="5"/>
    <n v="0.2"/>
    <n v="-3.3120000000000012"/>
  </r>
  <r>
    <n v="2869"/>
    <s v="CA-2013-115588"/>
    <x v="0"/>
    <x v="338"/>
    <d v="2013-11-13T00:00:00"/>
    <s v="Second Class"/>
    <s v="AF-10885"/>
    <s v="Art Foster"/>
    <x v="0"/>
    <s v="United States"/>
    <s v="Toledo"/>
    <x v="24"/>
    <n v="43615"/>
    <x v="3"/>
    <s v="OFF-ST-10001558"/>
    <x v="1"/>
    <x v="4"/>
    <s v="Acco Perma 4000 Stacking Storage Drawers"/>
    <x v="2360"/>
    <n v="3"/>
    <n v="0.2"/>
    <n v="-2.4359999999999999"/>
  </r>
  <r>
    <n v="2870"/>
    <s v="CA-2014-143861"/>
    <x v="3"/>
    <x v="492"/>
    <d v="2014-06-20T00:00:00"/>
    <s v="Standard Class"/>
    <s v="LC-16885"/>
    <s v="Lena Creighton"/>
    <x v="0"/>
    <s v="United States"/>
    <s v="Saint Petersburg"/>
    <x v="2"/>
    <n v="33710"/>
    <x v="0"/>
    <s v="FUR-FU-10001546"/>
    <x v="0"/>
    <x v="5"/>
    <s v="Dana Swing-Arm Lamps"/>
    <x v="1232"/>
    <n v="2"/>
    <n v="0.2"/>
    <n v="1.0679999999999996"/>
  </r>
  <r>
    <n v="2871"/>
    <s v="CA-2011-148040"/>
    <x v="2"/>
    <x v="579"/>
    <d v="2011-03-26T00:00:00"/>
    <s v="Standard Class"/>
    <s v="BF-11275"/>
    <s v="Beth Fritzler"/>
    <x v="1"/>
    <s v="United States"/>
    <s v="Tucson"/>
    <x v="16"/>
    <n v="85705"/>
    <x v="1"/>
    <s v="OFF-PA-10002581"/>
    <x v="1"/>
    <x v="10"/>
    <s v="Xerox 1951"/>
    <x v="1355"/>
    <n v="3"/>
    <n v="0.2"/>
    <n v="23.234999999999992"/>
  </r>
  <r>
    <n v="2872"/>
    <s v="CA-2011-148040"/>
    <x v="2"/>
    <x v="579"/>
    <d v="2011-03-26T00:00:00"/>
    <s v="Standard Class"/>
    <s v="BF-11275"/>
    <s v="Beth Fritzler"/>
    <x v="1"/>
    <s v="United States"/>
    <s v="Tucson"/>
    <x v="16"/>
    <n v="85705"/>
    <x v="1"/>
    <s v="FUR-CH-10001482"/>
    <x v="0"/>
    <x v="1"/>
    <s v="Office Star - Mesh Screen back chair with Vinyl seat"/>
    <x v="2361"/>
    <n v="3"/>
    <n v="0.2"/>
    <n v="-35.36460000000001"/>
  </r>
  <r>
    <n v="2873"/>
    <s v="CA-2014-135167"/>
    <x v="3"/>
    <x v="140"/>
    <d v="2014-06-21T00:00:00"/>
    <s v="Standard Class"/>
    <s v="SC-20800"/>
    <s v="Stuart Calhoun"/>
    <x v="0"/>
    <s v="United States"/>
    <s v="Los Angeles"/>
    <x v="1"/>
    <n v="90036"/>
    <x v="1"/>
    <s v="OFF-AR-10002399"/>
    <x v="1"/>
    <x v="6"/>
    <s v="Dixon Prang Watercolor Pencils, 10-Color Set with Brush"/>
    <x v="2362"/>
    <n v="1"/>
    <n v="0"/>
    <n v="1.7465999999999999"/>
  </r>
  <r>
    <n v="2874"/>
    <s v="CA-2014-137022"/>
    <x v="3"/>
    <x v="673"/>
    <d v="2014-11-23T00:00:00"/>
    <s v="Standard Class"/>
    <s v="SW-20275"/>
    <s v="Scott Williamson"/>
    <x v="0"/>
    <s v="United States"/>
    <s v="San Diego"/>
    <x v="1"/>
    <n v="92105"/>
    <x v="1"/>
    <s v="OFF-ST-10001963"/>
    <x v="1"/>
    <x v="4"/>
    <s v="Tennsco Regal Shelving Units"/>
    <x v="2363"/>
    <n v="8"/>
    <n v="0"/>
    <n v="24.338399999999979"/>
  </r>
  <r>
    <n v="2875"/>
    <s v="US-2014-102638"/>
    <x v="3"/>
    <x v="614"/>
    <d v="2015-01-01T00:00:00"/>
    <s v="First Class"/>
    <s v="MC-17845"/>
    <s v="Michael Chen"/>
    <x v="0"/>
    <s v="United States"/>
    <s v="New York City"/>
    <x v="15"/>
    <n v="10035"/>
    <x v="3"/>
    <s v="OFF-FA-10002988"/>
    <x v="1"/>
    <x v="13"/>
    <s v="Ideal Clamps"/>
    <x v="2364"/>
    <n v="3"/>
    <n v="0"/>
    <n v="2.9546999999999999"/>
  </r>
  <r>
    <n v="2876"/>
    <s v="US-2013-167339"/>
    <x v="0"/>
    <x v="803"/>
    <d v="2013-01-23T00:00:00"/>
    <s v="Second Class"/>
    <s v="TD-20995"/>
    <s v="Tamara Dahlen"/>
    <x v="0"/>
    <s v="United States"/>
    <s v="San Diego"/>
    <x v="1"/>
    <n v="92037"/>
    <x v="1"/>
    <s v="FUR-CH-10004289"/>
    <x v="0"/>
    <x v="1"/>
    <s v="Global Super Steno Chair"/>
    <x v="2365"/>
    <n v="2"/>
    <n v="0.2"/>
    <n v="-5.758800000000015"/>
  </r>
  <r>
    <n v="2877"/>
    <s v="US-2013-167339"/>
    <x v="0"/>
    <x v="803"/>
    <d v="2013-01-23T00:00:00"/>
    <s v="Second Class"/>
    <s v="TD-20995"/>
    <s v="Tamara Dahlen"/>
    <x v="0"/>
    <s v="United States"/>
    <s v="San Diego"/>
    <x v="1"/>
    <n v="92037"/>
    <x v="1"/>
    <s v="FUR-CH-10000785"/>
    <x v="0"/>
    <x v="1"/>
    <s v="Global Ergonomic Managers Chair"/>
    <x v="2366"/>
    <n v="7"/>
    <n v="0.2"/>
    <n v="76.011600000000016"/>
  </r>
  <r>
    <n v="2878"/>
    <s v="CA-2013-152072"/>
    <x v="0"/>
    <x v="804"/>
    <d v="2013-01-19T00:00:00"/>
    <s v="Standard Class"/>
    <s v="Dp-13240"/>
    <s v="Dean percer"/>
    <x v="2"/>
    <s v="United States"/>
    <s v="Westfield"/>
    <x v="30"/>
    <n v="7090"/>
    <x v="3"/>
    <s v="OFF-EN-10003040"/>
    <x v="1"/>
    <x v="12"/>
    <s v="Quality Park Security Envelopes"/>
    <x v="2367"/>
    <n v="2"/>
    <n v="0"/>
    <n v="24.599800000000002"/>
  </r>
  <r>
    <n v="2879"/>
    <s v="CA-2013-152072"/>
    <x v="0"/>
    <x v="804"/>
    <d v="2013-01-19T00:00:00"/>
    <s v="Standard Class"/>
    <s v="Dp-13240"/>
    <s v="Dean percer"/>
    <x v="2"/>
    <s v="United States"/>
    <s v="Westfield"/>
    <x v="30"/>
    <n v="7090"/>
    <x v="3"/>
    <s v="OFF-AR-10001573"/>
    <x v="1"/>
    <x v="6"/>
    <s v="American Pencil"/>
    <x v="2368"/>
    <n v="2"/>
    <n v="0"/>
    <n v="1.3513999999999995"/>
  </r>
  <r>
    <n v="2880"/>
    <s v="CA-2013-152072"/>
    <x v="0"/>
    <x v="804"/>
    <d v="2013-01-19T00:00:00"/>
    <s v="Standard Class"/>
    <s v="Dp-13240"/>
    <s v="Dean percer"/>
    <x v="2"/>
    <s v="United States"/>
    <s v="Westfield"/>
    <x v="30"/>
    <n v="7090"/>
    <x v="3"/>
    <s v="TEC-AC-10000844"/>
    <x v="2"/>
    <x v="11"/>
    <s v="Logitech Gaming G510s - Keyboard"/>
    <x v="2369"/>
    <n v="3"/>
    <n v="0"/>
    <n v="91.789199999999994"/>
  </r>
  <r>
    <n v="2881"/>
    <s v="CA-2013-102932"/>
    <x v="0"/>
    <x v="251"/>
    <d v="2013-09-24T00:00:00"/>
    <s v="Second Class"/>
    <s v="SD-20485"/>
    <s v="Shirley Daniels"/>
    <x v="2"/>
    <s v="United States"/>
    <s v="Orange"/>
    <x v="30"/>
    <n v="7050"/>
    <x v="3"/>
    <s v="OFF-BI-10000756"/>
    <x v="1"/>
    <x v="8"/>
    <s v="Storex DuraTech Recycled Plastic Frosted Binders"/>
    <x v="2370"/>
    <n v="6"/>
    <n v="0"/>
    <n v="12.72"/>
  </r>
  <r>
    <n v="2882"/>
    <s v="CA-2013-102932"/>
    <x v="0"/>
    <x v="251"/>
    <d v="2013-09-24T00:00:00"/>
    <s v="Second Class"/>
    <s v="SD-20485"/>
    <s v="Shirley Daniels"/>
    <x v="2"/>
    <s v="United States"/>
    <s v="Orange"/>
    <x v="30"/>
    <n v="7050"/>
    <x v="3"/>
    <s v="OFF-SU-10000381"/>
    <x v="1"/>
    <x v="14"/>
    <s v="Acme Forged Steel Scissors with Black Enamel Handles"/>
    <x v="1056"/>
    <n v="3"/>
    <n v="0"/>
    <n v="8.0996999999999986"/>
  </r>
  <r>
    <n v="2883"/>
    <s v="CA-2011-165540"/>
    <x v="2"/>
    <x v="805"/>
    <d v="2011-02-26T00:00:00"/>
    <s v="Standard Class"/>
    <s v="TM-21010"/>
    <s v="Tamara Manning"/>
    <x v="0"/>
    <s v="United States"/>
    <s v="Woodstock"/>
    <x v="10"/>
    <n v="60098"/>
    <x v="2"/>
    <s v="OFF-BI-10004094"/>
    <x v="1"/>
    <x v="8"/>
    <s v="GBC Standard Plastic Binding Systems Combs"/>
    <x v="2371"/>
    <n v="5"/>
    <n v="0.8"/>
    <n v="-13.717499999999998"/>
  </r>
  <r>
    <n v="2884"/>
    <s v="CA-2013-130799"/>
    <x v="0"/>
    <x v="583"/>
    <d v="2013-11-17T00:00:00"/>
    <s v="Second Class"/>
    <s v="BK-11260"/>
    <s v="Berenike Kampe"/>
    <x v="0"/>
    <s v="United States"/>
    <s v="San Francisco"/>
    <x v="1"/>
    <n v="94110"/>
    <x v="1"/>
    <s v="FUR-FU-10001852"/>
    <x v="0"/>
    <x v="5"/>
    <s v="Eldon Regeneration Recycled Desk Accessories, Smoke"/>
    <x v="2372"/>
    <n v="4"/>
    <n v="0"/>
    <n v="2.2271999999999998"/>
  </r>
  <r>
    <n v="2885"/>
    <s v="CA-2013-164483"/>
    <x v="0"/>
    <x v="806"/>
    <d v="2013-02-03T00:00:00"/>
    <s v="Standard Class"/>
    <s v="JF-15490"/>
    <s v="Jeremy Farry"/>
    <x v="0"/>
    <s v="United States"/>
    <s v="San Francisco"/>
    <x v="1"/>
    <n v="94122"/>
    <x v="1"/>
    <s v="OFF-BI-10000014"/>
    <x v="1"/>
    <x v="8"/>
    <s v="Heavy-Duty E-Z-D Binders"/>
    <x v="738"/>
    <n v="2"/>
    <n v="0.2"/>
    <n v="5.8914"/>
  </r>
  <r>
    <n v="2886"/>
    <s v="US-2013-159856"/>
    <x v="0"/>
    <x v="807"/>
    <d v="2013-10-23T00:00:00"/>
    <s v="Standard Class"/>
    <s v="EP-13915"/>
    <s v="Emily Phan"/>
    <x v="0"/>
    <s v="United States"/>
    <s v="Tempe"/>
    <x v="16"/>
    <n v="85281"/>
    <x v="1"/>
    <s v="FUR-CH-10003396"/>
    <x v="0"/>
    <x v="1"/>
    <s v="Global Deluxe Steno Chair"/>
    <x v="2373"/>
    <n v="5"/>
    <n v="0.2"/>
    <n v="-34.64100000000002"/>
  </r>
  <r>
    <n v="2887"/>
    <s v="CA-2014-102099"/>
    <x v="3"/>
    <x v="404"/>
    <d v="2014-12-20T00:00:00"/>
    <s v="First Class"/>
    <s v="EP-13915"/>
    <s v="Emily Phan"/>
    <x v="0"/>
    <s v="United States"/>
    <s v="Los Angeles"/>
    <x v="1"/>
    <n v="90008"/>
    <x v="1"/>
    <s v="OFF-AR-10003811"/>
    <x v="1"/>
    <x v="6"/>
    <s v="Newell 327"/>
    <x v="153"/>
    <n v="3"/>
    <n v="0"/>
    <n v="1.7901"/>
  </r>
  <r>
    <n v="2888"/>
    <s v="CA-2014-102099"/>
    <x v="3"/>
    <x v="404"/>
    <d v="2014-12-20T00:00:00"/>
    <s v="First Class"/>
    <s v="EP-13915"/>
    <s v="Emily Phan"/>
    <x v="0"/>
    <s v="United States"/>
    <s v="Los Angeles"/>
    <x v="1"/>
    <n v="90008"/>
    <x v="1"/>
    <s v="OFF-PA-10003172"/>
    <x v="1"/>
    <x v="10"/>
    <s v="Xerox 1996"/>
    <x v="91"/>
    <n v="2"/>
    <n v="0"/>
    <n v="6.2208000000000006"/>
  </r>
  <r>
    <n v="2889"/>
    <s v="CA-2014-102099"/>
    <x v="3"/>
    <x v="404"/>
    <d v="2014-12-20T00:00:00"/>
    <s v="First Class"/>
    <s v="EP-13915"/>
    <s v="Emily Phan"/>
    <x v="0"/>
    <s v="United States"/>
    <s v="Los Angeles"/>
    <x v="1"/>
    <n v="90008"/>
    <x v="1"/>
    <s v="OFF-PA-10000289"/>
    <x v="1"/>
    <x v="10"/>
    <s v="Xerox 213"/>
    <x v="5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x v="2374"/>
    <n v="5"/>
    <n v="0"/>
    <n v="10.732499999999998"/>
  </r>
  <r>
    <n v="2891"/>
    <s v="CA-2011-142727"/>
    <x v="2"/>
    <x v="333"/>
    <d v="2011-05-01T00:00:00"/>
    <s v="Second Class"/>
    <s v="HG-14845"/>
    <s v="Harry Greene"/>
    <x v="0"/>
    <s v="United States"/>
    <s v="Lake Charles"/>
    <x v="28"/>
    <n v="70601"/>
    <x v="0"/>
    <s v="FUR-CH-10002304"/>
    <x v="0"/>
    <x v="1"/>
    <s v="Global Stack Chair without Arms, Black"/>
    <x v="2375"/>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x v="1465"/>
    <n v="3"/>
    <n v="0"/>
    <n v="8.6112000000000002"/>
  </r>
  <r>
    <n v="2893"/>
    <s v="CA-2014-139913"/>
    <x v="3"/>
    <x v="436"/>
    <d v="2014-10-30T00:00:00"/>
    <s v="Standard Class"/>
    <s v="JC-16105"/>
    <s v="Julie Creighton"/>
    <x v="1"/>
    <s v="United States"/>
    <s v="Rochester"/>
    <x v="15"/>
    <n v="14609"/>
    <x v="3"/>
    <s v="OFF-PA-10003739"/>
    <x v="1"/>
    <x v="10"/>
    <s v="Xerox 1969"/>
    <x v="1057"/>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x v="1603"/>
    <n v="5"/>
    <n v="0"/>
    <n v="11.879999999999999"/>
  </r>
  <r>
    <n v="2895"/>
    <s v="CA-2014-139913"/>
    <x v="3"/>
    <x v="436"/>
    <d v="2014-10-30T00:00:00"/>
    <s v="Standard Class"/>
    <s v="JC-16105"/>
    <s v="Julie Creighton"/>
    <x v="1"/>
    <s v="United States"/>
    <s v="Rochester"/>
    <x v="15"/>
    <n v="14609"/>
    <x v="3"/>
    <s v="FUR-FU-10000771"/>
    <x v="0"/>
    <x v="5"/>
    <s v="Eldon 200 Class Desk Accessories, Smoke"/>
    <x v="2376"/>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x v="1211"/>
    <n v="3"/>
    <n v="0"/>
    <n v="10.046400000000002"/>
  </r>
  <r>
    <n v="2897"/>
    <s v="CA-2011-169033"/>
    <x v="2"/>
    <x v="809"/>
    <d v="2011-04-03T00:00:00"/>
    <s v="Standard Class"/>
    <s v="KM-16720"/>
    <s v="Kunst Miller"/>
    <x v="0"/>
    <s v="United States"/>
    <s v="Long Beach"/>
    <x v="15"/>
    <n v="11561"/>
    <x v="3"/>
    <s v="OFF-AR-10001915"/>
    <x v="1"/>
    <x v="6"/>
    <s v="Peel-Off China Markers"/>
    <x v="2377"/>
    <n v="5"/>
    <n v="0"/>
    <n v="20.853000000000002"/>
  </r>
  <r>
    <n v="2898"/>
    <s v="US-2013-164630"/>
    <x v="0"/>
    <x v="810"/>
    <d v="2013-01-09T00:00:00"/>
    <s v="Standard Class"/>
    <s v="EB-13975"/>
    <s v="Erica Bern"/>
    <x v="1"/>
    <s v="United States"/>
    <s v="Charlotte"/>
    <x v="3"/>
    <n v="28205"/>
    <x v="0"/>
    <s v="TEC-CO-10000971"/>
    <x v="2"/>
    <x v="16"/>
    <s v="Hewlett Packard 310 Color Digital Copier"/>
    <x v="2378"/>
    <n v="4"/>
    <n v="0.2"/>
    <n v="119.99599999999992"/>
  </r>
  <r>
    <n v="2899"/>
    <s v="US-2012-114839"/>
    <x v="1"/>
    <x v="33"/>
    <d v="2012-04-30T00:00:00"/>
    <s v="Standard Class"/>
    <s v="PW-19240"/>
    <s v="Pierre Wener"/>
    <x v="0"/>
    <s v="United States"/>
    <s v="Houston"/>
    <x v="5"/>
    <n v="77036"/>
    <x v="2"/>
    <s v="FUR-CH-10004086"/>
    <x v="0"/>
    <x v="1"/>
    <s v="Hon 4070 Series Pagoda Armless Upholstered Stacking Chairs"/>
    <x v="2379"/>
    <n v="2"/>
    <n v="0.3"/>
    <n v="-5.8346000000000231"/>
  </r>
  <r>
    <n v="2900"/>
    <s v="CA-2012-166464"/>
    <x v="1"/>
    <x v="811"/>
    <d v="2012-09-17T00:00:00"/>
    <s v="Standard Class"/>
    <s v="PG-18895"/>
    <s v="Paul Gonzalez"/>
    <x v="0"/>
    <s v="United States"/>
    <s v="New York City"/>
    <x v="15"/>
    <n v="10035"/>
    <x v="3"/>
    <s v="TEC-CO-10000971"/>
    <x v="2"/>
    <x v="16"/>
    <s v="Hewlett Packard 310 Color Digital Copier"/>
    <x v="2006"/>
    <n v="2"/>
    <n v="0.2"/>
    <n v="59.997999999999962"/>
  </r>
  <r>
    <n v="2901"/>
    <s v="CA-2012-166464"/>
    <x v="1"/>
    <x v="811"/>
    <d v="2012-09-17T00:00:00"/>
    <s v="Standard Class"/>
    <s v="PG-18895"/>
    <s v="Paul Gonzalez"/>
    <x v="0"/>
    <s v="United States"/>
    <s v="New York City"/>
    <x v="15"/>
    <n v="10035"/>
    <x v="3"/>
    <s v="OFF-LA-10001317"/>
    <x v="1"/>
    <x v="2"/>
    <s v="Avery 520"/>
    <x v="2380"/>
    <n v="4"/>
    <n v="0"/>
    <n v="6.048"/>
  </r>
  <r>
    <n v="2902"/>
    <s v="CA-2014-124898"/>
    <x v="3"/>
    <x v="220"/>
    <d v="2014-09-16T00:00:00"/>
    <s v="Standard Class"/>
    <s v="DB-12910"/>
    <s v="Daniel Byrd"/>
    <x v="2"/>
    <s v="United States"/>
    <s v="Columbus"/>
    <x v="32"/>
    <n v="31907"/>
    <x v="0"/>
    <s v="OFF-PA-10003656"/>
    <x v="1"/>
    <x v="10"/>
    <s v="Xerox 1935"/>
    <x v="2381"/>
    <n v="7"/>
    <n v="0"/>
    <n v="84.943599999999989"/>
  </r>
  <r>
    <n v="2903"/>
    <s v="CA-2013-164035"/>
    <x v="0"/>
    <x v="1"/>
    <d v="2013-06-18T00:00:00"/>
    <s v="Standard Class"/>
    <s v="CR-12730"/>
    <s v="Craig Reiter"/>
    <x v="0"/>
    <s v="United States"/>
    <s v="Chicago"/>
    <x v="10"/>
    <n v="60610"/>
    <x v="2"/>
    <s v="OFF-PA-10002160"/>
    <x v="1"/>
    <x v="10"/>
    <s v="Xerox 1978"/>
    <x v="2382"/>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x v="2383"/>
    <n v="7"/>
    <n v="0.2"/>
    <n v="12.175799999999999"/>
  </r>
  <r>
    <n v="2905"/>
    <s v="CA-2013-153577"/>
    <x v="0"/>
    <x v="812"/>
    <d v="2013-07-02T00:00:00"/>
    <s v="Standard Class"/>
    <s v="KH-16330"/>
    <s v="Katharine Harms"/>
    <x v="1"/>
    <s v="United States"/>
    <s v="Highland Park"/>
    <x v="10"/>
    <n v="60035"/>
    <x v="2"/>
    <s v="FUR-CH-10003981"/>
    <x v="0"/>
    <x v="1"/>
    <s v="Global Commerce Series Low-Back Swivel/Tilt Chairs"/>
    <x v="2384"/>
    <n v="3"/>
    <n v="0.3"/>
    <n v="-7.7094000000001017"/>
  </r>
  <r>
    <n v="2906"/>
    <s v="CA-2011-127586"/>
    <x v="2"/>
    <x v="467"/>
    <d v="2011-09-30T00:00:00"/>
    <s v="Standard Class"/>
    <s v="CS-12400"/>
    <s v="Christopher Schild"/>
    <x v="2"/>
    <s v="United States"/>
    <s v="Seattle"/>
    <x v="4"/>
    <n v="98115"/>
    <x v="1"/>
    <s v="OFF-ST-10002615"/>
    <x v="1"/>
    <x v="4"/>
    <s v="Dual Level, Single-Width Filing Carts"/>
    <x v="2385"/>
    <n v="2"/>
    <n v="0"/>
    <n v="80.631200000000007"/>
  </r>
  <r>
    <n v="2907"/>
    <s v="CA-2014-121615"/>
    <x v="3"/>
    <x v="132"/>
    <d v="2014-11-10T00:00:00"/>
    <s v="Standard Class"/>
    <s v="DL-12925"/>
    <s v="Daniel Lacy"/>
    <x v="0"/>
    <s v="United States"/>
    <s v="Eagan"/>
    <x v="11"/>
    <n v="55122"/>
    <x v="2"/>
    <s v="OFF-PA-10000327"/>
    <x v="1"/>
    <x v="10"/>
    <s v="Xerox 1971"/>
    <x v="18"/>
    <n v="2"/>
    <n v="0"/>
    <n v="3.8519999999999994"/>
  </r>
  <r>
    <n v="2908"/>
    <s v="CA-2014-121615"/>
    <x v="3"/>
    <x v="132"/>
    <d v="2014-11-10T00:00:00"/>
    <s v="Standard Class"/>
    <s v="DL-12925"/>
    <s v="Daniel Lacy"/>
    <x v="0"/>
    <s v="United States"/>
    <s v="Eagan"/>
    <x v="11"/>
    <n v="55122"/>
    <x v="2"/>
    <s v="OFF-ST-10001325"/>
    <x v="1"/>
    <x v="4"/>
    <s v="Sterilite Officeware Hinged File Box"/>
    <x v="2386"/>
    <n v="5"/>
    <n v="0"/>
    <n v="14.148"/>
  </r>
  <r>
    <n v="2909"/>
    <s v="CA-2014-121615"/>
    <x v="3"/>
    <x v="132"/>
    <d v="2014-11-10T00:00:00"/>
    <s v="Standard Class"/>
    <s v="DL-12925"/>
    <s v="Daniel Lacy"/>
    <x v="0"/>
    <s v="United States"/>
    <s v="Eagan"/>
    <x v="11"/>
    <n v="55122"/>
    <x v="2"/>
    <s v="OFF-LA-10001771"/>
    <x v="1"/>
    <x v="2"/>
    <s v="Avery 513"/>
    <x v="1830"/>
    <n v="3"/>
    <n v="0"/>
    <n v="6.8723999999999998"/>
  </r>
  <r>
    <n v="2910"/>
    <s v="CA-2014-166415"/>
    <x v="3"/>
    <x v="600"/>
    <d v="2014-02-24T00:00:00"/>
    <s v="Standard Class"/>
    <s v="ME-17725"/>
    <s v="Max Engle"/>
    <x v="0"/>
    <s v="United States"/>
    <s v="Seattle"/>
    <x v="4"/>
    <n v="98103"/>
    <x v="1"/>
    <s v="OFF-FA-10004968"/>
    <x v="1"/>
    <x v="13"/>
    <s v="Rubber Band Ball"/>
    <x v="2387"/>
    <n v="3"/>
    <n v="0"/>
    <n v="0.2244000000000006"/>
  </r>
  <r>
    <n v="2911"/>
    <s v="CA-2012-118444"/>
    <x v="1"/>
    <x v="599"/>
    <d v="2012-11-09T00:00:00"/>
    <s v="Standard Class"/>
    <s v="VD-21670"/>
    <s v="Valerie Dominguez"/>
    <x v="0"/>
    <s v="United States"/>
    <s v="Coral Springs"/>
    <x v="2"/>
    <n v="33065"/>
    <x v="0"/>
    <s v="OFF-AP-10000576"/>
    <x v="1"/>
    <x v="9"/>
    <s v="Belkin 325VA UPS Surge Protector, 6'"/>
    <x v="2388"/>
    <n v="4"/>
    <n v="0.2"/>
    <n v="24.196000000000012"/>
  </r>
  <r>
    <n v="2912"/>
    <s v="CA-2011-113929"/>
    <x v="2"/>
    <x v="737"/>
    <d v="2011-06-21T00:00:00"/>
    <s v="Standard Class"/>
    <s v="CK-12205"/>
    <s v="Chloris Kastensmidt"/>
    <x v="0"/>
    <s v="United States"/>
    <s v="Hempstead"/>
    <x v="15"/>
    <n v="11550"/>
    <x v="3"/>
    <s v="OFF-EN-10003286"/>
    <x v="1"/>
    <x v="12"/>
    <s v="Staples"/>
    <x v="1417"/>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x v="768"/>
    <n v="4"/>
    <n v="0"/>
    <n v="10.499999999999996"/>
  </r>
  <r>
    <n v="2914"/>
    <s v="CA-2011-113929"/>
    <x v="2"/>
    <x v="737"/>
    <d v="2011-06-21T00:00:00"/>
    <s v="Standard Class"/>
    <s v="CK-12205"/>
    <s v="Chloris Kastensmidt"/>
    <x v="0"/>
    <s v="United States"/>
    <s v="Hempstead"/>
    <x v="15"/>
    <n v="11550"/>
    <x v="3"/>
    <s v="OFF-BI-10002852"/>
    <x v="1"/>
    <x v="8"/>
    <s v="Ibico Standard Transparent Covers"/>
    <x v="2389"/>
    <n v="3"/>
    <n v="0.2"/>
    <n v="14.337599999999998"/>
  </r>
  <r>
    <n v="2915"/>
    <s v="CA-2012-134747"/>
    <x v="1"/>
    <x v="88"/>
    <d v="2012-10-17T00:00:00"/>
    <s v="Second Class"/>
    <s v="DL-12925"/>
    <s v="Daniel Lacy"/>
    <x v="0"/>
    <s v="United States"/>
    <s v="Noblesville"/>
    <x v="14"/>
    <n v="46060"/>
    <x v="2"/>
    <s v="TEC-PH-10002890"/>
    <x v="2"/>
    <x v="7"/>
    <s v="AT&amp;T 17929 Lendline Telephone"/>
    <x v="2390"/>
    <n v="3"/>
    <n v="0"/>
    <n v="35.287199999999999"/>
  </r>
  <r>
    <n v="2916"/>
    <s v="CA-2012-134747"/>
    <x v="1"/>
    <x v="88"/>
    <d v="2012-10-17T00:00:00"/>
    <s v="Second Class"/>
    <s v="DL-12925"/>
    <s v="Daniel Lacy"/>
    <x v="0"/>
    <s v="United States"/>
    <s v="Noblesville"/>
    <x v="14"/>
    <n v="46060"/>
    <x v="2"/>
    <s v="OFF-BI-10001308"/>
    <x v="1"/>
    <x v="8"/>
    <s v="GBC Standard Plastic Binding Systems' Combs"/>
    <x v="2391"/>
    <n v="2"/>
    <n v="0"/>
    <n v="5.6519999999999992"/>
  </r>
  <r>
    <n v="2917"/>
    <s v="CA-2012-134747"/>
    <x v="1"/>
    <x v="88"/>
    <d v="2012-10-17T00:00:00"/>
    <s v="Second Class"/>
    <s v="DL-12925"/>
    <s v="Daniel Lacy"/>
    <x v="0"/>
    <s v="United States"/>
    <s v="Noblesville"/>
    <x v="14"/>
    <n v="46060"/>
    <x v="2"/>
    <s v="TEC-PH-10001750"/>
    <x v="2"/>
    <x v="7"/>
    <s v="Samsung Rugby III"/>
    <x v="2392"/>
    <n v="4"/>
    <n v="0"/>
    <n v="71.269200000000012"/>
  </r>
  <r>
    <n v="2918"/>
    <s v="CA-2014-155047"/>
    <x v="3"/>
    <x v="151"/>
    <d v="2014-08-31T00:00:00"/>
    <s v="First Class"/>
    <s v="SE-20110"/>
    <s v="Sanjit Engle"/>
    <x v="0"/>
    <s v="United States"/>
    <s v="Dallas"/>
    <x v="5"/>
    <n v="75220"/>
    <x v="2"/>
    <s v="OFF-AR-10003338"/>
    <x v="1"/>
    <x v="6"/>
    <s v="Eberhard Faber 3 1/2&quot; Golf Pencils"/>
    <x v="2393"/>
    <n v="1"/>
    <n v="0.2"/>
    <n v="0.37200000000000011"/>
  </r>
  <r>
    <n v="2919"/>
    <s v="CA-2013-160129"/>
    <x v="0"/>
    <x v="813"/>
    <d v="2013-11-24T00:00:00"/>
    <s v="Same Day"/>
    <s v="LS-17200"/>
    <s v="Luke Schmidt"/>
    <x v="1"/>
    <s v="United States"/>
    <s v="Philadelphia"/>
    <x v="9"/>
    <n v="19140"/>
    <x v="3"/>
    <s v="OFF-FA-10002763"/>
    <x v="1"/>
    <x v="13"/>
    <s v="Advantus Map Pennant Flags and Round Head Tacks"/>
    <x v="2394"/>
    <n v="5"/>
    <n v="0.2"/>
    <n v="2.3699999999999983"/>
  </r>
  <r>
    <n v="2920"/>
    <s v="CA-2013-160129"/>
    <x v="0"/>
    <x v="813"/>
    <d v="2013-11-24T00:00:00"/>
    <s v="Same Day"/>
    <s v="LS-17200"/>
    <s v="Luke Schmidt"/>
    <x v="1"/>
    <s v="United States"/>
    <s v="Philadelphia"/>
    <x v="9"/>
    <n v="19140"/>
    <x v="3"/>
    <s v="FUR-FU-10002088"/>
    <x v="0"/>
    <x v="5"/>
    <s v="Nu-Dell Float Frame 11 x 14 1/2"/>
    <x v="325"/>
    <n v="2"/>
    <n v="0.2"/>
    <n v="3.9512"/>
  </r>
  <r>
    <n v="2921"/>
    <s v="CA-2013-160129"/>
    <x v="0"/>
    <x v="813"/>
    <d v="2013-11-24T00:00:00"/>
    <s v="Same Day"/>
    <s v="LS-17200"/>
    <s v="Luke Schmidt"/>
    <x v="1"/>
    <s v="United States"/>
    <s v="Philadelphia"/>
    <x v="9"/>
    <n v="19140"/>
    <x v="3"/>
    <s v="FUR-FU-10003976"/>
    <x v="0"/>
    <x v="5"/>
    <s v="DAX Executive Solid Wood Document Frame, Desktop or Hang, Mahogany, 5 x 7"/>
    <x v="2395"/>
    <n v="7"/>
    <n v="0.2"/>
    <n v="12.328399999999988"/>
  </r>
  <r>
    <n v="2922"/>
    <s v="CA-2014-164329"/>
    <x v="3"/>
    <x v="289"/>
    <d v="2014-01-31T00:00:00"/>
    <s v="Same Day"/>
    <s v="MM-17920"/>
    <s v="Michael Moore"/>
    <x v="0"/>
    <s v="United States"/>
    <s v="San Francisco"/>
    <x v="1"/>
    <n v="94109"/>
    <x v="1"/>
    <s v="OFF-ST-10001511"/>
    <x v="1"/>
    <x v="4"/>
    <s v="Space Solutions Commercial Steel Shelving"/>
    <x v="2396"/>
    <n v="2"/>
    <n v="0"/>
    <n v="6.4649999999999892"/>
  </r>
  <r>
    <n v="2923"/>
    <s v="US-2012-141453"/>
    <x v="1"/>
    <x v="672"/>
    <d v="2012-12-03T00:00:00"/>
    <s v="Second Class"/>
    <s v="DB-13270"/>
    <s v="Deborah Brumfield"/>
    <x v="2"/>
    <s v="United States"/>
    <s v="Austin"/>
    <x v="5"/>
    <n v="78745"/>
    <x v="2"/>
    <s v="OFF-BI-10000301"/>
    <x v="1"/>
    <x v="8"/>
    <s v="GBC Instant Report Kit"/>
    <x v="2397"/>
    <n v="3"/>
    <n v="0.8"/>
    <n v="-5.8230000000000004"/>
  </r>
  <r>
    <n v="2924"/>
    <s v="CA-2011-156993"/>
    <x v="2"/>
    <x v="307"/>
    <d v="2011-07-04T00:00:00"/>
    <s v="Standard Class"/>
    <s v="RW-19630"/>
    <s v="Rob Williams"/>
    <x v="1"/>
    <s v="United States"/>
    <s v="Detroit"/>
    <x v="12"/>
    <n v="48234"/>
    <x v="2"/>
    <s v="OFF-FA-10003495"/>
    <x v="1"/>
    <x v="13"/>
    <s v="Staples"/>
    <x v="239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x v="18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x v="2399"/>
    <n v="1"/>
    <n v="0"/>
    <n v="4.9496999999999929"/>
  </r>
  <r>
    <n v="2927"/>
    <s v="CA-2014-128629"/>
    <x v="3"/>
    <x v="815"/>
    <d v="2014-07-15T00:00:00"/>
    <s v="Second Class"/>
    <s v="BP-11155"/>
    <s v="Becky Pak"/>
    <x v="0"/>
    <s v="United States"/>
    <s v="Columbus"/>
    <x v="32"/>
    <n v="31907"/>
    <x v="0"/>
    <s v="FUR-FU-10000771"/>
    <x v="0"/>
    <x v="5"/>
    <s v="Eldon 200 Class Desk Accessories, Smoke"/>
    <x v="609"/>
    <n v="3"/>
    <n v="0"/>
    <n v="7.9128000000000007"/>
  </r>
  <r>
    <n v="2928"/>
    <s v="CA-2014-158106"/>
    <x v="3"/>
    <x v="400"/>
    <d v="2014-06-11T00:00:00"/>
    <s v="Standard Class"/>
    <s v="CT-11995"/>
    <s v="Carol Triggs"/>
    <x v="0"/>
    <s v="United States"/>
    <s v="Apple Valley"/>
    <x v="11"/>
    <n v="55124"/>
    <x v="2"/>
    <s v="OFF-AR-10002255"/>
    <x v="1"/>
    <x v="6"/>
    <s v="Newell 346"/>
    <x v="880"/>
    <n v="3"/>
    <n v="0"/>
    <n v="2.5055999999999998"/>
  </r>
  <r>
    <n v="2929"/>
    <s v="US-2014-120390"/>
    <x v="3"/>
    <x v="15"/>
    <d v="2014-10-27T00:00:00"/>
    <s v="Standard Class"/>
    <s v="TH-21550"/>
    <s v="Tracy Hopkins"/>
    <x v="2"/>
    <s v="United States"/>
    <s v="Burlington"/>
    <x v="3"/>
    <n v="27217"/>
    <x v="0"/>
    <s v="OFF-BI-10004995"/>
    <x v="1"/>
    <x v="8"/>
    <s v="GBC DocuBind P400 Electric Binding System"/>
    <x v="2400"/>
    <n v="4"/>
    <n v="0.7"/>
    <n v="-1306.5504000000001"/>
  </r>
  <r>
    <n v="2930"/>
    <s v="CA-2014-143434"/>
    <x v="3"/>
    <x v="551"/>
    <d v="2014-11-25T00:00:00"/>
    <s v="Standard Class"/>
    <s v="ME-17320"/>
    <s v="Maria Etezadi"/>
    <x v="2"/>
    <s v="United States"/>
    <s v="Saginaw"/>
    <x v="12"/>
    <n v="48601"/>
    <x v="2"/>
    <s v="FUR-FU-10002597"/>
    <x v="0"/>
    <x v="5"/>
    <s v="C-Line Magnetic Cubicle Keepers, Clear Polypropylene"/>
    <x v="2401"/>
    <n v="4"/>
    <n v="0"/>
    <n v="8.2992000000000008"/>
  </r>
  <r>
    <n v="2931"/>
    <s v="CA-2012-168564"/>
    <x v="1"/>
    <x v="816"/>
    <d v="2012-08-08T00:00:00"/>
    <s v="Same Day"/>
    <s v="TT-21220"/>
    <s v="Thomas Thornton"/>
    <x v="0"/>
    <s v="United States"/>
    <s v="San Francisco"/>
    <x v="1"/>
    <n v="94109"/>
    <x v="1"/>
    <s v="OFF-BI-10004970"/>
    <x v="1"/>
    <x v="8"/>
    <s v="ACCOHIDE 3-Ring Binder, Blue, 1&quot;"/>
    <x v="2164"/>
    <n v="2"/>
    <n v="0.2"/>
    <n v="2.2302"/>
  </r>
  <r>
    <n v="2932"/>
    <s v="CA-2012-168564"/>
    <x v="1"/>
    <x v="816"/>
    <d v="2012-08-08T00:00:00"/>
    <s v="Same Day"/>
    <s v="TT-21220"/>
    <s v="Thomas Thornton"/>
    <x v="0"/>
    <s v="United States"/>
    <s v="San Francisco"/>
    <x v="1"/>
    <n v="94109"/>
    <x v="1"/>
    <s v="OFF-BI-10002557"/>
    <x v="1"/>
    <x v="8"/>
    <s v="Presstex Flexible Ring Binders"/>
    <x v="6"/>
    <n v="2"/>
    <n v="0.2"/>
    <n v="2.7299999999999995"/>
  </r>
  <r>
    <n v="2933"/>
    <s v="CA-2012-168564"/>
    <x v="1"/>
    <x v="816"/>
    <d v="2012-08-08T00:00:00"/>
    <s v="Same Day"/>
    <s v="TT-21220"/>
    <s v="Thomas Thornton"/>
    <x v="0"/>
    <s v="United States"/>
    <s v="San Francisco"/>
    <x v="1"/>
    <n v="94109"/>
    <x v="1"/>
    <s v="FUR-CH-10000785"/>
    <x v="0"/>
    <x v="1"/>
    <s v="Global Ergonomic Managers Chair"/>
    <x v="2402"/>
    <n v="1"/>
    <n v="0.2"/>
    <n v="10.858800000000002"/>
  </r>
  <r>
    <n v="2934"/>
    <s v="US-2013-169040"/>
    <x v="0"/>
    <x v="409"/>
    <d v="2013-12-13T00:00:00"/>
    <s v="Standard Class"/>
    <s v="GT-14710"/>
    <s v="Greg Tran"/>
    <x v="0"/>
    <s v="United States"/>
    <s v="Seattle"/>
    <x v="4"/>
    <n v="98105"/>
    <x v="1"/>
    <s v="TEC-PH-10002310"/>
    <x v="2"/>
    <x v="7"/>
    <s v="Plantronics Calisto P620-M USB Wireless Speakerphone System"/>
    <x v="2403"/>
    <n v="1"/>
    <n v="0.2"/>
    <n v="13.719300000000004"/>
  </r>
  <r>
    <n v="2935"/>
    <s v="US-2013-169040"/>
    <x v="0"/>
    <x v="409"/>
    <d v="2013-12-13T00:00:00"/>
    <s v="Standard Class"/>
    <s v="GT-14710"/>
    <s v="Greg Tran"/>
    <x v="0"/>
    <s v="United States"/>
    <s v="Seattle"/>
    <x v="4"/>
    <n v="98105"/>
    <x v="1"/>
    <s v="TEC-PH-10002834"/>
    <x v="2"/>
    <x v="7"/>
    <s v="Google Nexus 5"/>
    <x v="2404"/>
    <n v="3"/>
    <n v="0.2"/>
    <n v="26.998499999999993"/>
  </r>
  <r>
    <n v="2936"/>
    <s v="US-2013-169040"/>
    <x v="0"/>
    <x v="409"/>
    <d v="2013-12-13T00:00:00"/>
    <s v="Standard Class"/>
    <s v="GT-14710"/>
    <s v="Greg Tran"/>
    <x v="0"/>
    <s v="United States"/>
    <s v="Seattle"/>
    <x v="4"/>
    <n v="98105"/>
    <x v="1"/>
    <s v="OFF-EN-10000927"/>
    <x v="1"/>
    <x v="12"/>
    <s v="Jet-Pak Recycled Peel 'N' Seal Padded Mailers"/>
    <x v="2405"/>
    <n v="1"/>
    <n v="0"/>
    <n v="16.150499999999997"/>
  </r>
  <r>
    <n v="2937"/>
    <s v="US-2013-169040"/>
    <x v="0"/>
    <x v="409"/>
    <d v="2013-12-13T00:00:00"/>
    <s v="Standard Class"/>
    <s v="GT-14710"/>
    <s v="Greg Tran"/>
    <x v="0"/>
    <s v="United States"/>
    <s v="Seattle"/>
    <x v="4"/>
    <n v="98105"/>
    <x v="1"/>
    <s v="OFF-BI-10001636"/>
    <x v="1"/>
    <x v="8"/>
    <s v="Ibico Plastic and Wire Spiral Binding Combs"/>
    <x v="2406"/>
    <n v="7"/>
    <n v="0.2"/>
    <n v="15.342599999999997"/>
  </r>
  <r>
    <n v="2938"/>
    <s v="US-2013-169040"/>
    <x v="0"/>
    <x v="409"/>
    <d v="2013-12-13T00:00:00"/>
    <s v="Standard Class"/>
    <s v="GT-14710"/>
    <s v="Greg Tran"/>
    <x v="0"/>
    <s v="United States"/>
    <s v="Seattle"/>
    <x v="4"/>
    <n v="98105"/>
    <x v="1"/>
    <s v="OFF-PA-10001736"/>
    <x v="1"/>
    <x v="10"/>
    <s v="Xerox 1880"/>
    <x v="2407"/>
    <n v="7"/>
    <n v="0"/>
    <n v="116.59759999999997"/>
  </r>
  <r>
    <n v="2939"/>
    <s v="US-2013-169040"/>
    <x v="0"/>
    <x v="409"/>
    <d v="2013-12-13T00:00:00"/>
    <s v="Standard Class"/>
    <s v="GT-14710"/>
    <s v="Greg Tran"/>
    <x v="0"/>
    <s v="United States"/>
    <s v="Seattle"/>
    <x v="4"/>
    <n v="98105"/>
    <x v="1"/>
    <s v="OFF-PA-10000482"/>
    <x v="1"/>
    <x v="10"/>
    <s v="Snap-A-Way Black Print Carbonless Ruled Speed Letter, Triplicate"/>
    <x v="2408"/>
    <n v="5"/>
    <n v="0"/>
    <n v="89.158999999999992"/>
  </r>
  <r>
    <n v="2940"/>
    <s v="US-2013-169040"/>
    <x v="0"/>
    <x v="409"/>
    <d v="2013-12-13T00:00:00"/>
    <s v="Standard Class"/>
    <s v="GT-14710"/>
    <s v="Greg Tran"/>
    <x v="0"/>
    <s v="United States"/>
    <s v="Seattle"/>
    <x v="4"/>
    <n v="98105"/>
    <x v="1"/>
    <s v="OFF-BI-10001658"/>
    <x v="1"/>
    <x v="8"/>
    <s v="GBC Standard Therm-A-Bind Covers"/>
    <x v="676"/>
    <n v="3"/>
    <n v="0.2"/>
    <n v="19.4376"/>
  </r>
  <r>
    <n v="2941"/>
    <s v="CA-2014-155880"/>
    <x v="3"/>
    <x v="613"/>
    <d v="2014-04-01T00:00:00"/>
    <s v="Standard Class"/>
    <s v="JD-16150"/>
    <s v="Justin Deggeller"/>
    <x v="1"/>
    <s v="United States"/>
    <s v="Milwaukee"/>
    <x v="6"/>
    <n v="53209"/>
    <x v="2"/>
    <s v="FUR-CH-10000422"/>
    <x v="0"/>
    <x v="1"/>
    <s v="Global Highback Leather Tilter in Burgundy"/>
    <x v="2409"/>
    <n v="1"/>
    <n v="0"/>
    <n v="14.558400000000006"/>
  </r>
  <r>
    <n v="2942"/>
    <s v="CA-2014-155880"/>
    <x v="3"/>
    <x v="613"/>
    <d v="2014-04-01T00:00:00"/>
    <s v="Standard Class"/>
    <s v="JD-16150"/>
    <s v="Justin Deggeller"/>
    <x v="1"/>
    <s v="United States"/>
    <s v="Milwaukee"/>
    <x v="6"/>
    <n v="53209"/>
    <x v="2"/>
    <s v="FUR-CH-10004675"/>
    <x v="0"/>
    <x v="1"/>
    <s v="Lifetime Advantage Folding Chairs, 4/Carton"/>
    <x v="2410"/>
    <n v="7"/>
    <n v="0"/>
    <n v="427.43679999999995"/>
  </r>
  <r>
    <n v="2943"/>
    <s v="CA-2014-155880"/>
    <x v="3"/>
    <x v="613"/>
    <d v="2014-04-01T00:00:00"/>
    <s v="Standard Class"/>
    <s v="JD-16150"/>
    <s v="Justin Deggeller"/>
    <x v="1"/>
    <s v="United States"/>
    <s v="Milwaukee"/>
    <x v="6"/>
    <n v="53209"/>
    <x v="2"/>
    <s v="FUR-CH-10002880"/>
    <x v="0"/>
    <x v="1"/>
    <s v="Global High-Back Leather Tilter, Burgundy"/>
    <x v="2411"/>
    <n v="3"/>
    <n v="0"/>
    <n v="40.586699999999979"/>
  </r>
  <r>
    <n v="2944"/>
    <s v="CA-2014-126242"/>
    <x v="3"/>
    <x v="123"/>
    <d v="2014-11-25T00:00:00"/>
    <s v="Standard Class"/>
    <s v="MC-18100"/>
    <s v="Mick Crebagga"/>
    <x v="0"/>
    <s v="United States"/>
    <s v="Los Angeles"/>
    <x v="1"/>
    <n v="90049"/>
    <x v="1"/>
    <s v="OFF-ST-10000675"/>
    <x v="1"/>
    <x v="4"/>
    <s v="File Shuttle II and Handi-File, Black"/>
    <x v="2412"/>
    <n v="9"/>
    <n v="0"/>
    <n v="76.252499999999998"/>
  </r>
  <r>
    <n v="2945"/>
    <s v="CA-2014-126242"/>
    <x v="3"/>
    <x v="123"/>
    <d v="2014-11-25T00:00:00"/>
    <s v="Standard Class"/>
    <s v="MC-18100"/>
    <s v="Mick Crebagga"/>
    <x v="0"/>
    <s v="United States"/>
    <s v="Los Angeles"/>
    <x v="1"/>
    <n v="90049"/>
    <x v="1"/>
    <s v="FUR-FU-10002685"/>
    <x v="0"/>
    <x v="5"/>
    <s v="Executive Impressions 13-1/2&quot; Indoor/Outdoor Wall Clock"/>
    <x v="2413"/>
    <n v="1"/>
    <n v="0"/>
    <n v="7.1059999999999999"/>
  </r>
  <r>
    <n v="2946"/>
    <s v="CA-2013-166443"/>
    <x v="0"/>
    <x v="254"/>
    <d v="2013-11-06T00:00:00"/>
    <s v="First Class"/>
    <s v="LH-17020"/>
    <s v="Lisa Hazard"/>
    <x v="0"/>
    <s v="United States"/>
    <s v="San Francisco"/>
    <x v="1"/>
    <n v="94122"/>
    <x v="1"/>
    <s v="FUR-FU-10004020"/>
    <x v="0"/>
    <x v="5"/>
    <s v="Advantus Panel Wall Acrylic Frame"/>
    <x v="2414"/>
    <n v="7"/>
    <n v="0"/>
    <n v="16.464700000000001"/>
  </r>
  <r>
    <n v="2947"/>
    <s v="CA-2014-169859"/>
    <x v="3"/>
    <x v="817"/>
    <d v="2014-12-19T00:00:00"/>
    <s v="Standard Class"/>
    <s v="MP-18175"/>
    <s v="Mike Pelletier"/>
    <x v="2"/>
    <s v="United States"/>
    <s v="San Diego"/>
    <x v="1"/>
    <n v="92024"/>
    <x v="1"/>
    <s v="FUR-FU-10004963"/>
    <x v="0"/>
    <x v="5"/>
    <s v="Eldon 400 Class Desk Accessories, Black Carbon"/>
    <x v="611"/>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x v="647"/>
    <n v="14"/>
    <n v="0.2"/>
    <n v="22.736000000000001"/>
  </r>
  <r>
    <n v="2949"/>
    <s v="CA-2014-169859"/>
    <x v="3"/>
    <x v="817"/>
    <d v="2014-12-19T00:00:00"/>
    <s v="Standard Class"/>
    <s v="MP-18175"/>
    <s v="Mike Pelletier"/>
    <x v="2"/>
    <s v="United States"/>
    <s v="San Diego"/>
    <x v="1"/>
    <n v="92024"/>
    <x v="1"/>
    <s v="OFF-EN-10000461"/>
    <x v="1"/>
    <x v="12"/>
    <s v="#10- 4 1/8&quot; x 9 1/2&quot; Recycled Envelopes"/>
    <x v="2415"/>
    <n v="5"/>
    <n v="0"/>
    <n v="20.539000000000001"/>
  </r>
  <r>
    <n v="2950"/>
    <s v="CA-2014-134915"/>
    <x v="3"/>
    <x v="105"/>
    <d v="2014-11-13T00:00:00"/>
    <s v="Same Day"/>
    <s v="EM-14140"/>
    <s v="Eugene Moren"/>
    <x v="2"/>
    <s v="United States"/>
    <s v="Glendale"/>
    <x v="16"/>
    <n v="85301"/>
    <x v="1"/>
    <s v="TEC-AC-10001266"/>
    <x v="2"/>
    <x v="11"/>
    <s v="Memorex Micro Travel Drive 8 GB"/>
    <x v="2416"/>
    <n v="4"/>
    <n v="0.2"/>
    <n v="12.999999999999998"/>
  </r>
  <r>
    <n v="2951"/>
    <s v="CA-2014-134915"/>
    <x v="3"/>
    <x v="105"/>
    <d v="2014-11-13T00:00:00"/>
    <s v="Same Day"/>
    <s v="EM-14140"/>
    <s v="Eugene Moren"/>
    <x v="2"/>
    <s v="United States"/>
    <s v="Glendale"/>
    <x v="16"/>
    <n v="85301"/>
    <x v="1"/>
    <s v="OFF-PA-10002160"/>
    <x v="1"/>
    <x v="10"/>
    <s v="Xerox 1978"/>
    <x v="2382"/>
    <n v="5"/>
    <n v="0.2"/>
    <n v="8.3810000000000002"/>
  </r>
  <r>
    <n v="2952"/>
    <s v="CA-2014-134915"/>
    <x v="3"/>
    <x v="105"/>
    <d v="2014-11-13T00:00:00"/>
    <s v="Same Day"/>
    <s v="EM-14140"/>
    <s v="Eugene Moren"/>
    <x v="2"/>
    <s v="United States"/>
    <s v="Glendale"/>
    <x v="16"/>
    <n v="85301"/>
    <x v="1"/>
    <s v="FUR-CH-10004875"/>
    <x v="0"/>
    <x v="1"/>
    <s v="Harbour Creations 67200 Series Stacking Chairs"/>
    <x v="2417"/>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x v="394"/>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x v="2418"/>
    <n v="2"/>
    <n v="0.2"/>
    <n v="0.69299999999999984"/>
  </r>
  <r>
    <n v="2955"/>
    <s v="CA-2014-134915"/>
    <x v="3"/>
    <x v="105"/>
    <d v="2014-11-13T00:00:00"/>
    <s v="Same Day"/>
    <s v="EM-14140"/>
    <s v="Eugene Moren"/>
    <x v="2"/>
    <s v="United States"/>
    <s v="Glendale"/>
    <x v="16"/>
    <n v="85301"/>
    <x v="1"/>
    <s v="TEC-PH-10001459"/>
    <x v="2"/>
    <x v="7"/>
    <s v="Samsung Galaxy Mega 6.3"/>
    <x v="2419"/>
    <n v="2"/>
    <n v="0.2"/>
    <n v="50.398800000000023"/>
  </r>
  <r>
    <n v="2956"/>
    <s v="CA-2013-153353"/>
    <x v="0"/>
    <x v="298"/>
    <d v="2013-08-25T00:00:00"/>
    <s v="Standard Class"/>
    <s v="GG-14650"/>
    <s v="Greg Guthrie"/>
    <x v="1"/>
    <s v="United States"/>
    <s v="New York City"/>
    <x v="15"/>
    <n v="10035"/>
    <x v="3"/>
    <s v="TEC-PH-10000439"/>
    <x v="2"/>
    <x v="7"/>
    <s v="GE DSL Phone Line Filter"/>
    <x v="1362"/>
    <n v="1"/>
    <n v="0"/>
    <n v="11.597099999999998"/>
  </r>
  <r>
    <n v="2957"/>
    <s v="CA-2014-123638"/>
    <x v="3"/>
    <x v="818"/>
    <d v="2014-07-05T00:00:00"/>
    <s v="Standard Class"/>
    <s v="MA-17995"/>
    <s v="Michelle Arnett"/>
    <x v="2"/>
    <s v="United States"/>
    <s v="Watertown"/>
    <x v="15"/>
    <n v="13601"/>
    <x v="3"/>
    <s v="FUR-CH-10002647"/>
    <x v="0"/>
    <x v="1"/>
    <s v="Situations Contoured Folding Chairs, 4/Set"/>
    <x v="2420"/>
    <n v="3"/>
    <n v="0.1"/>
    <n v="31.94100000000001"/>
  </r>
  <r>
    <n v="2958"/>
    <s v="CA-2014-168900"/>
    <x v="3"/>
    <x v="464"/>
    <d v="2014-05-10T00:00:00"/>
    <s v="Standard Class"/>
    <s v="SH-20395"/>
    <s v="Shahid Hopkins"/>
    <x v="0"/>
    <s v="United States"/>
    <s v="Springfield"/>
    <x v="24"/>
    <n v="45503"/>
    <x v="3"/>
    <s v="OFF-BI-10003910"/>
    <x v="1"/>
    <x v="8"/>
    <s v="DXL Angle-View Binders with Locking Rings by Samsill"/>
    <x v="2421"/>
    <n v="1"/>
    <n v="0.7"/>
    <n v="-1.9274999999999993"/>
  </r>
  <r>
    <n v="2959"/>
    <s v="CA-2012-158456"/>
    <x v="1"/>
    <x v="100"/>
    <d v="2012-12-29T00:00:00"/>
    <s v="Standard Class"/>
    <s v="KT-16465"/>
    <s v="Kean Takahito"/>
    <x v="0"/>
    <s v="United States"/>
    <s v="Los Angeles"/>
    <x v="1"/>
    <n v="90032"/>
    <x v="1"/>
    <s v="OFF-BI-10001097"/>
    <x v="1"/>
    <x v="8"/>
    <s v="Avery Hole Reinforcements"/>
    <x v="958"/>
    <n v="4"/>
    <n v="0.2"/>
    <n v="7.2267999999999999"/>
  </r>
  <r>
    <n v="2960"/>
    <s v="CA-2012-158456"/>
    <x v="1"/>
    <x v="100"/>
    <d v="2012-12-29T00:00:00"/>
    <s v="Standard Class"/>
    <s v="KT-16465"/>
    <s v="Kean Takahito"/>
    <x v="0"/>
    <s v="United States"/>
    <s v="Los Angeles"/>
    <x v="1"/>
    <n v="90032"/>
    <x v="1"/>
    <s v="OFF-FA-10004854"/>
    <x v="1"/>
    <x v="13"/>
    <s v="Vinyl Coated Wire Paper Clips in Organizer Box, 800/Box"/>
    <x v="1962"/>
    <n v="4"/>
    <n v="0"/>
    <n v="21.5824"/>
  </r>
  <r>
    <n v="2961"/>
    <s v="CA-2014-143665"/>
    <x v="3"/>
    <x v="466"/>
    <d v="2014-05-02T00:00:00"/>
    <s v="Standard Class"/>
    <s v="PO-19180"/>
    <s v="Philisse Overcash"/>
    <x v="2"/>
    <s v="United States"/>
    <s v="Seattle"/>
    <x v="4"/>
    <n v="98115"/>
    <x v="1"/>
    <s v="OFF-PA-10003673"/>
    <x v="1"/>
    <x v="10"/>
    <s v="Strathmore Photo Mount Cards"/>
    <x v="2422"/>
    <n v="3"/>
    <n v="0"/>
    <n v="9.3563999999999989"/>
  </r>
  <r>
    <n v="2962"/>
    <s v="CA-2014-143665"/>
    <x v="3"/>
    <x v="466"/>
    <d v="2014-05-02T00:00:00"/>
    <s v="Standard Class"/>
    <s v="PO-19180"/>
    <s v="Philisse Overcash"/>
    <x v="2"/>
    <s v="United States"/>
    <s v="Seattle"/>
    <x v="4"/>
    <n v="98115"/>
    <x v="1"/>
    <s v="OFF-LA-10002034"/>
    <x v="1"/>
    <x v="2"/>
    <s v="Avery 478"/>
    <x v="2423"/>
    <n v="8"/>
    <n v="0"/>
    <n v="19.247199999999999"/>
  </r>
  <r>
    <n v="2963"/>
    <s v="CA-2014-137428"/>
    <x v="3"/>
    <x v="819"/>
    <d v="2014-12-22T00:00:00"/>
    <s v="Second Class"/>
    <s v="AY-10555"/>
    <s v="Andy Yotov"/>
    <x v="1"/>
    <s v="United States"/>
    <s v="Oceanside"/>
    <x v="1"/>
    <n v="92054"/>
    <x v="1"/>
    <s v="FUR-CH-10002774"/>
    <x v="0"/>
    <x v="1"/>
    <s v="Global Deluxe Stacking Chair, Gray"/>
    <x v="2424"/>
    <n v="2"/>
    <n v="0.2"/>
    <n v="9.1763999999999974"/>
  </r>
  <r>
    <n v="2964"/>
    <s v="CA-2014-137428"/>
    <x v="3"/>
    <x v="819"/>
    <d v="2014-12-22T00:00:00"/>
    <s v="Second Class"/>
    <s v="AY-10555"/>
    <s v="Andy Yotov"/>
    <x v="1"/>
    <s v="United States"/>
    <s v="Oceanside"/>
    <x v="1"/>
    <n v="92054"/>
    <x v="1"/>
    <s v="FUR-CH-10003817"/>
    <x v="0"/>
    <x v="1"/>
    <s v="Global Value Steno Chair, Gray"/>
    <x v="2425"/>
    <n v="2"/>
    <n v="0.2"/>
    <n v="6.0740000000000016"/>
  </r>
  <r>
    <n v="2965"/>
    <s v="CA-2014-137428"/>
    <x v="3"/>
    <x v="819"/>
    <d v="2014-12-22T00:00:00"/>
    <s v="Second Class"/>
    <s v="AY-10555"/>
    <s v="Andy Yotov"/>
    <x v="1"/>
    <s v="United States"/>
    <s v="Oceanside"/>
    <x v="1"/>
    <n v="92054"/>
    <x v="1"/>
    <s v="OFF-BI-10002949"/>
    <x v="1"/>
    <x v="8"/>
    <s v="Prestige Round Ring Binders"/>
    <x v="2426"/>
    <n v="5"/>
    <n v="0.2"/>
    <n v="8.2079999999999984"/>
  </r>
  <r>
    <n v="2966"/>
    <s v="CA-2014-137428"/>
    <x v="3"/>
    <x v="819"/>
    <d v="2014-12-22T00:00:00"/>
    <s v="Second Class"/>
    <s v="AY-10555"/>
    <s v="Andy Yotov"/>
    <x v="1"/>
    <s v="United States"/>
    <s v="Oceanside"/>
    <x v="1"/>
    <n v="92054"/>
    <x v="1"/>
    <s v="FUR-FU-10002445"/>
    <x v="0"/>
    <x v="5"/>
    <s v="DAX Two-Tone Rosewood/Black Document Frame, Desktop, 5 x 7"/>
    <x v="1651"/>
    <n v="2"/>
    <n v="0"/>
    <n v="7.5840000000000014"/>
  </r>
  <r>
    <n v="2967"/>
    <s v="CA-2011-162866"/>
    <x v="2"/>
    <x v="422"/>
    <d v="2011-12-31T00:00:00"/>
    <s v="Standard Class"/>
    <s v="Co-12640"/>
    <s v="Corey-Lock"/>
    <x v="0"/>
    <s v="United States"/>
    <s v="Skokie"/>
    <x v="10"/>
    <n v="60076"/>
    <x v="2"/>
    <s v="FUR-FU-10001473"/>
    <x v="0"/>
    <x v="5"/>
    <s v="DAX Wood Document Frame"/>
    <x v="2427"/>
    <n v="6"/>
    <n v="0.6"/>
    <n v="-19.771199999999997"/>
  </r>
  <r>
    <n v="2968"/>
    <s v="CA-2011-162866"/>
    <x v="2"/>
    <x v="422"/>
    <d v="2011-12-31T00:00:00"/>
    <s v="Standard Class"/>
    <s v="Co-12640"/>
    <s v="Corey-Lock"/>
    <x v="0"/>
    <s v="United States"/>
    <s v="Skokie"/>
    <x v="10"/>
    <n v="60076"/>
    <x v="2"/>
    <s v="OFF-ST-10002562"/>
    <x v="1"/>
    <x v="4"/>
    <s v="Staples"/>
    <x v="2428"/>
    <n v="4"/>
    <n v="0.2"/>
    <n v="3.0015999999999998"/>
  </r>
  <r>
    <n v="2969"/>
    <s v="CA-2014-167941"/>
    <x v="3"/>
    <x v="44"/>
    <d v="2014-11-10T00:00:00"/>
    <s v="Second Class"/>
    <s v="JF-15565"/>
    <s v="Jill Fjeld"/>
    <x v="0"/>
    <s v="United States"/>
    <s v="Fayetteville"/>
    <x v="3"/>
    <n v="28314"/>
    <x v="0"/>
    <s v="OFF-AP-10002118"/>
    <x v="1"/>
    <x v="9"/>
    <s v="1.7 Cubic Foot Compact &quot;Cube&quot; Office Refrigerators"/>
    <x v="2429"/>
    <n v="3"/>
    <n v="0.2"/>
    <n v="43.713600000000014"/>
  </r>
  <r>
    <n v="2970"/>
    <s v="CA-2014-167941"/>
    <x v="3"/>
    <x v="44"/>
    <d v="2014-11-10T00:00:00"/>
    <s v="Second Class"/>
    <s v="JF-15565"/>
    <s v="Jill Fjeld"/>
    <x v="0"/>
    <s v="United States"/>
    <s v="Fayetteville"/>
    <x v="3"/>
    <n v="28314"/>
    <x v="0"/>
    <s v="OFF-PA-10001800"/>
    <x v="1"/>
    <x v="10"/>
    <s v="Xerox 220"/>
    <x v="277"/>
    <n v="6"/>
    <n v="0.2"/>
    <n v="10.8864"/>
  </r>
  <r>
    <n v="2971"/>
    <s v="CA-2014-167941"/>
    <x v="3"/>
    <x v="44"/>
    <d v="2014-11-10T00:00:00"/>
    <s v="Second Class"/>
    <s v="JF-15565"/>
    <s v="Jill Fjeld"/>
    <x v="0"/>
    <s v="United States"/>
    <s v="Fayetteville"/>
    <x v="3"/>
    <n v="28314"/>
    <x v="0"/>
    <s v="OFF-BI-10002827"/>
    <x v="1"/>
    <x v="8"/>
    <s v="Avery Durable Poly Binders"/>
    <x v="1349"/>
    <n v="8"/>
    <n v="0.7"/>
    <n v="-10.617599999999999"/>
  </r>
  <r>
    <n v="2972"/>
    <s v="CA-2014-167941"/>
    <x v="3"/>
    <x v="44"/>
    <d v="2014-11-10T00:00:00"/>
    <s v="Second Class"/>
    <s v="JF-15565"/>
    <s v="Jill Fjeld"/>
    <x v="0"/>
    <s v="United States"/>
    <s v="Fayetteville"/>
    <x v="3"/>
    <n v="28314"/>
    <x v="0"/>
    <s v="FUR-FU-10004671"/>
    <x v="0"/>
    <x v="5"/>
    <s v="Executive Impressions 12&quot; Wall Clock"/>
    <x v="2430"/>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x v="1793"/>
    <n v="4"/>
    <n v="0.2"/>
    <n v="-51.827200000000019"/>
  </r>
  <r>
    <n v="2974"/>
    <s v="CA-2014-111808"/>
    <x v="3"/>
    <x v="819"/>
    <d v="2014-12-21T00:00:00"/>
    <s v="Standard Class"/>
    <s v="AR-10510"/>
    <s v="Andrew Roberts"/>
    <x v="0"/>
    <s v="United States"/>
    <s v="Tulsa"/>
    <x v="26"/>
    <n v="74133"/>
    <x v="2"/>
    <s v="OFF-BI-10004656"/>
    <x v="1"/>
    <x v="8"/>
    <s v="Peel &amp; Stick Add-On Corner Pockets"/>
    <x v="2431"/>
    <n v="5"/>
    <n v="0"/>
    <n v="5.1839999999999993"/>
  </r>
  <r>
    <n v="2975"/>
    <s v="CA-2012-137512"/>
    <x v="1"/>
    <x v="820"/>
    <d v="2012-05-12T00:00:00"/>
    <s v="Standard Class"/>
    <s v="AG-10675"/>
    <s v="Anna Gayman"/>
    <x v="0"/>
    <s v="United States"/>
    <s v="Allen"/>
    <x v="5"/>
    <n v="75002"/>
    <x v="2"/>
    <s v="FUR-TA-10001095"/>
    <x v="0"/>
    <x v="3"/>
    <s v="Chromcraft Round Conference Tables"/>
    <x v="1304"/>
    <n v="2"/>
    <n v="0.3"/>
    <n v="-31.372200000000007"/>
  </r>
  <r>
    <n v="2976"/>
    <s v="CA-2012-137512"/>
    <x v="1"/>
    <x v="820"/>
    <d v="2012-05-12T00:00:00"/>
    <s v="Standard Class"/>
    <s v="AG-10675"/>
    <s v="Anna Gayman"/>
    <x v="0"/>
    <s v="United States"/>
    <s v="Allen"/>
    <x v="5"/>
    <n v="75002"/>
    <x v="2"/>
    <s v="OFF-PA-10000213"/>
    <x v="1"/>
    <x v="10"/>
    <s v="Xerox 198"/>
    <x v="801"/>
    <n v="4"/>
    <n v="0.2"/>
    <n v="5.378400000000001"/>
  </r>
  <r>
    <n v="2977"/>
    <s v="CA-2014-139773"/>
    <x v="3"/>
    <x v="769"/>
    <d v="2014-12-05T00:00:00"/>
    <s v="Same Day"/>
    <s v="DV-13045"/>
    <s v="Darrin Van Huff"/>
    <x v="1"/>
    <s v="United States"/>
    <s v="Philadelphia"/>
    <x v="9"/>
    <n v="19143"/>
    <x v="3"/>
    <s v="FUR-CH-10001797"/>
    <x v="0"/>
    <x v="1"/>
    <s v="Safco Chair Connectors, 6/Carton"/>
    <x v="2432"/>
    <n v="7"/>
    <n v="0.3"/>
    <n v="-2.693600000000032"/>
  </r>
  <r>
    <n v="2978"/>
    <s v="CA-2014-134607"/>
    <x v="3"/>
    <x v="621"/>
    <d v="2014-10-09T00:00:00"/>
    <s v="Second Class"/>
    <s v="HL-15040"/>
    <s v="Hunter Lopez"/>
    <x v="0"/>
    <s v="United States"/>
    <s v="Rochester"/>
    <x v="15"/>
    <n v="14609"/>
    <x v="3"/>
    <s v="OFF-ST-10002214"/>
    <x v="1"/>
    <x v="4"/>
    <s v="X-Rack File for Hanging Folders"/>
    <x v="2433"/>
    <n v="2"/>
    <n v="0"/>
    <n v="5.8707999999999991"/>
  </r>
  <r>
    <n v="2979"/>
    <s v="CA-2011-109232"/>
    <x v="2"/>
    <x v="286"/>
    <d v="2011-01-17T00:00:00"/>
    <s v="Second Class"/>
    <s v="ND-18370"/>
    <s v="Natalie DeCherney"/>
    <x v="0"/>
    <s v="United States"/>
    <s v="Mount Pleasant"/>
    <x v="20"/>
    <n v="29464"/>
    <x v="0"/>
    <s v="FUR-CH-10000422"/>
    <x v="0"/>
    <x v="1"/>
    <s v="Global Highback Leather Tilter in Burgundy"/>
    <x v="2434"/>
    <n v="6"/>
    <n v="0"/>
    <n v="87.350400000000036"/>
  </r>
  <r>
    <n v="2980"/>
    <s v="CA-2012-139850"/>
    <x v="1"/>
    <x v="821"/>
    <d v="2012-06-17T00:00:00"/>
    <s v="Standard Class"/>
    <s v="GB-14575"/>
    <s v="Giulietta Baptist"/>
    <x v="0"/>
    <s v="United States"/>
    <s v="Philadelphia"/>
    <x v="9"/>
    <n v="19134"/>
    <x v="3"/>
    <s v="OFF-PA-10003848"/>
    <x v="1"/>
    <x v="10"/>
    <s v="Xerox 1997"/>
    <x v="561"/>
    <n v="4"/>
    <n v="0.2"/>
    <n v="7.2576000000000001"/>
  </r>
  <r>
    <n v="2981"/>
    <s v="CA-2012-139850"/>
    <x v="1"/>
    <x v="821"/>
    <d v="2012-06-17T00:00:00"/>
    <s v="Standard Class"/>
    <s v="GB-14575"/>
    <s v="Giulietta Baptist"/>
    <x v="0"/>
    <s v="United States"/>
    <s v="Philadelphia"/>
    <x v="9"/>
    <n v="19134"/>
    <x v="3"/>
    <s v="FUR-FU-10003623"/>
    <x v="0"/>
    <x v="5"/>
    <s v="DataProducts Ampli Magnifier Task Lamp, Black,"/>
    <x v="2435"/>
    <n v="2"/>
    <n v="0.2"/>
    <n v="4.3295999999999975"/>
  </r>
  <r>
    <n v="2982"/>
    <s v="CA-2011-131310"/>
    <x v="2"/>
    <x v="136"/>
    <d v="2011-07-18T00:00:00"/>
    <s v="Standard Class"/>
    <s v="CL-12565"/>
    <s v="Clay Ludtke"/>
    <x v="0"/>
    <s v="United States"/>
    <s v="Seattle"/>
    <x v="4"/>
    <n v="98115"/>
    <x v="1"/>
    <s v="FUR-CH-10001797"/>
    <x v="0"/>
    <x v="1"/>
    <s v="Safco Chair Connectors, 6/Carton"/>
    <x v="2436"/>
    <n v="4"/>
    <n v="0.2"/>
    <n v="13.852799999999981"/>
  </r>
  <r>
    <n v="2983"/>
    <s v="CA-2011-131310"/>
    <x v="2"/>
    <x v="136"/>
    <d v="2011-07-18T00:00:00"/>
    <s v="Standard Class"/>
    <s v="CL-12565"/>
    <s v="Clay Ludtke"/>
    <x v="0"/>
    <s v="United States"/>
    <s v="Seattle"/>
    <x v="4"/>
    <n v="98115"/>
    <x v="1"/>
    <s v="OFF-BI-10003094"/>
    <x v="1"/>
    <x v="8"/>
    <s v="Self-Adhesive Ring Binder Labels"/>
    <x v="2437"/>
    <n v="4"/>
    <n v="0.2"/>
    <n v="3.8015999999999992"/>
  </r>
  <r>
    <n v="2984"/>
    <s v="US-2011-112872"/>
    <x v="2"/>
    <x v="776"/>
    <d v="2011-12-11T00:00:00"/>
    <s v="Second Class"/>
    <s v="RC-19960"/>
    <s v="Ryan Crowe"/>
    <x v="0"/>
    <s v="United States"/>
    <s v="Springfield"/>
    <x v="21"/>
    <n v="97477"/>
    <x v="1"/>
    <s v="OFF-ST-10002205"/>
    <x v="1"/>
    <x v="4"/>
    <s v="File Shuttle I and Handi-File"/>
    <x v="354"/>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x v="2438"/>
    <n v="1"/>
    <n v="0.5"/>
    <n v="-170.80380000000002"/>
  </r>
  <r>
    <n v="2986"/>
    <s v="CA-2013-139269"/>
    <x v="0"/>
    <x v="822"/>
    <d v="2013-05-31T00:00:00"/>
    <s v="Standard Class"/>
    <s v="JB-16045"/>
    <s v="Julia Barnett"/>
    <x v="2"/>
    <s v="United States"/>
    <s v="Columbus"/>
    <x v="32"/>
    <n v="31907"/>
    <x v="0"/>
    <s v="FUR-FU-10000755"/>
    <x v="0"/>
    <x v="5"/>
    <s v="Eldon Expressions Mahogany Wood Desk Collection"/>
    <x v="1614"/>
    <n v="4"/>
    <n v="0"/>
    <n v="6.240000000000002"/>
  </r>
  <r>
    <n v="2987"/>
    <s v="CA-2013-139269"/>
    <x v="0"/>
    <x v="822"/>
    <d v="2013-05-31T00:00:00"/>
    <s v="Standard Class"/>
    <s v="JB-16045"/>
    <s v="Julia Barnett"/>
    <x v="2"/>
    <s v="United States"/>
    <s v="Columbus"/>
    <x v="32"/>
    <n v="31907"/>
    <x v="0"/>
    <s v="OFF-PA-10002893"/>
    <x v="1"/>
    <x v="10"/>
    <s v="Wirebound Service Call Books, 5 1/2&quot; x 4&quot;"/>
    <x v="2439"/>
    <n v="2"/>
    <n v="0"/>
    <n v="9.2927999999999997"/>
  </r>
  <r>
    <n v="2988"/>
    <s v="CA-2013-139269"/>
    <x v="0"/>
    <x v="822"/>
    <d v="2013-05-31T00:00:00"/>
    <s v="Standard Class"/>
    <s v="JB-16045"/>
    <s v="Julia Barnett"/>
    <x v="2"/>
    <s v="United States"/>
    <s v="Columbus"/>
    <x v="32"/>
    <n v="31907"/>
    <x v="0"/>
    <s v="OFF-ST-10000689"/>
    <x v="1"/>
    <x v="4"/>
    <s v="Fellowes Strictly Business Drawer File, Letter/Legal Size"/>
    <x v="2440"/>
    <n v="9"/>
    <n v="0"/>
    <n v="152.11799999999999"/>
  </r>
  <r>
    <n v="2989"/>
    <s v="CA-2013-139010"/>
    <x v="0"/>
    <x v="823"/>
    <d v="2013-02-26T00:00:00"/>
    <s v="Second Class"/>
    <s v="MC-17635"/>
    <s v="Matthew Clasen"/>
    <x v="1"/>
    <s v="United States"/>
    <s v="Los Angeles"/>
    <x v="1"/>
    <n v="90032"/>
    <x v="1"/>
    <s v="TEC-AC-10004227"/>
    <x v="2"/>
    <x v="11"/>
    <s v="SanDisk Ultra 16 GB MicroSDHC Class 10 Memory Card"/>
    <x v="2441"/>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x v="2442"/>
    <n v="4"/>
    <n v="0.2"/>
    <n v="6.4959999999999996"/>
  </r>
  <r>
    <n v="2991"/>
    <s v="CA-2013-139010"/>
    <x v="0"/>
    <x v="823"/>
    <d v="2013-02-26T00:00:00"/>
    <s v="Second Class"/>
    <s v="MC-17635"/>
    <s v="Matthew Clasen"/>
    <x v="1"/>
    <s v="United States"/>
    <s v="Los Angeles"/>
    <x v="1"/>
    <n v="90032"/>
    <x v="1"/>
    <s v="OFF-ST-10001809"/>
    <x v="1"/>
    <x v="4"/>
    <s v="Fellowes Officeware Wire Shelving"/>
    <x v="468"/>
    <n v="5"/>
    <n v="0"/>
    <n v="8.9829999999999899"/>
  </r>
  <r>
    <n v="2992"/>
    <s v="CA-2013-139010"/>
    <x v="0"/>
    <x v="823"/>
    <d v="2013-02-26T00:00:00"/>
    <s v="Second Class"/>
    <s v="MC-17635"/>
    <s v="Matthew Clasen"/>
    <x v="1"/>
    <s v="United States"/>
    <s v="Los Angeles"/>
    <x v="1"/>
    <n v="90032"/>
    <x v="1"/>
    <s v="OFF-BI-10002309"/>
    <x v="1"/>
    <x v="8"/>
    <s v="Avery Heavy-Duty EZD  Binder With Locking Rings"/>
    <x v="2443"/>
    <n v="7"/>
    <n v="0.2"/>
    <n v="10.936799999999998"/>
  </r>
  <r>
    <n v="2993"/>
    <s v="CA-2013-134376"/>
    <x v="0"/>
    <x v="824"/>
    <d v="2013-10-07T00:00:00"/>
    <s v="Standard Class"/>
    <s v="TT-21265"/>
    <s v="Tim Taslimi"/>
    <x v="1"/>
    <s v="United States"/>
    <s v="New York City"/>
    <x v="15"/>
    <n v="10024"/>
    <x v="3"/>
    <s v="OFF-AP-10004532"/>
    <x v="1"/>
    <x v="9"/>
    <s v="Kensington 6 Outlet Guardian Standard Surge Protector"/>
    <x v="639"/>
    <n v="3"/>
    <n v="0"/>
    <n v="16.588799999999999"/>
  </r>
  <r>
    <n v="2994"/>
    <s v="CA-2014-147291"/>
    <x v="3"/>
    <x v="825"/>
    <d v="2014-03-18T00:00:00"/>
    <s v="Standard Class"/>
    <s v="MJ-17740"/>
    <s v="Max Jones"/>
    <x v="0"/>
    <s v="United States"/>
    <s v="Detroit"/>
    <x v="12"/>
    <n v="48227"/>
    <x v="2"/>
    <s v="OFF-BI-10003091"/>
    <x v="1"/>
    <x v="8"/>
    <s v="GBC DocuBind TL200 Manual Binding Machine"/>
    <x v="1658"/>
    <n v="4"/>
    <n v="0"/>
    <n v="421.08239999999995"/>
  </r>
  <r>
    <n v="2995"/>
    <s v="CA-2013-112893"/>
    <x v="0"/>
    <x v="369"/>
    <d v="2013-09-14T00:00:00"/>
    <s v="Second Class"/>
    <s v="AT-10735"/>
    <s v="Annie Thurman"/>
    <x v="0"/>
    <s v="United States"/>
    <s v="Stockton"/>
    <x v="1"/>
    <n v="95207"/>
    <x v="1"/>
    <s v="OFF-BI-10004654"/>
    <x v="1"/>
    <x v="8"/>
    <s v="VariCap6 Expandable Binder"/>
    <x v="2444"/>
    <n v="4"/>
    <n v="0.2"/>
    <n v="18.683999999999997"/>
  </r>
  <r>
    <n v="2996"/>
    <s v="US-2011-150532"/>
    <x v="2"/>
    <x v="686"/>
    <d v="2011-07-21T00:00:00"/>
    <s v="Standard Class"/>
    <s v="PB-19150"/>
    <s v="Philip Brown"/>
    <x v="0"/>
    <s v="United States"/>
    <s v="Phoenix"/>
    <x v="16"/>
    <n v="85023"/>
    <x v="1"/>
    <s v="OFF-ST-10000760"/>
    <x v="1"/>
    <x v="4"/>
    <s v="Eldon Fold 'N Roll Cart System"/>
    <x v="2336"/>
    <n v="5"/>
    <n v="0.2"/>
    <n v="6.2910000000000004"/>
  </r>
  <r>
    <n v="2997"/>
    <s v="CA-2011-138317"/>
    <x v="2"/>
    <x v="261"/>
    <d v="2011-06-25T00:00:00"/>
    <s v="Standard Class"/>
    <s v="NW-18400"/>
    <s v="Natalie Webber"/>
    <x v="0"/>
    <s v="United States"/>
    <s v="Philadelphia"/>
    <x v="9"/>
    <n v="19120"/>
    <x v="3"/>
    <s v="OFF-EN-10001539"/>
    <x v="1"/>
    <x v="12"/>
    <s v="Staples"/>
    <x v="1730"/>
    <n v="4"/>
    <n v="0.2"/>
    <n v="8.4024000000000001"/>
  </r>
  <r>
    <n v="2998"/>
    <s v="CA-2011-138317"/>
    <x v="2"/>
    <x v="261"/>
    <d v="2011-06-25T00:00:00"/>
    <s v="Standard Class"/>
    <s v="NW-18400"/>
    <s v="Natalie Webber"/>
    <x v="0"/>
    <s v="United States"/>
    <s v="Philadelphia"/>
    <x v="9"/>
    <n v="19120"/>
    <x v="3"/>
    <s v="FUR-FU-10000550"/>
    <x v="0"/>
    <x v="5"/>
    <s v="Stacking Trays by OIC"/>
    <x v="2217"/>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x v="1679"/>
    <n v="4"/>
    <n v="0.2"/>
    <n v="28.790400000000009"/>
  </r>
  <r>
    <n v="3000"/>
    <s v="CA-2011-138317"/>
    <x v="2"/>
    <x v="261"/>
    <d v="2011-06-25T00:00:00"/>
    <s v="Standard Class"/>
    <s v="NW-18400"/>
    <s v="Natalie Webber"/>
    <x v="0"/>
    <s v="United States"/>
    <s v="Philadelphia"/>
    <x v="9"/>
    <n v="19120"/>
    <x v="3"/>
    <s v="TEC-MA-10004521"/>
    <x v="2"/>
    <x v="15"/>
    <s v="Epson Perfection V600 Photo Scanner"/>
    <x v="2445"/>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x v="2446"/>
    <n v="2"/>
    <n v="0.2"/>
    <n v="3.8864000000000001"/>
  </r>
  <r>
    <n v="3002"/>
    <s v="CA-2011-138317"/>
    <x v="2"/>
    <x v="261"/>
    <d v="2011-06-25T00:00:00"/>
    <s v="Standard Class"/>
    <s v="NW-18400"/>
    <s v="Natalie Webber"/>
    <x v="0"/>
    <s v="United States"/>
    <s v="Philadelphia"/>
    <x v="9"/>
    <n v="19120"/>
    <x v="3"/>
    <s v="OFF-BI-10000069"/>
    <x v="1"/>
    <x v="8"/>
    <s v="GBC Prepunched Paper, 19-Hole, for Binding Systems, 24-lb"/>
    <x v="2447"/>
    <n v="2"/>
    <n v="0.7"/>
    <n v="-7.2048000000000023"/>
  </r>
  <r>
    <n v="3003"/>
    <s v="CA-2012-130610"/>
    <x v="1"/>
    <x v="761"/>
    <d v="2012-07-10T00:00:00"/>
    <s v="Standard Class"/>
    <s v="VP-21730"/>
    <s v="Victor Preis"/>
    <x v="2"/>
    <s v="United States"/>
    <s v="Sterling Heights"/>
    <x v="12"/>
    <n v="48310"/>
    <x v="2"/>
    <s v="OFF-BI-10003655"/>
    <x v="1"/>
    <x v="8"/>
    <s v="Durable Pressboard Binders"/>
    <x v="2448"/>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x v="2449"/>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x v="2450"/>
    <n v="1"/>
    <n v="0"/>
    <n v="62.243999999999971"/>
  </r>
  <r>
    <n v="3006"/>
    <s v="CA-2011-148761"/>
    <x v="2"/>
    <x v="826"/>
    <d v="2011-05-21T00:00:00"/>
    <s v="Standard Class"/>
    <s v="PA-19060"/>
    <s v="Pete Armstrong"/>
    <x v="2"/>
    <s v="United States"/>
    <s v="Eau Claire"/>
    <x v="6"/>
    <n v="54703"/>
    <x v="2"/>
    <s v="OFF-BI-10000666"/>
    <x v="1"/>
    <x v="8"/>
    <s v="Surelock Post Binders"/>
    <x v="1296"/>
    <n v="3"/>
    <n v="0"/>
    <n v="45.839999999999996"/>
  </r>
  <r>
    <n v="3007"/>
    <s v="CA-2014-116519"/>
    <x v="3"/>
    <x v="119"/>
    <d v="2014-10-16T00:00:00"/>
    <s v="First Class"/>
    <s v="CR-12730"/>
    <s v="Craig Reiter"/>
    <x v="0"/>
    <s v="United States"/>
    <s v="New York City"/>
    <x v="15"/>
    <n v="10009"/>
    <x v="3"/>
    <s v="OFF-AP-10000828"/>
    <x v="1"/>
    <x v="9"/>
    <s v="Avanti 4.4 Cu. Ft. Refrigerator"/>
    <x v="2451"/>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x v="2452"/>
    <n v="3"/>
    <n v="0.2"/>
    <n v="11.138399999999999"/>
  </r>
  <r>
    <n v="3009"/>
    <s v="CA-2013-124772"/>
    <x v="0"/>
    <x v="5"/>
    <d v="2013-12-07T00:00:00"/>
    <s v="First Class"/>
    <s v="JG-15160"/>
    <s v="James Galang"/>
    <x v="0"/>
    <s v="United States"/>
    <s v="Murray"/>
    <x v="0"/>
    <n v="42071"/>
    <x v="0"/>
    <s v="FUR-FU-10004748"/>
    <x v="0"/>
    <x v="5"/>
    <s v="Howard Miller 16&quot; Diameter Gallery Wall Clock"/>
    <x v="1868"/>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x v="2453"/>
    <n v="5"/>
    <n v="0.2"/>
    <n v="27.43649999999996"/>
  </r>
  <r>
    <n v="3011"/>
    <s v="CA-2014-134845"/>
    <x v="3"/>
    <x v="827"/>
    <d v="2014-04-24T00:00:00"/>
    <s v="Standard Class"/>
    <s v="SR-20425"/>
    <s v="Sharelle Roach"/>
    <x v="2"/>
    <s v="United States"/>
    <s v="Louisville"/>
    <x v="22"/>
    <n v="80027"/>
    <x v="1"/>
    <s v="OFF-BI-10000773"/>
    <x v="1"/>
    <x v="8"/>
    <s v="Insertable Tab Post Binder Dividers"/>
    <x v="2454"/>
    <n v="5"/>
    <n v="0.7"/>
    <n v="-9.222999999999999"/>
  </r>
  <r>
    <n v="3012"/>
    <s v="CA-2014-134845"/>
    <x v="3"/>
    <x v="827"/>
    <d v="2014-04-24T00:00:00"/>
    <s v="Standard Class"/>
    <s v="SR-20425"/>
    <s v="Sharelle Roach"/>
    <x v="2"/>
    <s v="United States"/>
    <s v="Louisville"/>
    <x v="22"/>
    <n v="80027"/>
    <x v="1"/>
    <s v="TEC-MA-10000822"/>
    <x v="2"/>
    <x v="15"/>
    <s v="Lexmark MX611dhe Monochrome Laser Printer"/>
    <x v="2455"/>
    <n v="5"/>
    <n v="0.7"/>
    <n v="-3399.9800000000009"/>
  </r>
  <r>
    <n v="3013"/>
    <s v="CA-2014-134845"/>
    <x v="3"/>
    <x v="827"/>
    <d v="2014-04-24T00:00:00"/>
    <s v="Standard Class"/>
    <s v="SR-20425"/>
    <s v="Sharelle Roach"/>
    <x v="2"/>
    <s v="United States"/>
    <s v="Louisville"/>
    <x v="22"/>
    <n v="80027"/>
    <x v="1"/>
    <s v="OFF-BI-10001543"/>
    <x v="1"/>
    <x v="8"/>
    <s v="GBC VeloBinder Manual Binding System"/>
    <x v="2456"/>
    <n v="2"/>
    <n v="0.7"/>
    <n v="-15.835599999999999"/>
  </r>
  <r>
    <n v="3014"/>
    <s v="CA-2014-134845"/>
    <x v="3"/>
    <x v="827"/>
    <d v="2014-04-24T00:00:00"/>
    <s v="Standard Class"/>
    <s v="SR-20425"/>
    <s v="Sharelle Roach"/>
    <x v="2"/>
    <s v="United States"/>
    <s v="Louisville"/>
    <x v="22"/>
    <n v="80027"/>
    <x v="1"/>
    <s v="OFF-BI-10003355"/>
    <x v="1"/>
    <x v="8"/>
    <s v="Cardinal Holdit Business Card Pockets"/>
    <x v="2457"/>
    <n v="6"/>
    <n v="0.7"/>
    <n v="-6.573599999999999"/>
  </r>
  <r>
    <n v="3015"/>
    <s v="CA-2014-134845"/>
    <x v="3"/>
    <x v="827"/>
    <d v="2014-04-24T00:00:00"/>
    <s v="Standard Class"/>
    <s v="SR-20425"/>
    <s v="Sharelle Roach"/>
    <x v="2"/>
    <s v="United States"/>
    <s v="Louisville"/>
    <x v="22"/>
    <n v="80027"/>
    <x v="1"/>
    <s v="OFF-PA-10002005"/>
    <x v="1"/>
    <x v="10"/>
    <s v="Xerox 225"/>
    <x v="561"/>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x v="2458"/>
    <n v="2"/>
    <n v="0.4"/>
    <n v="-103.26600000000002"/>
  </r>
  <r>
    <n v="3017"/>
    <s v="US-2013-160528"/>
    <x v="0"/>
    <x v="828"/>
    <d v="2013-08-31T00:00:00"/>
    <s v="Standard Class"/>
    <s v="MH-18115"/>
    <s v="Mick Hernandez"/>
    <x v="2"/>
    <s v="United States"/>
    <s v="Pharr"/>
    <x v="5"/>
    <n v="78577"/>
    <x v="2"/>
    <s v="OFF-ST-10002743"/>
    <x v="1"/>
    <x v="4"/>
    <s v="SAFCO Boltless Steel Shelving"/>
    <x v="2459"/>
    <n v="8"/>
    <n v="0.2"/>
    <n v="-172.73280000000005"/>
  </r>
  <r>
    <n v="3018"/>
    <s v="US-2013-160528"/>
    <x v="0"/>
    <x v="828"/>
    <d v="2013-08-31T00:00:00"/>
    <s v="Standard Class"/>
    <s v="MH-18115"/>
    <s v="Mick Hernandez"/>
    <x v="2"/>
    <s v="United States"/>
    <s v="Pharr"/>
    <x v="5"/>
    <n v="78577"/>
    <x v="2"/>
    <s v="FUR-FU-10004973"/>
    <x v="0"/>
    <x v="5"/>
    <s v="Flat Face Poster Frame"/>
    <x v="1832"/>
    <n v="3"/>
    <n v="0.6"/>
    <n v="-10.173599999999997"/>
  </r>
  <r>
    <n v="3019"/>
    <s v="US-2013-160528"/>
    <x v="0"/>
    <x v="828"/>
    <d v="2013-08-31T00:00:00"/>
    <s v="Standard Class"/>
    <s v="MH-18115"/>
    <s v="Mick Hernandez"/>
    <x v="2"/>
    <s v="United States"/>
    <s v="Pharr"/>
    <x v="5"/>
    <n v="78577"/>
    <x v="2"/>
    <s v="TEC-AC-10002842"/>
    <x v="2"/>
    <x v="11"/>
    <s v="WD My Passport Ultra 2TB Portable External Hard Drive"/>
    <x v="2460"/>
    <n v="7"/>
    <n v="0.2"/>
    <n v="-33.319999999999965"/>
  </r>
  <r>
    <n v="3020"/>
    <s v="CA-2012-123568"/>
    <x v="1"/>
    <x v="627"/>
    <d v="2012-11-14T00:00:00"/>
    <s v="Standard Class"/>
    <s v="SC-20095"/>
    <s v="Sanjit Chand"/>
    <x v="0"/>
    <s v="United States"/>
    <s v="West Jordan"/>
    <x v="7"/>
    <n v="84084"/>
    <x v="1"/>
    <s v="OFF-FA-10002701"/>
    <x v="1"/>
    <x v="13"/>
    <s v="Alliance Rubber Bands"/>
    <x v="1325"/>
    <n v="3"/>
    <n v="0"/>
    <n v="0.20159999999999978"/>
  </r>
  <r>
    <n v="3021"/>
    <s v="CA-2012-123568"/>
    <x v="1"/>
    <x v="627"/>
    <d v="2012-11-14T00:00:00"/>
    <s v="Standard Class"/>
    <s v="SC-20095"/>
    <s v="Sanjit Chand"/>
    <x v="0"/>
    <s v="United States"/>
    <s v="West Jordan"/>
    <x v="7"/>
    <n v="84084"/>
    <x v="1"/>
    <s v="OFF-PA-10001125"/>
    <x v="1"/>
    <x v="10"/>
    <s v="Xerox 1988"/>
    <x v="1663"/>
    <n v="3"/>
    <n v="0"/>
    <n v="41.822999999999993"/>
  </r>
  <r>
    <n v="3022"/>
    <s v="CA-2012-123568"/>
    <x v="1"/>
    <x v="627"/>
    <d v="2012-11-14T00:00:00"/>
    <s v="Standard Class"/>
    <s v="SC-20095"/>
    <s v="Sanjit Chand"/>
    <x v="0"/>
    <s v="United States"/>
    <s v="West Jordan"/>
    <x v="7"/>
    <n v="84084"/>
    <x v="1"/>
    <s v="FUR-FU-10004090"/>
    <x v="0"/>
    <x v="5"/>
    <s v="Executive Impressions 14&quot; Contract Wall Clock"/>
    <x v="2461"/>
    <n v="3"/>
    <n v="0"/>
    <n v="22.007699999999996"/>
  </r>
  <r>
    <n v="3023"/>
    <s v="CA-2012-123568"/>
    <x v="1"/>
    <x v="627"/>
    <d v="2012-11-14T00:00:00"/>
    <s v="Standard Class"/>
    <s v="SC-20095"/>
    <s v="Sanjit Chand"/>
    <x v="0"/>
    <s v="United States"/>
    <s v="West Jordan"/>
    <x v="7"/>
    <n v="84084"/>
    <x v="1"/>
    <s v="OFF-BI-10001510"/>
    <x v="1"/>
    <x v="8"/>
    <s v="Deluxe Heavy-Duty Vinyl Round Ring Binder"/>
    <x v="2462"/>
    <n v="5"/>
    <n v="0.2"/>
    <n v="28.65"/>
  </r>
  <r>
    <n v="3024"/>
    <s v="CA-2014-124674"/>
    <x v="3"/>
    <x v="701"/>
    <d v="2014-11-24T00:00:00"/>
    <s v="Standard Class"/>
    <s v="JB-16000"/>
    <s v="Joy Bell-"/>
    <x v="0"/>
    <s v="United States"/>
    <s v="Brownsville"/>
    <x v="5"/>
    <n v="78521"/>
    <x v="2"/>
    <s v="FUR-BO-10002202"/>
    <x v="0"/>
    <x v="0"/>
    <s v="Atlantic Metals Mobile 2-Shelf Bookcases, Custom Colors"/>
    <x v="2463"/>
    <n v="2"/>
    <n v="0.32"/>
    <n v="-14.458800000000025"/>
  </r>
  <r>
    <n v="3025"/>
    <s v="CA-2012-164441"/>
    <x v="1"/>
    <x v="627"/>
    <d v="2012-11-13T00:00:00"/>
    <s v="Standard Class"/>
    <s v="AC-10450"/>
    <s v="Amy Cox"/>
    <x v="0"/>
    <s v="United States"/>
    <s v="New York City"/>
    <x v="15"/>
    <n v="10011"/>
    <x v="3"/>
    <s v="OFF-BI-10001922"/>
    <x v="1"/>
    <x v="8"/>
    <s v="Storex Dura Pro Binders"/>
    <x v="2464"/>
    <n v="11"/>
    <n v="0.2"/>
    <n v="17.641799999999996"/>
  </r>
  <r>
    <n v="3026"/>
    <s v="CA-2012-164441"/>
    <x v="1"/>
    <x v="627"/>
    <d v="2012-11-13T00:00:00"/>
    <s v="Standard Class"/>
    <s v="AC-10450"/>
    <s v="Amy Cox"/>
    <x v="0"/>
    <s v="United States"/>
    <s v="New York City"/>
    <x v="15"/>
    <n v="10011"/>
    <x v="3"/>
    <s v="OFF-PA-10001667"/>
    <x v="1"/>
    <x v="10"/>
    <s v="Great White Multi-Use Recycled Paper (20Lb. and 84 Bright)"/>
    <x v="1465"/>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x v="1825"/>
    <n v="3"/>
    <n v="0.2"/>
    <n v="0"/>
  </r>
  <r>
    <n v="3028"/>
    <s v="CA-2011-106719"/>
    <x v="2"/>
    <x v="829"/>
    <d v="2011-08-24T00:00:00"/>
    <s v="Same Day"/>
    <s v="RB-19645"/>
    <s v="Robert Barroso"/>
    <x v="1"/>
    <s v="United States"/>
    <s v="Billings"/>
    <x v="37"/>
    <n v="59102"/>
    <x v="1"/>
    <s v="OFF-BI-10002799"/>
    <x v="1"/>
    <x v="8"/>
    <s v="SlimView Poly Binder, 3/8&quot;"/>
    <x v="1838"/>
    <n v="2"/>
    <n v="0.2"/>
    <n v="2.6935999999999991"/>
  </r>
  <r>
    <n v="3029"/>
    <s v="CA-2014-116855"/>
    <x v="3"/>
    <x v="94"/>
    <d v="2014-12-22T00:00:00"/>
    <s v="Standard Class"/>
    <s v="AI-10855"/>
    <s v="Arianne Irving"/>
    <x v="0"/>
    <s v="United States"/>
    <s v="Chesapeake"/>
    <x v="17"/>
    <n v="23320"/>
    <x v="0"/>
    <s v="FUR-CH-10003846"/>
    <x v="0"/>
    <x v="1"/>
    <s v="Hon Valutask Swivel Chairs"/>
    <x v="2465"/>
    <n v="5"/>
    <n v="0"/>
    <n v="80.78400000000002"/>
  </r>
  <r>
    <n v="3030"/>
    <s v="US-2013-164189"/>
    <x v="0"/>
    <x v="830"/>
    <d v="2013-03-29T00:00:00"/>
    <s v="Standard Class"/>
    <s v="DR-12880"/>
    <s v="Dan Reichenbach"/>
    <x v="1"/>
    <s v="United States"/>
    <s v="Gresham"/>
    <x v="21"/>
    <n v="97030"/>
    <x v="1"/>
    <s v="TEC-PH-10003691"/>
    <x v="2"/>
    <x v="7"/>
    <s v="BlackBerry Q10"/>
    <x v="2466"/>
    <n v="4"/>
    <n v="0.2"/>
    <n v="25.198000000000008"/>
  </r>
  <r>
    <n v="3031"/>
    <s v="CA-2012-168480"/>
    <x v="1"/>
    <x v="481"/>
    <d v="2012-09-27T00:00:00"/>
    <s v="Standard Class"/>
    <s v="DM-12955"/>
    <s v="Dario Medina"/>
    <x v="1"/>
    <s v="United States"/>
    <s v="Lincoln Park"/>
    <x v="12"/>
    <n v="48146"/>
    <x v="2"/>
    <s v="FUR-BO-10000468"/>
    <x v="0"/>
    <x v="0"/>
    <s v="O'Sullivan 2-Shelf Heavy-Duty Bookcases"/>
    <x v="1949"/>
    <n v="4"/>
    <n v="0"/>
    <n v="31.091200000000015"/>
  </r>
  <r>
    <n v="3032"/>
    <s v="CA-2012-168480"/>
    <x v="1"/>
    <x v="481"/>
    <d v="2012-09-27T00:00:00"/>
    <s v="Standard Class"/>
    <s v="DM-12955"/>
    <s v="Dario Medina"/>
    <x v="1"/>
    <s v="United States"/>
    <s v="Lincoln Park"/>
    <x v="12"/>
    <n v="48146"/>
    <x v="2"/>
    <s v="OFF-AR-10001044"/>
    <x v="1"/>
    <x v="6"/>
    <s v="BOSTON Ranger #55 Pencil Sharpener, Black"/>
    <x v="2467"/>
    <n v="1"/>
    <n v="0"/>
    <n v="7.5370999999999988"/>
  </r>
  <r>
    <n v="3033"/>
    <s v="US-2013-114293"/>
    <x v="0"/>
    <x v="831"/>
    <d v="2013-11-27T00:00:00"/>
    <s v="Standard Class"/>
    <s v="JH-16180"/>
    <s v="Justin Hirsh"/>
    <x v="0"/>
    <s v="United States"/>
    <s v="Gresham"/>
    <x v="21"/>
    <n v="97030"/>
    <x v="1"/>
    <s v="FUR-CH-10003833"/>
    <x v="0"/>
    <x v="1"/>
    <s v="Novimex Fabric Task Chair"/>
    <x v="2468"/>
    <n v="4"/>
    <n v="0.2"/>
    <n v="-12.196000000000005"/>
  </r>
  <r>
    <n v="3034"/>
    <s v="CA-2014-134173"/>
    <x v="3"/>
    <x v="118"/>
    <d v="2014-09-22T00:00:00"/>
    <s v="Standard Class"/>
    <s v="AB-10060"/>
    <s v="Adam Bellavance"/>
    <x v="2"/>
    <s v="United States"/>
    <s v="Philadelphia"/>
    <x v="9"/>
    <n v="19143"/>
    <x v="3"/>
    <s v="OFF-PA-10004355"/>
    <x v="1"/>
    <x v="10"/>
    <s v="Xerox 231"/>
    <x v="561"/>
    <n v="4"/>
    <n v="0.2"/>
    <n v="7.2576000000000001"/>
  </r>
  <r>
    <n v="3035"/>
    <s v="US-2012-123960"/>
    <x v="1"/>
    <x v="832"/>
    <d v="2012-06-16T00:00:00"/>
    <s v="Standard Class"/>
    <s v="BD-11605"/>
    <s v="Brian Dahlen"/>
    <x v="0"/>
    <s v="United States"/>
    <s v="Monroe"/>
    <x v="28"/>
    <n v="71203"/>
    <x v="0"/>
    <s v="TEC-AC-10003038"/>
    <x v="2"/>
    <x v="11"/>
    <s v="Kingston Digital DataTraveler 16GB USB 2.0"/>
    <x v="2469"/>
    <n v="6"/>
    <n v="0"/>
    <n v="10.202999999999994"/>
  </r>
  <r>
    <n v="3036"/>
    <s v="US-2012-123960"/>
    <x v="1"/>
    <x v="832"/>
    <d v="2012-06-16T00:00:00"/>
    <s v="Standard Class"/>
    <s v="BD-11605"/>
    <s v="Brian Dahlen"/>
    <x v="0"/>
    <s v="United States"/>
    <s v="Monroe"/>
    <x v="28"/>
    <n v="71203"/>
    <x v="0"/>
    <s v="OFF-BI-10002799"/>
    <x v="1"/>
    <x v="8"/>
    <s v="SlimView Poly Binder, 3/8&quot;"/>
    <x v="2470"/>
    <n v="7"/>
    <n v="0"/>
    <n v="16.679599999999997"/>
  </r>
  <r>
    <n v="3037"/>
    <s v="US-2012-123960"/>
    <x v="1"/>
    <x v="832"/>
    <d v="2012-06-16T00:00:00"/>
    <s v="Standard Class"/>
    <s v="BD-11605"/>
    <s v="Brian Dahlen"/>
    <x v="0"/>
    <s v="United States"/>
    <s v="Monroe"/>
    <x v="28"/>
    <n v="71203"/>
    <x v="0"/>
    <s v="OFF-AR-10003582"/>
    <x v="1"/>
    <x v="6"/>
    <s v="Boston Electric Pencil Sharpener, Model 1818, Charcoal Black"/>
    <x v="2471"/>
    <n v="2"/>
    <n v="0"/>
    <n v="15.764000000000003"/>
  </r>
  <r>
    <n v="3038"/>
    <s v="US-2012-123960"/>
    <x v="1"/>
    <x v="832"/>
    <d v="2012-06-16T00:00:00"/>
    <s v="Standard Class"/>
    <s v="BD-11605"/>
    <s v="Brian Dahlen"/>
    <x v="0"/>
    <s v="United States"/>
    <s v="Monroe"/>
    <x v="28"/>
    <n v="71203"/>
    <x v="0"/>
    <s v="OFF-PA-10004451"/>
    <x v="1"/>
    <x v="10"/>
    <s v="Xerox 222"/>
    <x v="56"/>
    <n v="5"/>
    <n v="0"/>
    <n v="15.552000000000001"/>
  </r>
  <r>
    <n v="3039"/>
    <s v="US-2012-123960"/>
    <x v="1"/>
    <x v="832"/>
    <d v="2012-06-16T00:00:00"/>
    <s v="Standard Class"/>
    <s v="BD-11605"/>
    <s v="Brian Dahlen"/>
    <x v="0"/>
    <s v="United States"/>
    <s v="Monroe"/>
    <x v="28"/>
    <n v="71203"/>
    <x v="0"/>
    <s v="FUR-FU-10004666"/>
    <x v="0"/>
    <x v="5"/>
    <s v="DAX Clear Channel Poster Frame"/>
    <x v="2472"/>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x v="2473"/>
    <n v="3"/>
    <n v="0.2"/>
    <n v="-6.423300000000026"/>
  </r>
  <r>
    <n v="3041"/>
    <s v="US-2013-147991"/>
    <x v="0"/>
    <x v="465"/>
    <d v="2013-05-10T00:00:00"/>
    <s v="Standard Class"/>
    <s v="ZD-21925"/>
    <s v="Zuschuss Donatelli"/>
    <x v="0"/>
    <s v="United States"/>
    <s v="Chattanooga"/>
    <x v="18"/>
    <n v="37421"/>
    <x v="0"/>
    <s v="FUR-FU-10004270"/>
    <x v="0"/>
    <x v="5"/>
    <s v="Eldon Image Series Desk Accessories, Burgundy"/>
    <x v="2474"/>
    <n v="5"/>
    <n v="0.2"/>
    <n v="3.3439999999999994"/>
  </r>
  <r>
    <n v="3042"/>
    <s v="CA-2014-149559"/>
    <x v="3"/>
    <x v="220"/>
    <d v="2014-09-13T00:00:00"/>
    <s v="Same Day"/>
    <s v="KF-16285"/>
    <s v="Karen Ferguson"/>
    <x v="2"/>
    <s v="United States"/>
    <s v="Long Beach"/>
    <x v="1"/>
    <n v="90805"/>
    <x v="1"/>
    <s v="OFF-PA-10003172"/>
    <x v="1"/>
    <x v="10"/>
    <s v="Xerox 1996"/>
    <x v="91"/>
    <n v="2"/>
    <n v="0"/>
    <n v="6.2208000000000006"/>
  </r>
  <r>
    <n v="3043"/>
    <s v="CA-2014-149559"/>
    <x v="3"/>
    <x v="220"/>
    <d v="2014-09-13T00:00:00"/>
    <s v="Same Day"/>
    <s v="KF-16285"/>
    <s v="Karen Ferguson"/>
    <x v="2"/>
    <s v="United States"/>
    <s v="Long Beach"/>
    <x v="1"/>
    <n v="90805"/>
    <x v="1"/>
    <s v="OFF-EN-10002312"/>
    <x v="1"/>
    <x v="12"/>
    <s v="#10 Self-Seal White Envelopes"/>
    <x v="2475"/>
    <n v="2"/>
    <n v="0"/>
    <n v="10.8682"/>
  </r>
  <r>
    <n v="3044"/>
    <s v="CA-2014-149559"/>
    <x v="3"/>
    <x v="220"/>
    <d v="2014-09-13T00:00:00"/>
    <s v="Same Day"/>
    <s v="KF-16285"/>
    <s v="Karen Ferguson"/>
    <x v="2"/>
    <s v="United States"/>
    <s v="Long Beach"/>
    <x v="1"/>
    <n v="90805"/>
    <x v="1"/>
    <s v="FUR-CH-10002320"/>
    <x v="0"/>
    <x v="1"/>
    <s v="Hon Pagoda Stacking Chairs"/>
    <x v="2476"/>
    <n v="8"/>
    <n v="0.2"/>
    <n v="256.78399999999976"/>
  </r>
  <r>
    <n v="3045"/>
    <s v="CA-2012-135174"/>
    <x v="1"/>
    <x v="28"/>
    <d v="2012-05-02T00:00:00"/>
    <s v="Second Class"/>
    <s v="BP-11230"/>
    <s v="Benjamin Patterson"/>
    <x v="0"/>
    <s v="United States"/>
    <s v="Troy"/>
    <x v="24"/>
    <n v="45373"/>
    <x v="3"/>
    <s v="TEC-PH-10001530"/>
    <x v="2"/>
    <x v="7"/>
    <s v="Cisco Unified IP Phone 7945G VoIP phone"/>
    <x v="2477"/>
    <n v="5"/>
    <n v="0.4"/>
    <n v="-255.74250000000001"/>
  </r>
  <r>
    <n v="3046"/>
    <s v="CA-2014-125290"/>
    <x v="3"/>
    <x v="44"/>
    <d v="2014-11-11T00:00:00"/>
    <s v="Second Class"/>
    <s v="CC-12430"/>
    <s v="Chuck Clark"/>
    <x v="2"/>
    <s v="United States"/>
    <s v="Minneapolis"/>
    <x v="11"/>
    <n v="55407"/>
    <x v="2"/>
    <s v="OFF-AR-10001216"/>
    <x v="1"/>
    <x v="6"/>
    <s v="Newell 339"/>
    <x v="2255"/>
    <n v="5"/>
    <n v="0"/>
    <n v="3.6139999999999994"/>
  </r>
  <r>
    <n v="3047"/>
    <s v="CA-2014-125290"/>
    <x v="3"/>
    <x v="44"/>
    <d v="2014-11-11T00:00:00"/>
    <s v="Second Class"/>
    <s v="CC-12430"/>
    <s v="Chuck Clark"/>
    <x v="2"/>
    <s v="United States"/>
    <s v="Minneapolis"/>
    <x v="11"/>
    <n v="55407"/>
    <x v="2"/>
    <s v="OFF-PA-10003127"/>
    <x v="1"/>
    <x v="10"/>
    <s v="Staples"/>
    <x v="978"/>
    <n v="1"/>
    <n v="0"/>
    <n v="12.134799999999998"/>
  </r>
  <r>
    <n v="3048"/>
    <s v="CA-2011-137351"/>
    <x v="2"/>
    <x v="587"/>
    <d v="2011-10-04T00:00:00"/>
    <s v="Standard Class"/>
    <s v="DB-13615"/>
    <s v="Doug Bickford"/>
    <x v="0"/>
    <s v="United States"/>
    <s v="Seattle"/>
    <x v="4"/>
    <n v="98105"/>
    <x v="1"/>
    <s v="OFF-BI-10003910"/>
    <x v="1"/>
    <x v="8"/>
    <s v="DXL Angle-View Binders with Locking Rings by Samsill"/>
    <x v="752"/>
    <n v="7"/>
    <n v="0.2"/>
    <n v="13.4925"/>
  </r>
  <r>
    <n v="3049"/>
    <s v="CA-2014-121419"/>
    <x v="3"/>
    <x v="459"/>
    <d v="2014-04-05T00:00:00"/>
    <s v="First Class"/>
    <s v="TC-21475"/>
    <s v="Tony Chapman"/>
    <x v="2"/>
    <s v="United States"/>
    <s v="Columbus"/>
    <x v="32"/>
    <n v="31907"/>
    <x v="0"/>
    <s v="FUR-TA-10004534"/>
    <x v="0"/>
    <x v="3"/>
    <s v="Bevis 44 x 96 Conference Tables"/>
    <x v="1764"/>
    <n v="2"/>
    <n v="0"/>
    <n v="70.005999999999972"/>
  </r>
  <r>
    <n v="3050"/>
    <s v="CA-2014-121419"/>
    <x v="3"/>
    <x v="459"/>
    <d v="2014-04-05T00:00:00"/>
    <s v="First Class"/>
    <s v="TC-21475"/>
    <s v="Tony Chapman"/>
    <x v="2"/>
    <s v="United States"/>
    <s v="Columbus"/>
    <x v="32"/>
    <n v="31907"/>
    <x v="0"/>
    <s v="TEC-AC-10000892"/>
    <x v="2"/>
    <x v="11"/>
    <s v="NETGEAR N750 Dual Band Wi-Fi Gigabit Router"/>
    <x v="310"/>
    <n v="4"/>
    <n v="0"/>
    <n v="129.6"/>
  </r>
  <r>
    <n v="3051"/>
    <s v="US-2014-148054"/>
    <x v="3"/>
    <x v="833"/>
    <d v="2014-10-12T00:00:00"/>
    <s v="Standard Class"/>
    <s v="NZ-18565"/>
    <s v="Nick Zandusky"/>
    <x v="2"/>
    <s v="United States"/>
    <s v="Meridian"/>
    <x v="45"/>
    <n v="83642"/>
    <x v="1"/>
    <s v="FUR-FU-10003247"/>
    <x v="0"/>
    <x v="5"/>
    <s v="36X48 HARDFLOOR CHAIRMAT"/>
    <x v="108"/>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x v="2478"/>
    <n v="4"/>
    <n v="0"/>
    <n v="66.073599999999971"/>
  </r>
  <r>
    <n v="3053"/>
    <s v="US-2014-148054"/>
    <x v="3"/>
    <x v="833"/>
    <d v="2014-10-12T00:00:00"/>
    <s v="Standard Class"/>
    <s v="NZ-18565"/>
    <s v="Nick Zandusky"/>
    <x v="2"/>
    <s v="United States"/>
    <s v="Meridian"/>
    <x v="45"/>
    <n v="83642"/>
    <x v="1"/>
    <s v="OFF-PA-10001295"/>
    <x v="1"/>
    <x v="10"/>
    <s v="Computer Printout Paper with Letter-Trim Perforations"/>
    <x v="2479"/>
    <n v="2"/>
    <n v="0"/>
    <n v="18.211199999999998"/>
  </r>
  <r>
    <n v="3054"/>
    <s v="CA-2013-128517"/>
    <x v="0"/>
    <x v="526"/>
    <d v="2013-04-15T00:00:00"/>
    <s v="Second Class"/>
    <s v="SW-20350"/>
    <s v="Sean Wendt"/>
    <x v="2"/>
    <s v="United States"/>
    <s v="Detroit"/>
    <x v="12"/>
    <n v="48227"/>
    <x v="2"/>
    <s v="TEC-PH-10002555"/>
    <x v="2"/>
    <x v="7"/>
    <s v="Nortel Meridian M5316 Digital phone"/>
    <x v="2480"/>
    <n v="2"/>
    <n v="0"/>
    <n v="134.654"/>
  </r>
  <r>
    <n v="3055"/>
    <s v="CA-2013-128517"/>
    <x v="0"/>
    <x v="526"/>
    <d v="2013-04-15T00:00:00"/>
    <s v="Second Class"/>
    <s v="SW-20350"/>
    <s v="Sean Wendt"/>
    <x v="2"/>
    <s v="United States"/>
    <s v="Detroit"/>
    <x v="12"/>
    <n v="48227"/>
    <x v="2"/>
    <s v="OFF-BI-10000831"/>
    <x v="1"/>
    <x v="8"/>
    <s v="Storex Flexible Poly Binders with Double Pockets"/>
    <x v="267"/>
    <n v="2"/>
    <n v="0"/>
    <n v="2.4287999999999998"/>
  </r>
  <r>
    <n v="3056"/>
    <s v="US-2012-100377"/>
    <x v="1"/>
    <x v="834"/>
    <d v="2012-09-01T00:00:00"/>
    <s v="Standard Class"/>
    <s v="TS-21370"/>
    <s v="Todd Sumrall"/>
    <x v="1"/>
    <s v="United States"/>
    <s v="Chicago"/>
    <x v="10"/>
    <n v="60623"/>
    <x v="2"/>
    <s v="TEC-CO-10001046"/>
    <x v="2"/>
    <x v="16"/>
    <s v="Canon Imageclass D680 Copier / Fax"/>
    <x v="2481"/>
    <n v="5"/>
    <n v="0.2"/>
    <n v="874.98749999999984"/>
  </r>
  <r>
    <n v="3057"/>
    <s v="CA-2014-131492"/>
    <x v="3"/>
    <x v="15"/>
    <d v="2014-10-25T00:00:00"/>
    <s v="Second Class"/>
    <s v="HH-15010"/>
    <s v="Hilary Holden"/>
    <x v="1"/>
    <s v="United States"/>
    <s v="San Francisco"/>
    <x v="1"/>
    <n v="94110"/>
    <x v="1"/>
    <s v="OFF-EN-10002973"/>
    <x v="1"/>
    <x v="12"/>
    <s v="Ampad #10 Peel &amp; Seel Holiday Envelopes"/>
    <x v="2482"/>
    <n v="2"/>
    <n v="0"/>
    <n v="4.3008000000000006"/>
  </r>
  <r>
    <n v="3058"/>
    <s v="CA-2014-131492"/>
    <x v="3"/>
    <x v="15"/>
    <d v="2014-10-25T00:00:00"/>
    <s v="Second Class"/>
    <s v="HH-15010"/>
    <s v="Hilary Holden"/>
    <x v="1"/>
    <s v="United States"/>
    <s v="San Francisco"/>
    <x v="1"/>
    <n v="94110"/>
    <x v="1"/>
    <s v="OFF-LA-10001641"/>
    <x v="1"/>
    <x v="2"/>
    <s v="Avery 518"/>
    <x v="2483"/>
    <n v="10"/>
    <n v="0"/>
    <n v="15.120000000000001"/>
  </r>
  <r>
    <n v="3059"/>
    <s v="CA-2014-131492"/>
    <x v="3"/>
    <x v="15"/>
    <d v="2014-10-25T00:00:00"/>
    <s v="Second Class"/>
    <s v="HH-15010"/>
    <s v="Hilary Holden"/>
    <x v="1"/>
    <s v="United States"/>
    <s v="San Francisco"/>
    <x v="1"/>
    <n v="94110"/>
    <x v="1"/>
    <s v="FUR-FU-10003878"/>
    <x v="0"/>
    <x v="5"/>
    <s v="Linden 10&quot; Round Wall Clock, Black"/>
    <x v="2484"/>
    <n v="2"/>
    <n v="0"/>
    <n v="10.3904"/>
  </r>
  <r>
    <n v="3060"/>
    <s v="CA-2014-131492"/>
    <x v="3"/>
    <x v="15"/>
    <d v="2014-10-25T00:00:00"/>
    <s v="Second Class"/>
    <s v="HH-15010"/>
    <s v="Hilary Holden"/>
    <x v="1"/>
    <s v="United States"/>
    <s v="San Francisco"/>
    <x v="1"/>
    <n v="94110"/>
    <x v="1"/>
    <s v="FUR-TA-10003837"/>
    <x v="0"/>
    <x v="3"/>
    <s v="Anderson Hickey Conga Table Tops &amp; Accessories"/>
    <x v="2485"/>
    <n v="2"/>
    <n v="0.2"/>
    <n v="-3.3506000000000018"/>
  </r>
  <r>
    <n v="3061"/>
    <s v="CA-2013-144554"/>
    <x v="0"/>
    <x v="77"/>
    <d v="2013-11-13T00:00:00"/>
    <s v="Standard Class"/>
    <s v="DM-13345"/>
    <s v="Denise Monton"/>
    <x v="1"/>
    <s v="United States"/>
    <s v="Newark"/>
    <x v="24"/>
    <n v="43055"/>
    <x v="3"/>
    <s v="TEC-AC-10002800"/>
    <x v="2"/>
    <x v="11"/>
    <s v="Plantronics Audio 478 Stereo USB Headset"/>
    <x v="2486"/>
    <n v="3"/>
    <n v="0.2"/>
    <n v="22.495499999999989"/>
  </r>
  <r>
    <n v="3062"/>
    <s v="CA-2014-127621"/>
    <x v="3"/>
    <x v="448"/>
    <d v="2014-03-08T00:00:00"/>
    <s v="Standard Class"/>
    <s v="RE-19450"/>
    <s v="Richard Eichhorn"/>
    <x v="0"/>
    <s v="United States"/>
    <s v="Dallas"/>
    <x v="5"/>
    <n v="75081"/>
    <x v="2"/>
    <s v="OFF-PA-10001307"/>
    <x v="1"/>
    <x v="10"/>
    <s v="Important Message Pads, 50 4-1/4 x 5-1/2 Forms per Pad"/>
    <x v="2051"/>
    <n v="8"/>
    <n v="0.2"/>
    <n v="9.743999999999998"/>
  </r>
  <r>
    <n v="3063"/>
    <s v="CA-2012-145184"/>
    <x v="1"/>
    <x v="154"/>
    <d v="2012-11-29T00:00:00"/>
    <s v="First Class"/>
    <s v="JD-16150"/>
    <s v="Justin Deggeller"/>
    <x v="1"/>
    <s v="United States"/>
    <s v="Newark"/>
    <x v="13"/>
    <n v="19711"/>
    <x v="3"/>
    <s v="TEC-PH-10002350"/>
    <x v="2"/>
    <x v="7"/>
    <s v="Apple EarPods with Remote and Mic"/>
    <x v="2487"/>
    <n v="3"/>
    <n v="0"/>
    <n v="23.511599999999998"/>
  </r>
  <r>
    <n v="3064"/>
    <s v="CA-2012-145184"/>
    <x v="1"/>
    <x v="154"/>
    <d v="2012-11-29T00:00:00"/>
    <s v="First Class"/>
    <s v="JD-16150"/>
    <s v="Justin Deggeller"/>
    <x v="1"/>
    <s v="United States"/>
    <s v="Newark"/>
    <x v="13"/>
    <n v="19711"/>
    <x v="3"/>
    <s v="TEC-AC-10000397"/>
    <x v="2"/>
    <x v="11"/>
    <s v="Perixx PERIBOARD-512B, Ergonomic Split Keyboard"/>
    <x v="2488"/>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x v="2489"/>
    <n v="8"/>
    <n v="0"/>
    <n v="25.424000000000007"/>
  </r>
  <r>
    <n v="3066"/>
    <s v="CA-2014-106859"/>
    <x v="3"/>
    <x v="677"/>
    <d v="2014-03-19T00:00:00"/>
    <s v="Second Class"/>
    <s v="BF-11215"/>
    <s v="Benjamin Farhat"/>
    <x v="2"/>
    <s v="United States"/>
    <s v="Albuquerque"/>
    <x v="27"/>
    <n v="87105"/>
    <x v="1"/>
    <s v="TEC-PH-10004531"/>
    <x v="2"/>
    <x v="7"/>
    <s v="OtterBox Commuter Series Case - iPhone 5 &amp; 5s"/>
    <x v="1196"/>
    <n v="8"/>
    <n v="0.2"/>
    <n v="49.257599999999996"/>
  </r>
  <r>
    <n v="3067"/>
    <s v="CA-2014-106859"/>
    <x v="3"/>
    <x v="677"/>
    <d v="2014-03-19T00:00:00"/>
    <s v="Second Class"/>
    <s v="BF-11215"/>
    <s v="Benjamin Farhat"/>
    <x v="2"/>
    <s v="United States"/>
    <s v="Albuquerque"/>
    <x v="27"/>
    <n v="87105"/>
    <x v="1"/>
    <s v="TEC-AC-10004001"/>
    <x v="2"/>
    <x v="11"/>
    <s v="Logitech Wireless Headset H600 Over-The-Head Design"/>
    <x v="2490"/>
    <n v="5"/>
    <n v="0"/>
    <n v="88.129500000000007"/>
  </r>
  <r>
    <n v="3068"/>
    <s v="CA-2014-106859"/>
    <x v="3"/>
    <x v="677"/>
    <d v="2014-03-19T00:00:00"/>
    <s v="Second Class"/>
    <s v="BF-11215"/>
    <s v="Benjamin Farhat"/>
    <x v="2"/>
    <s v="United States"/>
    <s v="Albuquerque"/>
    <x v="27"/>
    <n v="87105"/>
    <x v="1"/>
    <s v="OFF-PA-10001534"/>
    <x v="1"/>
    <x v="10"/>
    <s v="Xerox 230"/>
    <x v="1568"/>
    <n v="7"/>
    <n v="0"/>
    <n v="21.772800000000004"/>
  </r>
  <r>
    <n v="3069"/>
    <s v="CA-2014-106859"/>
    <x v="3"/>
    <x v="677"/>
    <d v="2014-03-19T00:00:00"/>
    <s v="Second Class"/>
    <s v="BF-11215"/>
    <s v="Benjamin Farhat"/>
    <x v="2"/>
    <s v="United States"/>
    <s v="Albuquerque"/>
    <x v="27"/>
    <n v="87105"/>
    <x v="1"/>
    <s v="OFF-PA-10001815"/>
    <x v="1"/>
    <x v="10"/>
    <s v="Xerox 1885"/>
    <x v="2491"/>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x v="2492"/>
    <n v="4"/>
    <n v="0.2"/>
    <n v="82.991999999999877"/>
  </r>
  <r>
    <n v="3071"/>
    <s v="CA-2011-119375"/>
    <x v="2"/>
    <x v="664"/>
    <d v="2011-11-22T00:00:00"/>
    <s v="Standard Class"/>
    <s v="YC-21895"/>
    <s v="Yoseph Carroll"/>
    <x v="1"/>
    <s v="United States"/>
    <s v="Newark"/>
    <x v="13"/>
    <n v="19711"/>
    <x v="3"/>
    <s v="OFF-ST-10002011"/>
    <x v="1"/>
    <x v="4"/>
    <s v="Smead Adjustable Mobile File Trolley with Lockable Top"/>
    <x v="2493"/>
    <n v="7"/>
    <n v="0"/>
    <n v="792.26910000000021"/>
  </r>
  <r>
    <n v="3072"/>
    <s v="CA-2011-119375"/>
    <x v="2"/>
    <x v="664"/>
    <d v="2011-11-22T00:00:00"/>
    <s v="Standard Class"/>
    <s v="YC-21895"/>
    <s v="Yoseph Carroll"/>
    <x v="1"/>
    <s v="United States"/>
    <s v="Newark"/>
    <x v="13"/>
    <n v="19711"/>
    <x v="3"/>
    <s v="FUR-FU-10002379"/>
    <x v="0"/>
    <x v="5"/>
    <s v="Eldon Econocleat Chair Mats for Low Pile Carpets"/>
    <x v="2494"/>
    <n v="3"/>
    <n v="0"/>
    <n v="14.929199999999994"/>
  </r>
  <r>
    <n v="3073"/>
    <s v="CA-2011-119375"/>
    <x v="2"/>
    <x v="664"/>
    <d v="2011-11-22T00:00:00"/>
    <s v="Standard Class"/>
    <s v="YC-21895"/>
    <s v="Yoseph Carroll"/>
    <x v="1"/>
    <s v="United States"/>
    <s v="Newark"/>
    <x v="13"/>
    <n v="19711"/>
    <x v="3"/>
    <s v="OFF-AR-10003752"/>
    <x v="1"/>
    <x v="6"/>
    <s v="Deluxe Chalkboard Eraser Cleaner"/>
    <x v="2495"/>
    <n v="5"/>
    <n v="0"/>
    <n v="26.564999999999998"/>
  </r>
  <r>
    <n v="3074"/>
    <s v="CA-2013-125206"/>
    <x v="0"/>
    <x v="835"/>
    <d v="2013-01-05T00:00:00"/>
    <s v="First Class"/>
    <s v="LR-16915"/>
    <s v="Lena Radford"/>
    <x v="0"/>
    <s v="United States"/>
    <s v="Los Angeles"/>
    <x v="1"/>
    <n v="90045"/>
    <x v="1"/>
    <s v="OFF-ST-10003692"/>
    <x v="1"/>
    <x v="4"/>
    <s v="Recycled Steel Personal File for Hanging File Folders"/>
    <x v="249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x v="2497"/>
    <n v="2"/>
    <n v="0.15"/>
    <n v="18.454800000000002"/>
  </r>
  <r>
    <n v="3076"/>
    <s v="CA-2011-143903"/>
    <x v="2"/>
    <x v="836"/>
    <d v="2011-07-24T00:00:00"/>
    <s v="Standard Class"/>
    <s v="KM-16375"/>
    <s v="Katherine Murray"/>
    <x v="2"/>
    <s v="United States"/>
    <s v="Dallas"/>
    <x v="5"/>
    <n v="75217"/>
    <x v="2"/>
    <s v="OFF-ST-10003306"/>
    <x v="1"/>
    <x v="4"/>
    <s v="Letter Size Cart"/>
    <x v="2498"/>
    <n v="3"/>
    <n v="0.2"/>
    <n v="38.572199999999953"/>
  </r>
  <r>
    <n v="3077"/>
    <s v="CA-2011-143903"/>
    <x v="2"/>
    <x v="836"/>
    <d v="2011-07-24T00:00:00"/>
    <s v="Standard Class"/>
    <s v="KM-16375"/>
    <s v="Katherine Murray"/>
    <x v="2"/>
    <s v="United States"/>
    <s v="Dallas"/>
    <x v="5"/>
    <n v="75217"/>
    <x v="2"/>
    <s v="FUR-FU-10003724"/>
    <x v="0"/>
    <x v="5"/>
    <s v="Westinghouse Clip-On Gooseneck Lamps"/>
    <x v="2499"/>
    <n v="5"/>
    <n v="0.6"/>
    <n v="-14.228999999999997"/>
  </r>
  <r>
    <n v="3078"/>
    <s v="CA-2011-143903"/>
    <x v="2"/>
    <x v="836"/>
    <d v="2011-07-24T00:00:00"/>
    <s v="Standard Class"/>
    <s v="KM-16375"/>
    <s v="Katherine Murray"/>
    <x v="2"/>
    <s v="United States"/>
    <s v="Dallas"/>
    <x v="5"/>
    <n v="75217"/>
    <x v="2"/>
    <s v="FUR-CH-10002024"/>
    <x v="0"/>
    <x v="1"/>
    <s v="HON 5400 Series Task Chairs for Big and Tall"/>
    <x v="2500"/>
    <n v="2"/>
    <n v="0.3"/>
    <n v="-140.19599999999997"/>
  </r>
  <r>
    <n v="3079"/>
    <s v="CA-2011-104780"/>
    <x v="2"/>
    <x v="371"/>
    <d v="2011-05-25T00:00:00"/>
    <s v="Standard Class"/>
    <s v="BT-11530"/>
    <s v="Bradley Talbott"/>
    <x v="2"/>
    <s v="United States"/>
    <s v="San Diego"/>
    <x v="1"/>
    <n v="92037"/>
    <x v="1"/>
    <s v="OFF-AR-10003514"/>
    <x v="1"/>
    <x v="6"/>
    <s v="4009 Highlighters by Sanford"/>
    <x v="2501"/>
    <n v="8"/>
    <n v="0"/>
    <n v="10.507199999999997"/>
  </r>
  <r>
    <n v="3080"/>
    <s v="CA-2014-101182"/>
    <x v="3"/>
    <x v="507"/>
    <d v="2014-09-06T00:00:00"/>
    <s v="First Class"/>
    <s v="KB-16405"/>
    <s v="Katrina Bavinger"/>
    <x v="2"/>
    <s v="United States"/>
    <s v="Apple Valley"/>
    <x v="1"/>
    <n v="92307"/>
    <x v="1"/>
    <s v="OFF-PA-10001800"/>
    <x v="1"/>
    <x v="10"/>
    <s v="Xerox 220"/>
    <x v="91"/>
    <n v="2"/>
    <n v="0"/>
    <n v="6.2208000000000006"/>
  </r>
  <r>
    <n v="3081"/>
    <s v="CA-2014-101182"/>
    <x v="3"/>
    <x v="507"/>
    <d v="2014-09-06T00:00:00"/>
    <s v="First Class"/>
    <s v="KB-16405"/>
    <s v="Katrina Bavinger"/>
    <x v="2"/>
    <s v="United States"/>
    <s v="Apple Valley"/>
    <x v="1"/>
    <n v="92307"/>
    <x v="1"/>
    <s v="TEC-PH-10003589"/>
    <x v="2"/>
    <x v="7"/>
    <s v="invisibleSHIELD by ZAGG Smudge-Free Screen Protector"/>
    <x v="752"/>
    <n v="3"/>
    <n v="0.2"/>
    <n v="15.111599999999999"/>
  </r>
  <r>
    <n v="3082"/>
    <s v="US-2014-132297"/>
    <x v="3"/>
    <x v="837"/>
    <d v="2014-06-03T00:00:00"/>
    <s v="Standard Class"/>
    <s v="DW-13480"/>
    <s v="Dianna Wilson"/>
    <x v="2"/>
    <s v="United States"/>
    <s v="Louisville"/>
    <x v="0"/>
    <n v="40214"/>
    <x v="0"/>
    <s v="OFF-BI-10003364"/>
    <x v="1"/>
    <x v="8"/>
    <s v="Binding Machine Supplies"/>
    <x v="2502"/>
    <n v="2"/>
    <n v="0"/>
    <n v="28.0032"/>
  </r>
  <r>
    <n v="3083"/>
    <s v="US-2014-132297"/>
    <x v="3"/>
    <x v="837"/>
    <d v="2014-06-03T00:00:00"/>
    <s v="Standard Class"/>
    <s v="DW-13480"/>
    <s v="Dianna Wilson"/>
    <x v="2"/>
    <s v="United States"/>
    <s v="Louisville"/>
    <x v="0"/>
    <n v="40214"/>
    <x v="0"/>
    <s v="TEC-PH-10002834"/>
    <x v="2"/>
    <x v="7"/>
    <s v="Google Nexus 5"/>
    <x v="2503"/>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x v="2504"/>
    <n v="1"/>
    <n v="0.2"/>
    <n v="1.3256999999999999"/>
  </r>
  <r>
    <n v="3085"/>
    <s v="CA-2014-118773"/>
    <x v="3"/>
    <x v="839"/>
    <d v="2014-02-15T00:00:00"/>
    <s v="Standard Class"/>
    <s v="TP-21415"/>
    <s v="Tom Prescott"/>
    <x v="0"/>
    <s v="United States"/>
    <s v="Houston"/>
    <x v="5"/>
    <n v="77070"/>
    <x v="2"/>
    <s v="OFF-BI-10004584"/>
    <x v="1"/>
    <x v="8"/>
    <s v="GBC ProClick 150 Presentation Binding System"/>
    <x v="2505"/>
    <n v="4"/>
    <n v="0.8"/>
    <n v="-417.09360000000004"/>
  </r>
  <r>
    <n v="3086"/>
    <s v="CA-2014-118773"/>
    <x v="3"/>
    <x v="839"/>
    <d v="2014-02-15T00:00:00"/>
    <s v="Standard Class"/>
    <s v="TP-21415"/>
    <s v="Tom Prescott"/>
    <x v="0"/>
    <s v="United States"/>
    <s v="Houston"/>
    <x v="5"/>
    <n v="77070"/>
    <x v="2"/>
    <s v="TEC-AC-10002402"/>
    <x v="2"/>
    <x v="11"/>
    <s v="Razer Kraken PRO Over Ear PC and Music Headset"/>
    <x v="2506"/>
    <n v="2"/>
    <n v="0.2"/>
    <n v="15.997999999999987"/>
  </r>
  <r>
    <n v="3087"/>
    <s v="CA-2014-118773"/>
    <x v="3"/>
    <x v="839"/>
    <d v="2014-02-15T00:00:00"/>
    <s v="Standard Class"/>
    <s v="TP-21415"/>
    <s v="Tom Prescott"/>
    <x v="0"/>
    <s v="United States"/>
    <s v="Houston"/>
    <x v="5"/>
    <n v="77070"/>
    <x v="2"/>
    <s v="FUR-FU-10000550"/>
    <x v="0"/>
    <x v="5"/>
    <s v="Stacking Trays by OIC"/>
    <x v="2217"/>
    <n v="2"/>
    <n v="0.6"/>
    <n v="-2.6892000000000005"/>
  </r>
  <r>
    <n v="3088"/>
    <s v="CA-2014-118773"/>
    <x v="3"/>
    <x v="839"/>
    <d v="2014-02-15T00:00:00"/>
    <s v="Standard Class"/>
    <s v="TP-21415"/>
    <s v="Tom Prescott"/>
    <x v="0"/>
    <s v="United States"/>
    <s v="Houston"/>
    <x v="5"/>
    <n v="77070"/>
    <x v="2"/>
    <s v="OFF-AP-10000055"/>
    <x v="1"/>
    <x v="9"/>
    <s v="Belkin F9S820V06 8 Outlet Surge"/>
    <x v="2507"/>
    <n v="2"/>
    <n v="0.8"/>
    <n v="-32.480000000000004"/>
  </r>
  <r>
    <n v="3089"/>
    <s v="US-2014-159205"/>
    <x v="3"/>
    <x v="185"/>
    <d v="2014-04-03T00:00:00"/>
    <s v="Second Class"/>
    <s v="DB-12910"/>
    <s v="Daniel Byrd"/>
    <x v="2"/>
    <s v="United States"/>
    <s v="Henderson"/>
    <x v="0"/>
    <n v="42420"/>
    <x v="0"/>
    <s v="FUR-FU-10001591"/>
    <x v="0"/>
    <x v="5"/>
    <s v="Advantus Panel Wall Certificate Holder - 8.5x11"/>
    <x v="2508"/>
    <n v="5"/>
    <n v="0"/>
    <n v="25.620000000000005"/>
  </r>
  <r>
    <n v="3090"/>
    <s v="US-2014-159205"/>
    <x v="3"/>
    <x v="185"/>
    <d v="2014-04-03T00:00:00"/>
    <s v="Second Class"/>
    <s v="DB-12910"/>
    <s v="Daniel Byrd"/>
    <x v="2"/>
    <s v="United States"/>
    <s v="Henderson"/>
    <x v="0"/>
    <n v="42420"/>
    <x v="0"/>
    <s v="TEC-PH-10000526"/>
    <x v="2"/>
    <x v="7"/>
    <s v="Vtech CS6719"/>
    <x v="142"/>
    <n v="7"/>
    <n v="0"/>
    <n v="188.1404"/>
  </r>
  <r>
    <n v="3091"/>
    <s v="CA-2013-112123"/>
    <x v="0"/>
    <x v="840"/>
    <d v="2013-03-09T00:00:00"/>
    <s v="Standard Class"/>
    <s v="BH-11710"/>
    <s v="Brosina Hoffman"/>
    <x v="0"/>
    <s v="United States"/>
    <s v="Newark"/>
    <x v="13"/>
    <n v="19711"/>
    <x v="3"/>
    <s v="OFF-BI-10001071"/>
    <x v="1"/>
    <x v="8"/>
    <s v="GBC ProClick Punch Binding System"/>
    <x v="2509"/>
    <n v="7"/>
    <n v="0"/>
    <n v="219.45140000000001"/>
  </r>
  <r>
    <n v="3092"/>
    <s v="CA-2013-112123"/>
    <x v="0"/>
    <x v="840"/>
    <d v="2013-03-09T00:00:00"/>
    <s v="Standard Class"/>
    <s v="BH-11710"/>
    <s v="Brosina Hoffman"/>
    <x v="0"/>
    <s v="United States"/>
    <s v="Newark"/>
    <x v="13"/>
    <n v="19711"/>
    <x v="3"/>
    <s v="TEC-PH-10001557"/>
    <x v="2"/>
    <x v="7"/>
    <s v="Pyle PMP37LED"/>
    <x v="2510"/>
    <n v="5"/>
    <n v="0"/>
    <n v="129.5865"/>
  </r>
  <r>
    <n v="3093"/>
    <s v="CA-2013-112123"/>
    <x v="0"/>
    <x v="840"/>
    <d v="2013-03-09T00:00:00"/>
    <s v="Standard Class"/>
    <s v="BH-11710"/>
    <s v="Brosina Hoffman"/>
    <x v="0"/>
    <s v="United States"/>
    <s v="Newark"/>
    <x v="13"/>
    <n v="19711"/>
    <x v="3"/>
    <s v="OFF-PA-10001977"/>
    <x v="1"/>
    <x v="10"/>
    <s v="Xerox 194"/>
    <x v="1696"/>
    <n v="3"/>
    <n v="0"/>
    <n v="79.891199999999998"/>
  </r>
  <r>
    <n v="3094"/>
    <s v="CA-2012-114468"/>
    <x v="1"/>
    <x v="841"/>
    <d v="2012-08-23T00:00:00"/>
    <s v="Same Day"/>
    <s v="TD-20995"/>
    <s v="Tamara Dahlen"/>
    <x v="0"/>
    <s v="United States"/>
    <s v="Bolingbrook"/>
    <x v="10"/>
    <n v="60440"/>
    <x v="2"/>
    <s v="OFF-SU-10004231"/>
    <x v="1"/>
    <x v="14"/>
    <s v="Acme Tagit Stainless Steel Antibacterial Scissors"/>
    <x v="2511"/>
    <n v="4"/>
    <n v="0.2"/>
    <n v="2.7719999999999994"/>
  </r>
  <r>
    <n v="3095"/>
    <s v="CA-2012-114468"/>
    <x v="1"/>
    <x v="841"/>
    <d v="2012-08-23T00:00:00"/>
    <s v="Same Day"/>
    <s v="TD-20995"/>
    <s v="Tamara Dahlen"/>
    <x v="0"/>
    <s v="United States"/>
    <s v="Bolingbrook"/>
    <x v="10"/>
    <n v="60440"/>
    <x v="2"/>
    <s v="OFF-PA-10000809"/>
    <x v="1"/>
    <x v="10"/>
    <s v="Xerox 206"/>
    <x v="563"/>
    <n v="2"/>
    <n v="0.2"/>
    <n v="3.6288"/>
  </r>
  <r>
    <n v="3096"/>
    <s v="CA-2012-114468"/>
    <x v="1"/>
    <x v="841"/>
    <d v="2012-08-23T00:00:00"/>
    <s v="Same Day"/>
    <s v="TD-20995"/>
    <s v="Tamara Dahlen"/>
    <x v="0"/>
    <s v="United States"/>
    <s v="Bolingbrook"/>
    <x v="10"/>
    <n v="60440"/>
    <x v="2"/>
    <s v="OFF-FA-10003021"/>
    <x v="1"/>
    <x v="13"/>
    <s v="Staples"/>
    <x v="2512"/>
    <n v="8"/>
    <n v="0.2"/>
    <n v="2.2559999999999993"/>
  </r>
  <r>
    <n v="3097"/>
    <s v="CA-2012-114468"/>
    <x v="1"/>
    <x v="841"/>
    <d v="2012-08-23T00:00:00"/>
    <s v="Same Day"/>
    <s v="TD-20995"/>
    <s v="Tamara Dahlen"/>
    <x v="0"/>
    <s v="United States"/>
    <s v="Bolingbrook"/>
    <x v="10"/>
    <n v="60440"/>
    <x v="2"/>
    <s v="OFF-AP-10000696"/>
    <x v="1"/>
    <x v="9"/>
    <s v="Holmes Odor Grabber"/>
    <x v="2513"/>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x v="2514"/>
    <n v="4"/>
    <n v="0.2"/>
    <n v="11.592000000000001"/>
  </r>
  <r>
    <n v="3099"/>
    <s v="CA-2014-135692"/>
    <x v="3"/>
    <x v="842"/>
    <d v="2014-05-02T00:00:00"/>
    <s v="Standard Class"/>
    <s v="CV-12805"/>
    <s v="Cynthia Voltz"/>
    <x v="1"/>
    <s v="United States"/>
    <s v="Fort Worth"/>
    <x v="5"/>
    <n v="76106"/>
    <x v="2"/>
    <s v="FUR-BO-10002268"/>
    <x v="0"/>
    <x v="0"/>
    <s v="Sauder Barrister Bookcases"/>
    <x v="2515"/>
    <n v="4"/>
    <n v="0.32"/>
    <n v="-42.1096"/>
  </r>
  <r>
    <n v="3100"/>
    <s v="CA-2014-131233"/>
    <x v="3"/>
    <x v="349"/>
    <d v="2014-04-20T00:00:00"/>
    <s v="Standard Class"/>
    <s v="CS-12355"/>
    <s v="Christine Sundaresam"/>
    <x v="0"/>
    <s v="United States"/>
    <s v="New York City"/>
    <x v="15"/>
    <n v="10024"/>
    <x v="3"/>
    <s v="OFF-BI-10000829"/>
    <x v="1"/>
    <x v="8"/>
    <s v="Avery Non-Stick Binders"/>
    <x v="2209"/>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x v="2516"/>
    <n v="3"/>
    <n v="0.2"/>
    <n v="9.0881999999999721"/>
  </r>
  <r>
    <n v="3102"/>
    <s v="CA-2014-119578"/>
    <x v="3"/>
    <x v="66"/>
    <d v="2014-12-28T00:00:00"/>
    <s v="Second Class"/>
    <s v="JG-15310"/>
    <s v="Jason Gross"/>
    <x v="1"/>
    <s v="United States"/>
    <s v="Providence"/>
    <x v="34"/>
    <n v="2908"/>
    <x v="3"/>
    <s v="OFF-SU-10003505"/>
    <x v="1"/>
    <x v="14"/>
    <s v="Premier Electric Letter Opener"/>
    <x v="2517"/>
    <n v="6"/>
    <n v="0"/>
    <n v="34.757999999999953"/>
  </r>
  <r>
    <n v="3103"/>
    <s v="CA-2014-119578"/>
    <x v="3"/>
    <x v="66"/>
    <d v="2014-12-28T00:00:00"/>
    <s v="Second Class"/>
    <s v="JG-15310"/>
    <s v="Jason Gross"/>
    <x v="1"/>
    <s v="United States"/>
    <s v="Providence"/>
    <x v="34"/>
    <n v="2908"/>
    <x v="3"/>
    <s v="FUR-BO-10003660"/>
    <x v="0"/>
    <x v="0"/>
    <s v="Bush Cubix Collection Bookcases, Fully Assembled"/>
    <x v="251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x v="2519"/>
    <n v="7"/>
    <n v="0.7"/>
    <n v="-9.5018000000000029"/>
  </r>
  <r>
    <n v="3105"/>
    <s v="US-2014-140074"/>
    <x v="3"/>
    <x v="721"/>
    <d v="2014-03-30T00:00:00"/>
    <s v="Standard Class"/>
    <s v="EC-14050"/>
    <s v="Erin Creighton"/>
    <x v="0"/>
    <s v="United States"/>
    <s v="New York City"/>
    <x v="15"/>
    <n v="10024"/>
    <x v="3"/>
    <s v="OFF-PA-10002741"/>
    <x v="1"/>
    <x v="10"/>
    <s v="Xerox 1980"/>
    <x v="2318"/>
    <n v="6"/>
    <n v="0"/>
    <n v="11.555999999999997"/>
  </r>
  <r>
    <n v="3106"/>
    <s v="CA-2013-103037"/>
    <x v="0"/>
    <x v="197"/>
    <d v="2013-07-30T00:00:00"/>
    <s v="Standard Class"/>
    <s v="KH-16630"/>
    <s v="Ken Heidel"/>
    <x v="1"/>
    <s v="United States"/>
    <s v="Houston"/>
    <x v="5"/>
    <n v="77070"/>
    <x v="2"/>
    <s v="OFF-LA-10004345"/>
    <x v="1"/>
    <x v="2"/>
    <s v="Avery 493"/>
    <x v="581"/>
    <n v="4"/>
    <n v="0.2"/>
    <n v="5.6955999999999989"/>
  </r>
  <r>
    <n v="3107"/>
    <s v="CA-2014-127460"/>
    <x v="3"/>
    <x v="815"/>
    <d v="2014-07-15T00:00:00"/>
    <s v="Standard Class"/>
    <s v="FG-14260"/>
    <s v="Frank Gastineau"/>
    <x v="2"/>
    <s v="United States"/>
    <s v="Aurora"/>
    <x v="10"/>
    <n v="60505"/>
    <x v="2"/>
    <s v="OFF-ST-10004340"/>
    <x v="1"/>
    <x v="4"/>
    <s v="Fellowes Mobile File Cart, Black"/>
    <x v="2520"/>
    <n v="6"/>
    <n v="0.2"/>
    <n v="26.115600000000015"/>
  </r>
  <r>
    <n v="3108"/>
    <s v="CA-2013-121671"/>
    <x v="0"/>
    <x v="19"/>
    <d v="2013-07-23T00:00:00"/>
    <s v="Standard Class"/>
    <s v="AA-10480"/>
    <s v="Andrew Allen"/>
    <x v="0"/>
    <s v="United States"/>
    <s v="Springfield"/>
    <x v="25"/>
    <n v="65807"/>
    <x v="2"/>
    <s v="OFF-PA-10001471"/>
    <x v="1"/>
    <x v="10"/>
    <s v="Strathmore Photo Frame Cards"/>
    <x v="2521"/>
    <n v="3"/>
    <n v="0"/>
    <n v="10.087799999999998"/>
  </r>
  <r>
    <n v="3109"/>
    <s v="CA-2013-121671"/>
    <x v="0"/>
    <x v="19"/>
    <d v="2013-07-23T00:00:00"/>
    <s v="Standard Class"/>
    <s v="AA-10480"/>
    <s v="Andrew Allen"/>
    <x v="0"/>
    <s v="United States"/>
    <s v="Springfield"/>
    <x v="25"/>
    <n v="65807"/>
    <x v="2"/>
    <s v="OFF-ST-10002344"/>
    <x v="1"/>
    <x v="4"/>
    <s v="Carina 42&quot;Hx23 3/4&quot;W Media Storage Unit"/>
    <x v="423"/>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x v="2522"/>
    <n v="1"/>
    <n v="0"/>
    <n v="3.7435999999999998"/>
  </r>
  <r>
    <n v="3111"/>
    <s v="CA-2013-121671"/>
    <x v="0"/>
    <x v="19"/>
    <d v="2013-07-23T00:00:00"/>
    <s v="Standard Class"/>
    <s v="AA-10480"/>
    <s v="Andrew Allen"/>
    <x v="0"/>
    <s v="United States"/>
    <s v="Springfield"/>
    <x v="25"/>
    <n v="65807"/>
    <x v="2"/>
    <s v="OFF-PA-10001934"/>
    <x v="1"/>
    <x v="10"/>
    <s v="Xerox 1993"/>
    <x v="187"/>
    <n v="8"/>
    <n v="0"/>
    <n v="25.401600000000002"/>
  </r>
  <r>
    <n v="3112"/>
    <s v="CA-2013-121671"/>
    <x v="0"/>
    <x v="19"/>
    <d v="2013-07-23T00:00:00"/>
    <s v="Standard Class"/>
    <s v="AA-10480"/>
    <s v="Andrew Allen"/>
    <x v="0"/>
    <s v="United States"/>
    <s v="Springfield"/>
    <x v="25"/>
    <n v="65807"/>
    <x v="2"/>
    <s v="OFF-ST-10000078"/>
    <x v="1"/>
    <x v="4"/>
    <s v="Tennsco 6- and 18-Compartment Lockers"/>
    <x v="2523"/>
    <n v="1"/>
    <n v="0"/>
    <n v="47.730599999999981"/>
  </r>
  <r>
    <n v="3113"/>
    <s v="CA-2013-150350"/>
    <x v="0"/>
    <x v="828"/>
    <d v="2013-08-31T00:00:00"/>
    <s v="Standard Class"/>
    <s v="MS-17770"/>
    <s v="Maxwell Schwartz"/>
    <x v="0"/>
    <s v="United States"/>
    <s v="Seattle"/>
    <x v="4"/>
    <n v="98105"/>
    <x v="1"/>
    <s v="TEC-MA-10001972"/>
    <x v="2"/>
    <x v="15"/>
    <s v="Okidata C331dn Printer"/>
    <x v="2524"/>
    <n v="3"/>
    <n v="0.2"/>
    <n v="62.82000000000005"/>
  </r>
  <r>
    <n v="3114"/>
    <s v="CA-2013-150350"/>
    <x v="0"/>
    <x v="828"/>
    <d v="2013-08-31T00:00:00"/>
    <s v="Standard Class"/>
    <s v="MS-17770"/>
    <s v="Maxwell Schwartz"/>
    <x v="0"/>
    <s v="United States"/>
    <s v="Seattle"/>
    <x v="4"/>
    <n v="98105"/>
    <x v="1"/>
    <s v="OFF-EN-10002504"/>
    <x v="1"/>
    <x v="12"/>
    <s v="Tyvek  Top-Opening Peel &amp; Seel Envelopes, Plain White"/>
    <x v="2525"/>
    <n v="5"/>
    <n v="0"/>
    <n v="63.872999999999998"/>
  </r>
  <r>
    <n v="3115"/>
    <s v="CA-2013-150350"/>
    <x v="0"/>
    <x v="828"/>
    <d v="2013-08-31T00:00:00"/>
    <s v="Standard Class"/>
    <s v="MS-17770"/>
    <s v="Maxwell Schwartz"/>
    <x v="0"/>
    <s v="United States"/>
    <s v="Seattle"/>
    <x v="4"/>
    <n v="98105"/>
    <x v="1"/>
    <s v="OFF-PA-10002160"/>
    <x v="1"/>
    <x v="10"/>
    <s v="Xerox 1978"/>
    <x v="819"/>
    <n v="6"/>
    <n v="0"/>
    <n v="16.993200000000002"/>
  </r>
  <r>
    <n v="3116"/>
    <s v="CA-2013-150350"/>
    <x v="0"/>
    <x v="828"/>
    <d v="2013-08-31T00:00:00"/>
    <s v="Standard Class"/>
    <s v="MS-17770"/>
    <s v="Maxwell Schwartz"/>
    <x v="0"/>
    <s v="United States"/>
    <s v="Seattle"/>
    <x v="4"/>
    <n v="98105"/>
    <x v="1"/>
    <s v="FUR-CH-10001973"/>
    <x v="0"/>
    <x v="1"/>
    <s v="Office Star Flex Back Scooter Chair with White Frame"/>
    <x v="1988"/>
    <n v="6"/>
    <n v="0.2"/>
    <n v="-39.952800000000025"/>
  </r>
  <r>
    <n v="3117"/>
    <s v="CA-2013-150350"/>
    <x v="0"/>
    <x v="828"/>
    <d v="2013-08-31T00:00:00"/>
    <s v="Standard Class"/>
    <s v="MS-17770"/>
    <s v="Maxwell Schwartz"/>
    <x v="0"/>
    <s v="United States"/>
    <s v="Seattle"/>
    <x v="4"/>
    <n v="98105"/>
    <x v="1"/>
    <s v="OFF-AP-10001492"/>
    <x v="1"/>
    <x v="9"/>
    <s v="Acco Six-Outlet Power Strip, 4' Cord Length"/>
    <x v="2526"/>
    <n v="5"/>
    <n v="0"/>
    <n v="11.206"/>
  </r>
  <r>
    <n v="3118"/>
    <s v="CA-2013-150350"/>
    <x v="0"/>
    <x v="828"/>
    <d v="2013-08-31T00:00:00"/>
    <s v="Standard Class"/>
    <s v="MS-17770"/>
    <s v="Maxwell Schwartz"/>
    <x v="0"/>
    <s v="United States"/>
    <s v="Seattle"/>
    <x v="4"/>
    <n v="98105"/>
    <x v="1"/>
    <s v="OFF-SU-10002189"/>
    <x v="1"/>
    <x v="14"/>
    <s v="Acme Rosewood Handle Letter Opener"/>
    <x v="174"/>
    <n v="4"/>
    <n v="0"/>
    <n v="0.15879999999999939"/>
  </r>
  <r>
    <n v="3119"/>
    <s v="CA-2012-121720"/>
    <x v="1"/>
    <x v="832"/>
    <d v="2012-06-12T00:00:00"/>
    <s v="First Class"/>
    <s v="JE-15610"/>
    <s v="Jim Epp"/>
    <x v="1"/>
    <s v="United States"/>
    <s v="Lakeland"/>
    <x v="2"/>
    <n v="33801"/>
    <x v="0"/>
    <s v="FUR-CH-10003312"/>
    <x v="0"/>
    <x v="1"/>
    <s v="Hon 2090 “Pillow Soft” Series Mid Back Swivel/Tilt Chairs"/>
    <x v="2527"/>
    <n v="5"/>
    <n v="0.2"/>
    <n v="-182.63700000000017"/>
  </r>
  <r>
    <n v="3120"/>
    <s v="CA-2012-121720"/>
    <x v="1"/>
    <x v="832"/>
    <d v="2012-06-12T00:00:00"/>
    <s v="First Class"/>
    <s v="JE-15610"/>
    <s v="Jim Epp"/>
    <x v="1"/>
    <s v="United States"/>
    <s v="Lakeland"/>
    <x v="2"/>
    <n v="33801"/>
    <x v="0"/>
    <s v="TEC-PH-10002496"/>
    <x v="2"/>
    <x v="7"/>
    <s v="Cisco SPA301"/>
    <x v="2528"/>
    <n v="2"/>
    <n v="0.2"/>
    <n v="31.197999999999986"/>
  </r>
  <r>
    <n v="3121"/>
    <s v="CA-2012-121720"/>
    <x v="1"/>
    <x v="832"/>
    <d v="2012-06-12T00:00:00"/>
    <s v="First Class"/>
    <s v="JE-15610"/>
    <s v="Jim Epp"/>
    <x v="1"/>
    <s v="United States"/>
    <s v="Lakeland"/>
    <x v="2"/>
    <n v="33801"/>
    <x v="0"/>
    <s v="FUR-FU-10003464"/>
    <x v="0"/>
    <x v="5"/>
    <s v="Seth Thomas 8 1/2&quot; Cubicle Clock"/>
    <x v="2529"/>
    <n v="3"/>
    <n v="0.2"/>
    <n v="7.3007999999999988"/>
  </r>
  <r>
    <n v="3122"/>
    <s v="CA-2012-121720"/>
    <x v="1"/>
    <x v="832"/>
    <d v="2012-06-12T00:00:00"/>
    <s v="First Class"/>
    <s v="JE-15610"/>
    <s v="Jim Epp"/>
    <x v="1"/>
    <s v="United States"/>
    <s v="Lakeland"/>
    <x v="2"/>
    <n v="33801"/>
    <x v="0"/>
    <s v="OFF-AR-10000380"/>
    <x v="1"/>
    <x v="6"/>
    <s v="Hunt PowerHouse Electric Pencil Sharpener, Blue"/>
    <x v="2530"/>
    <n v="2"/>
    <n v="0.2"/>
    <n v="7.5959999999999894"/>
  </r>
  <r>
    <n v="3123"/>
    <s v="CA-2012-121720"/>
    <x v="1"/>
    <x v="832"/>
    <d v="2012-06-12T00:00:00"/>
    <s v="First Class"/>
    <s v="JE-15610"/>
    <s v="Jim Epp"/>
    <x v="1"/>
    <s v="United States"/>
    <s v="Lakeland"/>
    <x v="2"/>
    <n v="33801"/>
    <x v="0"/>
    <s v="OFF-BI-10004593"/>
    <x v="1"/>
    <x v="8"/>
    <s v="Ibico Laser Imprintable Binding System Covers"/>
    <x v="288"/>
    <n v="5"/>
    <n v="0.7"/>
    <n v="-62.88000000000001"/>
  </r>
  <r>
    <n v="3124"/>
    <s v="CA-2012-121720"/>
    <x v="1"/>
    <x v="832"/>
    <d v="2012-06-12T00:00:00"/>
    <s v="First Class"/>
    <s v="JE-15610"/>
    <s v="Jim Epp"/>
    <x v="1"/>
    <s v="United States"/>
    <s v="Lakeland"/>
    <x v="2"/>
    <n v="33801"/>
    <x v="0"/>
    <s v="OFF-BI-10001308"/>
    <x v="1"/>
    <x v="8"/>
    <s v="GBC Standard Plastic Binding Systems' Combs"/>
    <x v="2531"/>
    <n v="2"/>
    <n v="0.7"/>
    <n v="-3.1400000000000006"/>
  </r>
  <r>
    <n v="3125"/>
    <s v="CA-2012-121720"/>
    <x v="1"/>
    <x v="832"/>
    <d v="2012-06-12T00:00:00"/>
    <s v="First Class"/>
    <s v="JE-15610"/>
    <s v="Jim Epp"/>
    <x v="1"/>
    <s v="United States"/>
    <s v="Lakeland"/>
    <x v="2"/>
    <n v="33801"/>
    <x v="0"/>
    <s v="OFF-ST-10001780"/>
    <x v="1"/>
    <x v="4"/>
    <s v="Tennsco 16-Compartment Lockers with Coat Rack"/>
    <x v="2532"/>
    <n v="2"/>
    <n v="0.2"/>
    <n v="51.831200000000024"/>
  </r>
  <r>
    <n v="3126"/>
    <s v="CA-2012-121720"/>
    <x v="1"/>
    <x v="832"/>
    <d v="2012-06-12T00:00:00"/>
    <s v="First Class"/>
    <s v="JE-15610"/>
    <s v="Jim Epp"/>
    <x v="1"/>
    <s v="United States"/>
    <s v="Lakeland"/>
    <x v="2"/>
    <n v="33801"/>
    <x v="0"/>
    <s v="OFF-ST-10003816"/>
    <x v="1"/>
    <x v="4"/>
    <s v="Fellowes High-Stak Drawer Files"/>
    <x v="2533"/>
    <n v="4"/>
    <n v="0.2"/>
    <n v="21.142799999999966"/>
  </r>
  <r>
    <n v="3127"/>
    <s v="CA-2014-149895"/>
    <x v="3"/>
    <x v="565"/>
    <d v="2014-09-13T00:00:00"/>
    <s v="Standard Class"/>
    <s v="EB-14110"/>
    <s v="Eugene Barchas"/>
    <x v="0"/>
    <s v="United States"/>
    <s v="Philadelphia"/>
    <x v="9"/>
    <n v="19134"/>
    <x v="3"/>
    <s v="TEC-PH-10002200"/>
    <x v="2"/>
    <x v="7"/>
    <s v="Aastra 6757i CT Wireless VoIP phone"/>
    <x v="2534"/>
    <n v="2"/>
    <n v="0.4"/>
    <n v="-47.396800000000013"/>
  </r>
  <r>
    <n v="3128"/>
    <s v="CA-2014-147564"/>
    <x v="3"/>
    <x v="280"/>
    <d v="2014-10-07T00:00:00"/>
    <s v="Standard Class"/>
    <s v="BP-11155"/>
    <s v="Becky Pak"/>
    <x v="0"/>
    <s v="United States"/>
    <s v="New York City"/>
    <x v="15"/>
    <n v="10011"/>
    <x v="3"/>
    <s v="OFF-PA-10004438"/>
    <x v="1"/>
    <x v="10"/>
    <s v="Xerox 1907"/>
    <x v="338"/>
    <n v="4"/>
    <n v="0"/>
    <n v="23.086399999999998"/>
  </r>
  <r>
    <n v="3129"/>
    <s v="CA-2011-136399"/>
    <x v="2"/>
    <x v="757"/>
    <d v="2011-12-17T00:00:00"/>
    <s v="First Class"/>
    <s v="CC-12100"/>
    <s v="Chad Cunningham"/>
    <x v="2"/>
    <s v="United States"/>
    <s v="Los Angeles"/>
    <x v="1"/>
    <n v="90049"/>
    <x v="1"/>
    <s v="FUR-FU-10004090"/>
    <x v="0"/>
    <x v="5"/>
    <s v="Executive Impressions 14&quot; Contract Wall Clock"/>
    <x v="791"/>
    <n v="2"/>
    <n v="0"/>
    <n v="14.671799999999998"/>
  </r>
  <r>
    <n v="3130"/>
    <s v="CA-2011-136399"/>
    <x v="2"/>
    <x v="757"/>
    <d v="2011-12-17T00:00:00"/>
    <s v="First Class"/>
    <s v="CC-12100"/>
    <s v="Chad Cunningham"/>
    <x v="2"/>
    <s v="United States"/>
    <s v="Los Angeles"/>
    <x v="1"/>
    <n v="90049"/>
    <x v="1"/>
    <s v="FUR-CH-10002602"/>
    <x v="0"/>
    <x v="1"/>
    <s v="DMI Arturo Collection Mission-style Design Wood Chair"/>
    <x v="475"/>
    <n v="2"/>
    <n v="0.2"/>
    <n v="18.11760000000001"/>
  </r>
  <r>
    <n v="3131"/>
    <s v="CA-2011-136399"/>
    <x v="2"/>
    <x v="757"/>
    <d v="2011-12-17T00:00:00"/>
    <s v="First Class"/>
    <s v="CC-12100"/>
    <s v="Chad Cunningham"/>
    <x v="2"/>
    <s v="United States"/>
    <s v="Los Angeles"/>
    <x v="1"/>
    <n v="90049"/>
    <x v="1"/>
    <s v="TEC-AC-10001142"/>
    <x v="2"/>
    <x v="11"/>
    <s v="First Data FD10 PIN Pad"/>
    <x v="2535"/>
    <n v="5"/>
    <n v="0"/>
    <n v="39.499999999999957"/>
  </r>
  <r>
    <n v="3132"/>
    <s v="CA-2011-136399"/>
    <x v="2"/>
    <x v="757"/>
    <d v="2011-12-17T00:00:00"/>
    <s v="First Class"/>
    <s v="CC-12100"/>
    <s v="Chad Cunningham"/>
    <x v="2"/>
    <s v="United States"/>
    <s v="Los Angeles"/>
    <x v="1"/>
    <n v="90049"/>
    <x v="1"/>
    <s v="TEC-PH-10004977"/>
    <x v="2"/>
    <x v="7"/>
    <s v="GE 30524EE4"/>
    <x v="2536"/>
    <n v="4"/>
    <n v="0.2"/>
    <n v="70.55639999999994"/>
  </r>
  <r>
    <n v="3133"/>
    <s v="CA-2011-107916"/>
    <x v="2"/>
    <x v="829"/>
    <d v="2011-08-26T00:00:00"/>
    <s v="First Class"/>
    <s v="JP-15460"/>
    <s v="Jennifer Patt"/>
    <x v="1"/>
    <s v="United States"/>
    <s v="Oceanside"/>
    <x v="15"/>
    <n v="11572"/>
    <x v="3"/>
    <s v="FUR-FU-10004586"/>
    <x v="0"/>
    <x v="5"/>
    <s v="G.E. Longer-Life Indoor Recessed Floodlight Bulbs"/>
    <x v="2537"/>
    <n v="2"/>
    <n v="0"/>
    <n v="6.3743999999999996"/>
  </r>
  <r>
    <n v="3134"/>
    <s v="CA-2011-107916"/>
    <x v="2"/>
    <x v="829"/>
    <d v="2011-08-26T00:00:00"/>
    <s v="First Class"/>
    <s v="JP-15460"/>
    <s v="Jennifer Patt"/>
    <x v="1"/>
    <s v="United States"/>
    <s v="Oceanside"/>
    <x v="15"/>
    <n v="11572"/>
    <x v="3"/>
    <s v="OFF-BI-10001116"/>
    <x v="1"/>
    <x v="8"/>
    <s v="Wilson Jones 1&quot; Hanging DublLock Ring Binders"/>
    <x v="2538"/>
    <n v="3"/>
    <n v="0.2"/>
    <n v="4.4352000000000009"/>
  </r>
  <r>
    <n v="3135"/>
    <s v="CA-2014-164168"/>
    <x v="3"/>
    <x v="105"/>
    <d v="2014-11-19T00:00:00"/>
    <s v="Standard Class"/>
    <s v="LS-16975"/>
    <s v="Lindsay Shagiari"/>
    <x v="2"/>
    <s v="United States"/>
    <s v="Dallas"/>
    <x v="5"/>
    <n v="75081"/>
    <x v="2"/>
    <s v="OFF-BI-10000666"/>
    <x v="1"/>
    <x v="8"/>
    <s v="Surelock Post Binders"/>
    <x v="2539"/>
    <n v="5"/>
    <n v="0.8"/>
    <n v="-45.840000000000018"/>
  </r>
  <r>
    <n v="3136"/>
    <s v="CA-2014-164168"/>
    <x v="3"/>
    <x v="105"/>
    <d v="2014-11-19T00:00:00"/>
    <s v="Standard Class"/>
    <s v="LS-16975"/>
    <s v="Lindsay Shagiari"/>
    <x v="2"/>
    <s v="United States"/>
    <s v="Dallas"/>
    <x v="5"/>
    <n v="75081"/>
    <x v="2"/>
    <s v="OFF-ST-10002583"/>
    <x v="1"/>
    <x v="4"/>
    <s v="Fellowes Neat Ideas Storage Cubes"/>
    <x v="2540"/>
    <n v="3"/>
    <n v="0.2"/>
    <n v="-15.590400000000002"/>
  </r>
  <r>
    <n v="3137"/>
    <s v="CA-2014-164168"/>
    <x v="3"/>
    <x v="105"/>
    <d v="2014-11-19T00:00:00"/>
    <s v="Standard Class"/>
    <s v="LS-16975"/>
    <s v="Lindsay Shagiari"/>
    <x v="2"/>
    <s v="United States"/>
    <s v="Dallas"/>
    <x v="5"/>
    <n v="75081"/>
    <x v="2"/>
    <s v="TEC-PH-10004908"/>
    <x v="2"/>
    <x v="7"/>
    <s v="Panasonic KX TS3282W Corded phone"/>
    <x v="2541"/>
    <n v="1"/>
    <n v="0.2"/>
    <n v="8.4989999999999917"/>
  </r>
  <r>
    <n v="3138"/>
    <s v="CA-2014-164168"/>
    <x v="3"/>
    <x v="105"/>
    <d v="2014-11-19T00:00:00"/>
    <s v="Standard Class"/>
    <s v="LS-16975"/>
    <s v="Lindsay Shagiari"/>
    <x v="2"/>
    <s v="United States"/>
    <s v="Dallas"/>
    <x v="5"/>
    <n v="75081"/>
    <x v="2"/>
    <s v="OFF-EN-10001219"/>
    <x v="1"/>
    <x v="12"/>
    <s v="#10- 4 1/8&quot; x 9 1/2&quot; Security-Tint Envelopes"/>
    <x v="2096"/>
    <n v="2"/>
    <n v="0.2"/>
    <n v="4.4311999999999996"/>
  </r>
  <r>
    <n v="3139"/>
    <s v="CA-2014-164168"/>
    <x v="3"/>
    <x v="105"/>
    <d v="2014-11-19T00:00:00"/>
    <s v="Standard Class"/>
    <s v="LS-16975"/>
    <s v="Lindsay Shagiari"/>
    <x v="2"/>
    <s v="United States"/>
    <s v="Dallas"/>
    <x v="5"/>
    <n v="75081"/>
    <x v="2"/>
    <s v="TEC-AC-10004568"/>
    <x v="2"/>
    <x v="11"/>
    <s v="Maxell LTO Ultrium - 800 GB"/>
    <x v="2542"/>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x v="2543"/>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x v="2544"/>
    <n v="3"/>
    <n v="0"/>
    <n v="90.829200000000014"/>
  </r>
  <r>
    <n v="3142"/>
    <s v="US-2011-122959"/>
    <x v="2"/>
    <x v="432"/>
    <d v="2011-12-12T00:00:00"/>
    <s v="Same Day"/>
    <s v="CY-12745"/>
    <s v="Craig Yedwab"/>
    <x v="1"/>
    <s v="United States"/>
    <s v="San Antonio"/>
    <x v="5"/>
    <n v="78207"/>
    <x v="2"/>
    <s v="OFF-BI-10003650"/>
    <x v="1"/>
    <x v="8"/>
    <s v="GBC DocuBind 300 Electric Binding Machine"/>
    <x v="2545"/>
    <n v="2"/>
    <n v="0.8"/>
    <n v="-336.62720000000013"/>
  </r>
  <r>
    <n v="3143"/>
    <s v="CA-2014-162572"/>
    <x v="3"/>
    <x v="145"/>
    <d v="2014-09-28T00:00:00"/>
    <s v="Second Class"/>
    <s v="RB-19360"/>
    <s v="Raymond Buch"/>
    <x v="0"/>
    <s v="United States"/>
    <s v="Cincinnati"/>
    <x v="24"/>
    <n v="45231"/>
    <x v="3"/>
    <s v="TEC-AC-10003628"/>
    <x v="2"/>
    <x v="11"/>
    <s v="Logitech 910-002974 M325 Wireless Mouse for Web Scrolling"/>
    <x v="2546"/>
    <n v="5"/>
    <n v="0.2"/>
    <n v="35.988000000000007"/>
  </r>
  <r>
    <n v="3144"/>
    <s v="CA-2014-162572"/>
    <x v="3"/>
    <x v="145"/>
    <d v="2014-09-28T00:00:00"/>
    <s v="Second Class"/>
    <s v="RB-19360"/>
    <s v="Raymond Buch"/>
    <x v="0"/>
    <s v="United States"/>
    <s v="Cincinnati"/>
    <x v="24"/>
    <n v="45231"/>
    <x v="3"/>
    <s v="OFF-AR-10001547"/>
    <x v="1"/>
    <x v="6"/>
    <s v="Newell 311"/>
    <x v="2547"/>
    <n v="6"/>
    <n v="0.2"/>
    <n v="0.92819999999999991"/>
  </r>
  <r>
    <n v="3145"/>
    <s v="US-2013-148110"/>
    <x v="0"/>
    <x v="64"/>
    <d v="2013-09-12T00:00:00"/>
    <s v="Standard Class"/>
    <s v="AR-10825"/>
    <s v="Anthony Rawles"/>
    <x v="1"/>
    <s v="United States"/>
    <s v="Austin"/>
    <x v="5"/>
    <n v="78745"/>
    <x v="2"/>
    <s v="FUR-CH-10002647"/>
    <x v="0"/>
    <x v="1"/>
    <s v="Situations Contoured Folding Chairs, 4/Set"/>
    <x v="2548"/>
    <n v="7"/>
    <n v="0.3"/>
    <n v="-24.842999999999961"/>
  </r>
  <r>
    <n v="3146"/>
    <s v="CA-2014-131828"/>
    <x v="3"/>
    <x v="512"/>
    <d v="2014-02-14T00:00:00"/>
    <s v="Second Class"/>
    <s v="CS-11845"/>
    <s v="Cari Sayre"/>
    <x v="1"/>
    <s v="United States"/>
    <s v="Seattle"/>
    <x v="4"/>
    <n v="98105"/>
    <x v="1"/>
    <s v="FUR-CH-10004495"/>
    <x v="0"/>
    <x v="1"/>
    <s v="Global Leather and Oak Executive Chair, Black"/>
    <x v="2549"/>
    <n v="4"/>
    <n v="0.2"/>
    <n v="108.35279999999986"/>
  </r>
  <r>
    <n v="3147"/>
    <s v="CA-2014-131828"/>
    <x v="3"/>
    <x v="512"/>
    <d v="2014-02-14T00:00:00"/>
    <s v="Second Class"/>
    <s v="CS-11845"/>
    <s v="Cari Sayre"/>
    <x v="1"/>
    <s v="United States"/>
    <s v="Seattle"/>
    <x v="4"/>
    <n v="98105"/>
    <x v="1"/>
    <s v="TEC-PH-10002923"/>
    <x v="2"/>
    <x v="7"/>
    <s v="Logitech B530 USB Headset - headset - Full size, Binaural"/>
    <x v="2550"/>
    <n v="3"/>
    <n v="0.2"/>
    <n v="7.7679000000000009"/>
  </r>
  <r>
    <n v="3148"/>
    <s v="CA-2011-109218"/>
    <x v="2"/>
    <x v="479"/>
    <d v="2011-07-03T00:00:00"/>
    <s v="Second Class"/>
    <s v="AR-10825"/>
    <s v="Anthony Rawles"/>
    <x v="1"/>
    <s v="United States"/>
    <s v="Los Angeles"/>
    <x v="1"/>
    <n v="90004"/>
    <x v="1"/>
    <s v="OFF-AR-10001374"/>
    <x v="1"/>
    <x v="6"/>
    <s v="BIC Brite Liner Highlighters, Chisel Tip"/>
    <x v="56"/>
    <n v="5"/>
    <n v="0"/>
    <n v="10.367999999999999"/>
  </r>
  <r>
    <n v="3149"/>
    <s v="CA-2013-120558"/>
    <x v="0"/>
    <x v="843"/>
    <d v="2013-06-11T00:00:00"/>
    <s v="First Class"/>
    <s v="RD-19810"/>
    <s v="Ross DeVincentis"/>
    <x v="2"/>
    <s v="United States"/>
    <s v="New York City"/>
    <x v="15"/>
    <n v="10035"/>
    <x v="3"/>
    <s v="OFF-PA-10003441"/>
    <x v="1"/>
    <x v="10"/>
    <s v="Xerox 226"/>
    <x v="56"/>
    <n v="5"/>
    <n v="0"/>
    <n v="15.552000000000001"/>
  </r>
  <r>
    <n v="3150"/>
    <s v="US-2011-109036"/>
    <x v="2"/>
    <x v="414"/>
    <d v="2011-12-25T00:00:00"/>
    <s v="Standard Class"/>
    <s v="KH-16510"/>
    <s v="Keith Herrera"/>
    <x v="0"/>
    <s v="United States"/>
    <s v="Seattle"/>
    <x v="4"/>
    <n v="98103"/>
    <x v="1"/>
    <s v="OFF-LA-10002043"/>
    <x v="1"/>
    <x v="2"/>
    <s v="Avery 489"/>
    <x v="2551"/>
    <n v="3"/>
    <n v="0"/>
    <n v="14.904"/>
  </r>
  <r>
    <n v="3151"/>
    <s v="CA-2012-147830"/>
    <x v="1"/>
    <x v="83"/>
    <d v="2012-12-18T00:00:00"/>
    <s v="First Class"/>
    <s v="NF-18385"/>
    <s v="Natalie Fritzler"/>
    <x v="0"/>
    <s v="United States"/>
    <s v="Newark"/>
    <x v="24"/>
    <n v="43055"/>
    <x v="3"/>
    <s v="TEC-AC-10002049"/>
    <x v="2"/>
    <x v="11"/>
    <s v="Plantronics Savi W720 Multi-Device Wireless Headset System"/>
    <x v="2552"/>
    <n v="6"/>
    <n v="0.2"/>
    <n v="607.60800000000006"/>
  </r>
  <r>
    <n v="3152"/>
    <s v="CA-2012-147830"/>
    <x v="1"/>
    <x v="83"/>
    <d v="2012-12-18T00:00:00"/>
    <s v="First Class"/>
    <s v="NF-18385"/>
    <s v="Natalie Fritzler"/>
    <x v="0"/>
    <s v="United States"/>
    <s v="Newark"/>
    <x v="24"/>
    <n v="43055"/>
    <x v="3"/>
    <s v="TEC-MA-10000418"/>
    <x v="2"/>
    <x v="15"/>
    <s v="Cubify CubeX 3D Printer Double Head Print"/>
    <x v="2553"/>
    <n v="2"/>
    <n v="0.7"/>
    <n v="-2639.9912000000004"/>
  </r>
  <r>
    <n v="3153"/>
    <s v="CA-2012-147830"/>
    <x v="1"/>
    <x v="83"/>
    <d v="2012-12-18T00:00:00"/>
    <s v="First Class"/>
    <s v="NF-18385"/>
    <s v="Natalie Fritzler"/>
    <x v="0"/>
    <s v="United States"/>
    <s v="Newark"/>
    <x v="24"/>
    <n v="43055"/>
    <x v="3"/>
    <s v="TEC-PH-10004908"/>
    <x v="2"/>
    <x v="7"/>
    <s v="Panasonic KX TS3282W Corded phone"/>
    <x v="2554"/>
    <n v="2"/>
    <n v="0.4"/>
    <n v="-16.998000000000019"/>
  </r>
  <r>
    <n v="3154"/>
    <s v="CA-2012-147830"/>
    <x v="1"/>
    <x v="83"/>
    <d v="2012-12-18T00:00:00"/>
    <s v="First Class"/>
    <s v="NF-18385"/>
    <s v="Natalie Fritzler"/>
    <x v="0"/>
    <s v="United States"/>
    <s v="Newark"/>
    <x v="24"/>
    <n v="43055"/>
    <x v="3"/>
    <s v="FUR-FU-10004091"/>
    <x v="0"/>
    <x v="5"/>
    <s v="Howard Miller 13&quot; Diameter Goldtone Round Wall Clock"/>
    <x v="2555"/>
    <n v="7"/>
    <n v="0.2"/>
    <n v="69.001800000000017"/>
  </r>
  <r>
    <n v="3155"/>
    <s v="CA-2014-150497"/>
    <x v="3"/>
    <x v="228"/>
    <d v="2014-07-25T00:00:00"/>
    <s v="Standard Class"/>
    <s v="SM-20950"/>
    <s v="Suzanne McNair"/>
    <x v="1"/>
    <s v="United States"/>
    <s v="Maple Grove"/>
    <x v="11"/>
    <n v="55369"/>
    <x v="2"/>
    <s v="OFF-BI-10004600"/>
    <x v="1"/>
    <x v="8"/>
    <s v="Ibico Ibimaster 300 Manual Binding System"/>
    <x v="2556"/>
    <n v="2"/>
    <n v="0"/>
    <n v="331.19099999999997"/>
  </r>
  <r>
    <n v="3156"/>
    <s v="CA-2011-128986"/>
    <x v="2"/>
    <x v="93"/>
    <d v="2011-08-05T00:00:00"/>
    <s v="Second Class"/>
    <s v="GH-14410"/>
    <s v="Gary Hansen"/>
    <x v="2"/>
    <s v="United States"/>
    <s v="Glendale"/>
    <x v="16"/>
    <n v="85301"/>
    <x v="1"/>
    <s v="OFF-PA-10001289"/>
    <x v="1"/>
    <x v="10"/>
    <s v="White Computer Printout Paper by Universal"/>
    <x v="2557"/>
    <n v="3"/>
    <n v="0.2"/>
    <n v="33.721199999999996"/>
  </r>
  <r>
    <n v="3157"/>
    <s v="CA-2012-139584"/>
    <x v="1"/>
    <x v="252"/>
    <d v="2012-08-28T00:00:00"/>
    <s v="Standard Class"/>
    <s v="EM-13810"/>
    <s v="Eleni McCrary"/>
    <x v="1"/>
    <s v="United States"/>
    <s v="New York City"/>
    <x v="15"/>
    <n v="10009"/>
    <x v="3"/>
    <s v="FUR-TA-10001539"/>
    <x v="0"/>
    <x v="3"/>
    <s v="Chromcraft Rectangular Conference Tables"/>
    <x v="431"/>
    <n v="2"/>
    <n v="0.4"/>
    <n v="-75.830400000000054"/>
  </r>
  <r>
    <n v="3158"/>
    <s v="CA-2012-139584"/>
    <x v="1"/>
    <x v="252"/>
    <d v="2012-08-28T00:00:00"/>
    <s v="Standard Class"/>
    <s v="EM-13810"/>
    <s v="Eleni McCrary"/>
    <x v="1"/>
    <s v="United States"/>
    <s v="New York City"/>
    <x v="15"/>
    <n v="10009"/>
    <x v="3"/>
    <s v="TEC-AC-10001266"/>
    <x v="2"/>
    <x v="11"/>
    <s v="Memorex Micro Travel Drive 8 GB"/>
    <x v="1795"/>
    <n v="2"/>
    <n v="0"/>
    <n v="11.7"/>
  </r>
  <r>
    <n v="3159"/>
    <s v="US-2013-162677"/>
    <x v="0"/>
    <x v="253"/>
    <d v="2013-03-28T00:00:00"/>
    <s v="First Class"/>
    <s v="DB-13210"/>
    <s v="Dean Braden"/>
    <x v="0"/>
    <s v="United States"/>
    <s v="Jacksonville"/>
    <x v="3"/>
    <n v="28540"/>
    <x v="0"/>
    <s v="OFF-ST-10001291"/>
    <x v="1"/>
    <x v="4"/>
    <s v="Tenex Personal Self-Stacking Standard File Box, Black/Gray"/>
    <x v="2558"/>
    <n v="5"/>
    <n v="0.2"/>
    <n v="5.9184999999999981"/>
  </r>
  <r>
    <n v="3160"/>
    <s v="US-2013-162677"/>
    <x v="0"/>
    <x v="253"/>
    <d v="2013-03-28T00:00:00"/>
    <s v="First Class"/>
    <s v="DB-13210"/>
    <s v="Dean Braden"/>
    <x v="0"/>
    <s v="United States"/>
    <s v="Jacksonville"/>
    <x v="3"/>
    <n v="28540"/>
    <x v="0"/>
    <s v="TEC-AC-10001314"/>
    <x v="2"/>
    <x v="11"/>
    <s v="Case Logic 2.4GHz Wireless Keyboard"/>
    <x v="2486"/>
    <n v="3"/>
    <n v="0.2"/>
    <n v="-17.996400000000019"/>
  </r>
  <r>
    <n v="3161"/>
    <s v="US-2011-150924"/>
    <x v="2"/>
    <x v="171"/>
    <d v="2011-09-16T00:00:00"/>
    <s v="Second Class"/>
    <s v="PT-19090"/>
    <s v="Pete Takahito"/>
    <x v="0"/>
    <s v="United States"/>
    <s v="Houston"/>
    <x v="5"/>
    <n v="77070"/>
    <x v="2"/>
    <s v="OFF-BI-10004040"/>
    <x v="1"/>
    <x v="8"/>
    <s v="Wilson Jones Impact Binders"/>
    <x v="2559"/>
    <n v="5"/>
    <n v="0.8"/>
    <n v="-8.0289999999999999"/>
  </r>
  <r>
    <n v="3162"/>
    <s v="CA-2011-153969"/>
    <x v="2"/>
    <x v="158"/>
    <d v="2011-09-25T00:00:00"/>
    <s v="Standard Class"/>
    <s v="HF-14995"/>
    <s v="Herbert Flentye"/>
    <x v="0"/>
    <s v="United States"/>
    <s v="San Francisco"/>
    <x v="1"/>
    <n v="94109"/>
    <x v="1"/>
    <s v="OFF-EN-10001539"/>
    <x v="1"/>
    <x v="12"/>
    <s v="Staples"/>
    <x v="2560"/>
    <n v="2"/>
    <n v="0"/>
    <n v="7.3132000000000001"/>
  </r>
  <r>
    <n v="3163"/>
    <s v="CA-2011-153969"/>
    <x v="2"/>
    <x v="158"/>
    <d v="2011-09-25T00:00:00"/>
    <s v="Standard Class"/>
    <s v="HF-14995"/>
    <s v="Herbert Flentye"/>
    <x v="0"/>
    <s v="United States"/>
    <s v="San Francisco"/>
    <x v="1"/>
    <n v="94109"/>
    <x v="1"/>
    <s v="OFF-EN-10004483"/>
    <x v="1"/>
    <x v="12"/>
    <s v="#10 White Business Envelopes,4 1/8 x 9 1/2"/>
    <x v="2561"/>
    <n v="5"/>
    <n v="0"/>
    <n v="36.824499999999993"/>
  </r>
  <r>
    <n v="3164"/>
    <s v="CA-2011-153969"/>
    <x v="2"/>
    <x v="158"/>
    <d v="2011-09-25T00:00:00"/>
    <s v="Standard Class"/>
    <s v="HF-14995"/>
    <s v="Herbert Flentye"/>
    <x v="0"/>
    <s v="United States"/>
    <s v="San Francisco"/>
    <x v="1"/>
    <n v="94109"/>
    <x v="1"/>
    <s v="OFF-AR-10001615"/>
    <x v="1"/>
    <x v="6"/>
    <s v="Newell 34"/>
    <x v="426"/>
    <n v="3"/>
    <n v="0"/>
    <n v="15.475200000000001"/>
  </r>
  <r>
    <n v="3165"/>
    <s v="CA-2011-153969"/>
    <x v="2"/>
    <x v="158"/>
    <d v="2011-09-25T00:00:00"/>
    <s v="Standard Class"/>
    <s v="HF-14995"/>
    <s v="Herbert Flentye"/>
    <x v="0"/>
    <s v="United States"/>
    <s v="San Francisco"/>
    <x v="1"/>
    <n v="94109"/>
    <x v="1"/>
    <s v="OFF-PA-10000327"/>
    <x v="1"/>
    <x v="10"/>
    <s v="Xerox 1971"/>
    <x v="1811"/>
    <n v="9"/>
    <n v="0"/>
    <n v="17.333999999999996"/>
  </r>
  <r>
    <n v="3166"/>
    <s v="CA-2011-153969"/>
    <x v="2"/>
    <x v="158"/>
    <d v="2011-09-25T00:00:00"/>
    <s v="Standard Class"/>
    <s v="HF-14995"/>
    <s v="Herbert Flentye"/>
    <x v="0"/>
    <s v="United States"/>
    <s v="San Francisco"/>
    <x v="1"/>
    <n v="94109"/>
    <x v="1"/>
    <s v="TEC-PH-10001299"/>
    <x v="2"/>
    <x v="7"/>
    <s v="Polycom CX300 Desktop Phone USB VoIP phone"/>
    <x v="2562"/>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x v="2563"/>
    <n v="3"/>
    <n v="0"/>
    <n v="9.4815000000000005"/>
  </r>
  <r>
    <n v="3168"/>
    <s v="CA-2013-146682"/>
    <x v="0"/>
    <x v="517"/>
    <d v="2013-11-01T00:00:00"/>
    <s v="First Class"/>
    <s v="KW-16435"/>
    <s v="Katrina Willman"/>
    <x v="0"/>
    <s v="United States"/>
    <s v="Lansing"/>
    <x v="12"/>
    <n v="48911"/>
    <x v="2"/>
    <s v="FUR-FU-10002671"/>
    <x v="0"/>
    <x v="5"/>
    <s v="Electrix 20W Halogen Replacement Bulb for Zoom-In Desk Lamp"/>
    <x v="2564"/>
    <n v="5"/>
    <n v="0"/>
    <n v="32.159999999999997"/>
  </r>
  <r>
    <n v="3169"/>
    <s v="CA-2013-138695"/>
    <x v="0"/>
    <x v="316"/>
    <d v="2013-06-04T00:00:00"/>
    <s v="Standard Class"/>
    <s v="KC-16675"/>
    <s v="Kimberly Carter"/>
    <x v="1"/>
    <s v="United States"/>
    <s v="Tallahassee"/>
    <x v="2"/>
    <n v="32303"/>
    <x v="0"/>
    <s v="FUR-CH-10003833"/>
    <x v="0"/>
    <x v="1"/>
    <s v="Novimex Fabric Task Chair"/>
    <x v="2565"/>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x v="2566"/>
    <n v="13"/>
    <n v="0.2"/>
    <n v="19.434999999999995"/>
  </r>
  <r>
    <n v="3171"/>
    <s v="CA-2014-107461"/>
    <x v="3"/>
    <x v="202"/>
    <d v="2014-12-27T00:00:00"/>
    <s v="Second Class"/>
    <s v="PK-19075"/>
    <s v="Pete Kriz"/>
    <x v="0"/>
    <s v="United States"/>
    <s v="Columbia"/>
    <x v="20"/>
    <n v="29203"/>
    <x v="0"/>
    <s v="OFF-BI-10002003"/>
    <x v="1"/>
    <x v="8"/>
    <s v="Ibico Presentation Index for Binding Systems"/>
    <x v="1708"/>
    <n v="6"/>
    <n v="0"/>
    <n v="11.223600000000001"/>
  </r>
  <r>
    <n v="3172"/>
    <s v="US-2013-133879"/>
    <x v="0"/>
    <x v="844"/>
    <d v="2013-03-29T00:00:00"/>
    <s v="Standard Class"/>
    <s v="KT-16465"/>
    <s v="Kean Takahito"/>
    <x v="0"/>
    <s v="United States"/>
    <s v="Chicago"/>
    <x v="10"/>
    <n v="60623"/>
    <x v="2"/>
    <s v="OFF-BI-10004465"/>
    <x v="1"/>
    <x v="8"/>
    <s v="Avery Durable Slant Ring Binders"/>
    <x v="2567"/>
    <n v="2"/>
    <n v="0.8"/>
    <n v="-4.7520000000000007"/>
  </r>
  <r>
    <n v="3173"/>
    <s v="US-2013-133879"/>
    <x v="0"/>
    <x v="844"/>
    <d v="2013-03-29T00:00:00"/>
    <s v="Standard Class"/>
    <s v="KT-16465"/>
    <s v="Kean Takahito"/>
    <x v="0"/>
    <s v="United States"/>
    <s v="Chicago"/>
    <x v="10"/>
    <n v="60623"/>
    <x v="2"/>
    <s v="FUR-CH-10000665"/>
    <x v="0"/>
    <x v="1"/>
    <s v="Global Airflow Leather Mesh Back Chair, Black"/>
    <x v="2568"/>
    <n v="5"/>
    <n v="0.3"/>
    <n v="0"/>
  </r>
  <r>
    <n v="3174"/>
    <s v="US-2013-133879"/>
    <x v="0"/>
    <x v="844"/>
    <d v="2013-03-29T00:00:00"/>
    <s v="Standard Class"/>
    <s v="KT-16465"/>
    <s v="Kean Takahito"/>
    <x v="0"/>
    <s v="United States"/>
    <s v="Chicago"/>
    <x v="10"/>
    <n v="60623"/>
    <x v="2"/>
    <s v="OFF-AR-10004956"/>
    <x v="1"/>
    <x v="6"/>
    <s v="Newell 33"/>
    <x v="2569"/>
    <n v="3"/>
    <n v="0.2"/>
    <n v="1.5065999999999975"/>
  </r>
  <r>
    <n v="3175"/>
    <s v="CA-2014-157483"/>
    <x v="3"/>
    <x v="343"/>
    <d v="2014-11-19T00:00:00"/>
    <s v="Standard Class"/>
    <s v="EP-13915"/>
    <s v="Emily Phan"/>
    <x v="0"/>
    <s v="United States"/>
    <s v="Detroit"/>
    <x v="12"/>
    <n v="48227"/>
    <x v="2"/>
    <s v="OFF-AR-10004260"/>
    <x v="1"/>
    <x v="6"/>
    <s v="Boston 1799 Powerhouse Electric Pencil Sharpener"/>
    <x v="2570"/>
    <n v="7"/>
    <n v="0"/>
    <n v="50.9208"/>
  </r>
  <r>
    <n v="3176"/>
    <s v="US-2014-132059"/>
    <x v="3"/>
    <x v="397"/>
    <d v="2014-09-30T00:00:00"/>
    <s v="Standard Class"/>
    <s v="AP-10915"/>
    <s v="Arthur Prichep"/>
    <x v="0"/>
    <s v="United States"/>
    <s v="Fort Collins"/>
    <x v="22"/>
    <n v="80525"/>
    <x v="1"/>
    <s v="FUR-BO-10001811"/>
    <x v="0"/>
    <x v="0"/>
    <s v="Atlantic Metals Mobile 5-Shelf Bookcases, Custom Colors"/>
    <x v="2571"/>
    <n v="2"/>
    <n v="0.7"/>
    <n v="-240.78400000000005"/>
  </r>
  <r>
    <n v="3177"/>
    <s v="US-2014-132059"/>
    <x v="3"/>
    <x v="397"/>
    <d v="2014-09-30T00:00:00"/>
    <s v="Standard Class"/>
    <s v="AP-10915"/>
    <s v="Arthur Prichep"/>
    <x v="0"/>
    <s v="United States"/>
    <s v="Fort Collins"/>
    <x v="22"/>
    <n v="80525"/>
    <x v="1"/>
    <s v="TEC-AC-10003280"/>
    <x v="2"/>
    <x v="11"/>
    <s v="Belkin F8E887 USB Wired Ergonomic Keyboard"/>
    <x v="736"/>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x v="257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x v="167"/>
    <n v="3"/>
    <n v="0"/>
    <n v="6.0725999999999987"/>
  </r>
  <r>
    <n v="3180"/>
    <s v="CA-2014-105235"/>
    <x v="3"/>
    <x v="256"/>
    <d v="2014-12-12T00:00:00"/>
    <s v="Standard Class"/>
    <s v="SM-20950"/>
    <s v="Suzanne McNair"/>
    <x v="1"/>
    <s v="United States"/>
    <s v="New York City"/>
    <x v="15"/>
    <n v="10011"/>
    <x v="3"/>
    <s v="FUR-FU-10000521"/>
    <x v="0"/>
    <x v="5"/>
    <s v="Seth Thomas 14&quot; Putty-Colored Wall Clock"/>
    <x v="2573"/>
    <n v="2"/>
    <n v="0"/>
    <n v="18.190799999999996"/>
  </r>
  <r>
    <n v="3181"/>
    <s v="CA-2014-105235"/>
    <x v="3"/>
    <x v="256"/>
    <d v="2014-12-12T00:00:00"/>
    <s v="Standard Class"/>
    <s v="SM-20950"/>
    <s v="Suzanne McNair"/>
    <x v="1"/>
    <s v="United States"/>
    <s v="New York City"/>
    <x v="15"/>
    <n v="10011"/>
    <x v="3"/>
    <s v="OFF-AP-10001271"/>
    <x v="1"/>
    <x v="9"/>
    <s v="Eureka The Boss Cordless Rechargeable Stick Vac"/>
    <x v="2574"/>
    <n v="5"/>
    <n v="0"/>
    <n v="68.823000000000008"/>
  </r>
  <r>
    <n v="3182"/>
    <s v="CA-2014-152912"/>
    <x v="3"/>
    <x v="45"/>
    <d v="2014-11-13T00:00:00"/>
    <s v="Second Class"/>
    <s v="BM-11650"/>
    <s v="Brian Moss"/>
    <x v="1"/>
    <s v="United States"/>
    <s v="Columbia"/>
    <x v="39"/>
    <n v="21044"/>
    <x v="3"/>
    <s v="OFF-BI-10004728"/>
    <x v="1"/>
    <x v="8"/>
    <s v="Wilson Jones Turn Tabs Binder Tool for Ring Binders"/>
    <x v="1328"/>
    <n v="2"/>
    <n v="0"/>
    <n v="4.4344000000000001"/>
  </r>
  <r>
    <n v="3183"/>
    <s v="CA-2014-152912"/>
    <x v="3"/>
    <x v="45"/>
    <d v="2014-11-13T00:00:00"/>
    <s v="Second Class"/>
    <s v="BM-11650"/>
    <s v="Brian Moss"/>
    <x v="1"/>
    <s v="United States"/>
    <s v="Columbia"/>
    <x v="39"/>
    <n v="21044"/>
    <x v="3"/>
    <s v="TEC-AC-10004666"/>
    <x v="2"/>
    <x v="11"/>
    <s v="Maxell iVDR EX 500GB Cartridge"/>
    <x v="2575"/>
    <n v="3"/>
    <n v="0"/>
    <n v="355.4466000000001"/>
  </r>
  <r>
    <n v="3184"/>
    <s v="CA-2014-152912"/>
    <x v="3"/>
    <x v="45"/>
    <d v="2014-11-13T00:00:00"/>
    <s v="Second Class"/>
    <s v="BM-11650"/>
    <s v="Brian Moss"/>
    <x v="1"/>
    <s v="United States"/>
    <s v="Columbia"/>
    <x v="39"/>
    <n v="21044"/>
    <x v="3"/>
    <s v="OFF-ST-10003208"/>
    <x v="1"/>
    <x v="4"/>
    <s v="Adjustable Depth Letter/Legal Cart"/>
    <x v="2576"/>
    <n v="9"/>
    <n v="0"/>
    <n v="473.61059999999975"/>
  </r>
  <r>
    <n v="3185"/>
    <s v="CA-2014-152912"/>
    <x v="3"/>
    <x v="45"/>
    <d v="2014-11-13T00:00:00"/>
    <s v="Second Class"/>
    <s v="BM-11650"/>
    <s v="Brian Moss"/>
    <x v="1"/>
    <s v="United States"/>
    <s v="Columbia"/>
    <x v="39"/>
    <n v="21044"/>
    <x v="3"/>
    <s v="OFF-ST-10003208"/>
    <x v="1"/>
    <x v="4"/>
    <s v="Adjustable Depth Letter/Legal Cart"/>
    <x v="2577"/>
    <n v="3"/>
    <n v="0"/>
    <n v="157.87019999999993"/>
  </r>
  <r>
    <n v="3186"/>
    <s v="CA-2011-123498"/>
    <x v="2"/>
    <x v="845"/>
    <d v="2011-11-09T00:00:00"/>
    <s v="First Class"/>
    <s v="TC-20980"/>
    <s v="Tamara Chand"/>
    <x v="1"/>
    <s v="United States"/>
    <s v="Houston"/>
    <x v="5"/>
    <n v="77041"/>
    <x v="2"/>
    <s v="OFF-BI-10000632"/>
    <x v="1"/>
    <x v="8"/>
    <s v="Satellite Sectional Post Binders"/>
    <x v="2578"/>
    <n v="3"/>
    <n v="0.8"/>
    <n v="-44.278199999999998"/>
  </r>
  <r>
    <n v="3187"/>
    <s v="CA-2011-123498"/>
    <x v="2"/>
    <x v="845"/>
    <d v="2011-11-09T00:00:00"/>
    <s v="First Class"/>
    <s v="TC-20980"/>
    <s v="Tamara Chand"/>
    <x v="1"/>
    <s v="United States"/>
    <s v="Houston"/>
    <x v="5"/>
    <n v="77041"/>
    <x v="2"/>
    <s v="OFF-EN-10004773"/>
    <x v="1"/>
    <x v="12"/>
    <s v="Staples"/>
    <x v="1355"/>
    <n v="3"/>
    <n v="0.2"/>
    <n v="26.952599999999997"/>
  </r>
  <r>
    <n v="3188"/>
    <s v="CA-2014-159352"/>
    <x v="3"/>
    <x v="846"/>
    <d v="2014-03-18T00:00:00"/>
    <s v="Standard Class"/>
    <s v="KB-16585"/>
    <s v="Ken Black"/>
    <x v="1"/>
    <s v="United States"/>
    <s v="Lowell"/>
    <x v="31"/>
    <n v="1852"/>
    <x v="3"/>
    <s v="TEC-PH-10004700"/>
    <x v="2"/>
    <x v="7"/>
    <s v="PowerGen Dual USB Car Charger"/>
    <x v="1570"/>
    <n v="7"/>
    <n v="0"/>
    <n v="32.1678"/>
  </r>
  <r>
    <n v="3189"/>
    <s v="US-2014-146416"/>
    <x v="3"/>
    <x v="179"/>
    <d v="2014-10-23T00:00:00"/>
    <s v="Second Class"/>
    <s v="JE-16165"/>
    <s v="Justin Ellison"/>
    <x v="1"/>
    <s v="United States"/>
    <s v="Woodland"/>
    <x v="1"/>
    <n v="95695"/>
    <x v="1"/>
    <s v="OFF-LA-10003714"/>
    <x v="1"/>
    <x v="2"/>
    <s v="Avery 510"/>
    <x v="1416"/>
    <n v="1"/>
    <n v="0"/>
    <n v="1.7999999999999998"/>
  </r>
  <r>
    <n v="3190"/>
    <s v="US-2014-146416"/>
    <x v="3"/>
    <x v="179"/>
    <d v="2014-10-23T00:00:00"/>
    <s v="Second Class"/>
    <s v="JE-16165"/>
    <s v="Justin Ellison"/>
    <x v="1"/>
    <s v="United States"/>
    <s v="Woodland"/>
    <x v="1"/>
    <n v="95695"/>
    <x v="1"/>
    <s v="OFF-BI-10001787"/>
    <x v="1"/>
    <x v="8"/>
    <s v="Wilson Jones Four-Pocket Poly Binders"/>
    <x v="2579"/>
    <n v="4"/>
    <n v="0.2"/>
    <n v="7.5864000000000003"/>
  </r>
  <r>
    <n v="3191"/>
    <s v="US-2012-163783"/>
    <x v="1"/>
    <x v="17"/>
    <d v="2013-01-01T00:00:00"/>
    <s v="Standard Class"/>
    <s v="DR-12940"/>
    <s v="Daniel Raglin"/>
    <x v="2"/>
    <s v="United States"/>
    <s v="Chicago"/>
    <x v="10"/>
    <n v="60610"/>
    <x v="2"/>
    <s v="OFF-ST-10002957"/>
    <x v="1"/>
    <x v="4"/>
    <s v="Sterilite Show Offs Storage Containers"/>
    <x v="2538"/>
    <n v="3"/>
    <n v="0.2"/>
    <n v="-3.1680000000000001"/>
  </r>
  <r>
    <n v="3192"/>
    <s v="CA-2014-123981"/>
    <x v="3"/>
    <x v="280"/>
    <d v="2014-10-09T00:00:00"/>
    <s v="Standard Class"/>
    <s v="RW-19630"/>
    <s v="Rob Williams"/>
    <x v="1"/>
    <s v="United States"/>
    <s v="New York City"/>
    <x v="15"/>
    <n v="10035"/>
    <x v="3"/>
    <s v="TEC-PH-10002115"/>
    <x v="2"/>
    <x v="7"/>
    <s v="Plantronics 81402"/>
    <x v="773"/>
    <n v="1"/>
    <n v="0"/>
    <n v="17.157400000000003"/>
  </r>
  <r>
    <n v="3193"/>
    <s v="CA-2014-158953"/>
    <x v="3"/>
    <x v="400"/>
    <d v="2014-06-09T00:00:00"/>
    <s v="Standard Class"/>
    <s v="ML-18040"/>
    <s v="Michelle Lonsdale"/>
    <x v="1"/>
    <s v="United States"/>
    <s v="Missouri City"/>
    <x v="5"/>
    <n v="77489"/>
    <x v="2"/>
    <s v="OFF-BI-10002557"/>
    <x v="1"/>
    <x v="8"/>
    <s v="Presstex Flexible Ring Binders"/>
    <x v="2580"/>
    <n v="7"/>
    <n v="0.8"/>
    <n v="-9.5550000000000015"/>
  </r>
  <r>
    <n v="3194"/>
    <s v="CA-2011-165428"/>
    <x v="2"/>
    <x v="416"/>
    <d v="2011-09-04T00:00:00"/>
    <s v="First Class"/>
    <s v="JL-15130"/>
    <s v="Jack Lebron"/>
    <x v="0"/>
    <s v="United States"/>
    <s v="Houston"/>
    <x v="5"/>
    <n v="77036"/>
    <x v="2"/>
    <s v="OFF-BI-10002949"/>
    <x v="1"/>
    <x v="8"/>
    <s v="Prestige Round Ring Binders"/>
    <x v="2581"/>
    <n v="3"/>
    <n v="0.8"/>
    <n v="-6.0192000000000032"/>
  </r>
  <r>
    <n v="3195"/>
    <s v="CA-2011-165428"/>
    <x v="2"/>
    <x v="416"/>
    <d v="2011-09-04T00:00:00"/>
    <s v="First Class"/>
    <s v="JL-15130"/>
    <s v="Jack Lebron"/>
    <x v="0"/>
    <s v="United States"/>
    <s v="Houston"/>
    <x v="5"/>
    <n v="77036"/>
    <x v="2"/>
    <s v="OFF-PA-10004100"/>
    <x v="1"/>
    <x v="10"/>
    <s v="Xerox 216"/>
    <x v="277"/>
    <n v="6"/>
    <n v="0.2"/>
    <n v="10.8864"/>
  </r>
  <r>
    <n v="3196"/>
    <s v="CA-2013-169026"/>
    <x v="0"/>
    <x v="590"/>
    <d v="2013-08-14T00:00:00"/>
    <s v="Standard Class"/>
    <s v="CM-12655"/>
    <s v="Corinna Mitchell"/>
    <x v="2"/>
    <s v="United States"/>
    <s v="Jackson"/>
    <x v="35"/>
    <n v="39212"/>
    <x v="0"/>
    <s v="OFF-FA-10001883"/>
    <x v="1"/>
    <x v="13"/>
    <s v="Alliance Super-Size Bands, Assorted Sizes"/>
    <x v="1013"/>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x v="2065"/>
    <n v="3"/>
    <n v="0"/>
    <n v="14.085899999999999"/>
  </r>
  <r>
    <n v="3198"/>
    <s v="CA-2012-149384"/>
    <x v="1"/>
    <x v="848"/>
    <d v="2012-07-10T00:00:00"/>
    <s v="Same Day"/>
    <s v="EH-13945"/>
    <s v="Eric Hoffmann"/>
    <x v="0"/>
    <s v="United States"/>
    <s v="Tempe"/>
    <x v="16"/>
    <n v="85281"/>
    <x v="1"/>
    <s v="OFF-BI-10003196"/>
    <x v="1"/>
    <x v="8"/>
    <s v="Accohide Poly Flexible Ring Binders"/>
    <x v="2582"/>
    <n v="3"/>
    <n v="0.7"/>
    <n v="-2.2439999999999989"/>
  </r>
  <r>
    <n v="3199"/>
    <s v="CA-2011-131527"/>
    <x v="2"/>
    <x v="588"/>
    <d v="2011-12-07T00:00:00"/>
    <s v="Standard Class"/>
    <s v="TB-21280"/>
    <s v="Toby Braunhardt"/>
    <x v="0"/>
    <s v="United States"/>
    <s v="Jacksonville"/>
    <x v="3"/>
    <n v="28540"/>
    <x v="0"/>
    <s v="TEC-PH-10001644"/>
    <x v="2"/>
    <x v="7"/>
    <s v="BlueLounge Milo Smartphone Stand, White/Metallic"/>
    <x v="1679"/>
    <n v="4"/>
    <n v="0.2"/>
    <n v="9.5968000000000053"/>
  </r>
  <r>
    <n v="3200"/>
    <s v="CA-2014-164000"/>
    <x v="3"/>
    <x v="404"/>
    <d v="2014-12-23T00:00:00"/>
    <s v="Standard Class"/>
    <s v="AH-10030"/>
    <s v="Aaron Hawkins"/>
    <x v="1"/>
    <s v="United States"/>
    <s v="Philadelphia"/>
    <x v="9"/>
    <n v="19134"/>
    <x v="3"/>
    <s v="OFF-AR-10003183"/>
    <x v="1"/>
    <x v="6"/>
    <s v="Avery Fluorescent Highlighter Four-Color Set"/>
    <x v="2583"/>
    <n v="7"/>
    <n v="0.2"/>
    <n v="2.3379999999999983"/>
  </r>
  <r>
    <n v="3201"/>
    <s v="CA-2011-164224"/>
    <x v="2"/>
    <x v="598"/>
    <d v="2011-05-20T00:00:00"/>
    <s v="Second Class"/>
    <s v="TT-21070"/>
    <s v="Ted Trevino"/>
    <x v="0"/>
    <s v="United States"/>
    <s v="Akron"/>
    <x v="24"/>
    <n v="44312"/>
    <x v="3"/>
    <s v="FUR-FU-10000308"/>
    <x v="0"/>
    <x v="5"/>
    <s v="Deflect-o Glass Clear Studded Chair Mats"/>
    <x v="2584"/>
    <n v="3"/>
    <n v="0.2"/>
    <n v="3.7308000000000021"/>
  </r>
  <r>
    <n v="3202"/>
    <s v="CA-2011-164224"/>
    <x v="2"/>
    <x v="598"/>
    <d v="2011-05-20T00:00:00"/>
    <s v="Second Class"/>
    <s v="TT-21070"/>
    <s v="Ted Trevino"/>
    <x v="0"/>
    <s v="United States"/>
    <s v="Akron"/>
    <x v="24"/>
    <n v="44312"/>
    <x v="3"/>
    <s v="OFF-PA-10001526"/>
    <x v="1"/>
    <x v="10"/>
    <s v="Xerox 1949"/>
    <x v="801"/>
    <n v="4"/>
    <n v="0.2"/>
    <n v="5.7768000000000015"/>
  </r>
  <r>
    <n v="3203"/>
    <s v="CA-2011-158372"/>
    <x v="2"/>
    <x v="849"/>
    <d v="2011-11-16T00:00:00"/>
    <s v="Standard Class"/>
    <s v="RD-19900"/>
    <s v="Ruben Dartt"/>
    <x v="0"/>
    <s v="United States"/>
    <s v="San Diego"/>
    <x v="1"/>
    <n v="92037"/>
    <x v="1"/>
    <s v="TEC-PH-10002103"/>
    <x v="2"/>
    <x v="7"/>
    <s v="Jabra SPEAK 410"/>
    <x v="2306"/>
    <n v="8"/>
    <n v="0.2"/>
    <n v="60.153600000000012"/>
  </r>
  <r>
    <n v="3204"/>
    <s v="CA-2011-158372"/>
    <x v="2"/>
    <x v="849"/>
    <d v="2011-11-16T00:00:00"/>
    <s v="Standard Class"/>
    <s v="RD-19900"/>
    <s v="Ruben Dartt"/>
    <x v="0"/>
    <s v="United States"/>
    <s v="San Diego"/>
    <x v="1"/>
    <n v="92037"/>
    <x v="1"/>
    <s v="TEC-AC-10004209"/>
    <x v="2"/>
    <x v="11"/>
    <s v="Memorex Froggy Flash Drive 4 GB"/>
    <x v="2585"/>
    <n v="1"/>
    <n v="0"/>
    <n v="4.2861000000000002"/>
  </r>
  <r>
    <n v="3205"/>
    <s v="CA-2011-158372"/>
    <x v="2"/>
    <x v="849"/>
    <d v="2011-11-16T00:00:00"/>
    <s v="Standard Class"/>
    <s v="RD-19900"/>
    <s v="Ruben Dartt"/>
    <x v="0"/>
    <s v="United States"/>
    <s v="San Diego"/>
    <x v="1"/>
    <n v="92037"/>
    <x v="1"/>
    <s v="FUR-FU-10000397"/>
    <x v="0"/>
    <x v="5"/>
    <s v="Luxo Economy Swing Arm Lamp"/>
    <x v="1155"/>
    <n v="2"/>
    <n v="0"/>
    <n v="11.166400000000003"/>
  </r>
  <r>
    <n v="3206"/>
    <s v="CA-2011-158372"/>
    <x v="2"/>
    <x v="849"/>
    <d v="2011-11-16T00:00:00"/>
    <s v="Standard Class"/>
    <s v="RD-19900"/>
    <s v="Ruben Dartt"/>
    <x v="0"/>
    <s v="United States"/>
    <s v="San Diego"/>
    <x v="1"/>
    <n v="92037"/>
    <x v="1"/>
    <s v="OFF-PA-10002137"/>
    <x v="1"/>
    <x v="10"/>
    <s v="Southworth 100% Résumé Paper, 24lb."/>
    <x v="2586"/>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x v="2587"/>
    <n v="5"/>
    <n v="0"/>
    <n v="14.896000000000003"/>
  </r>
  <r>
    <n v="3208"/>
    <s v="CA-2011-158372"/>
    <x v="2"/>
    <x v="849"/>
    <d v="2011-11-16T00:00:00"/>
    <s v="Standard Class"/>
    <s v="RD-19900"/>
    <s v="Ruben Dartt"/>
    <x v="0"/>
    <s v="United States"/>
    <s v="San Diego"/>
    <x v="1"/>
    <n v="92037"/>
    <x v="1"/>
    <s v="OFF-LA-10000407"/>
    <x v="1"/>
    <x v="2"/>
    <s v="Avery White Multi-Purpose Labels"/>
    <x v="2588"/>
    <n v="8"/>
    <n v="0"/>
    <n v="18.3264"/>
  </r>
  <r>
    <n v="3209"/>
    <s v="CA-2013-108882"/>
    <x v="0"/>
    <x v="850"/>
    <d v="2013-01-15T00:00:00"/>
    <s v="Standard Class"/>
    <s v="LA-16780"/>
    <s v="Laura Armstrong"/>
    <x v="1"/>
    <s v="United States"/>
    <s v="Fresno"/>
    <x v="1"/>
    <n v="93727"/>
    <x v="1"/>
    <s v="TEC-AC-10000420"/>
    <x v="2"/>
    <x v="11"/>
    <s v="Logitech G500s Laser Gaming Mouse with Adjustable Weight Tuning"/>
    <x v="2589"/>
    <n v="5"/>
    <n v="0"/>
    <n v="118.98299999999999"/>
  </r>
  <r>
    <n v="3210"/>
    <s v="CA-2013-108882"/>
    <x v="0"/>
    <x v="850"/>
    <d v="2013-01-15T00:00:00"/>
    <s v="Standard Class"/>
    <s v="LA-16780"/>
    <s v="Laura Armstrong"/>
    <x v="1"/>
    <s v="United States"/>
    <s v="Fresno"/>
    <x v="1"/>
    <n v="93727"/>
    <x v="1"/>
    <s v="TEC-PH-10002726"/>
    <x v="2"/>
    <x v="7"/>
    <s v="netTALK DUO VoIP Telephone Service"/>
    <x v="2590"/>
    <n v="9"/>
    <n v="0.2"/>
    <n v="141.72300000000001"/>
  </r>
  <r>
    <n v="3211"/>
    <s v="US-2014-108245"/>
    <x v="3"/>
    <x v="585"/>
    <d v="2014-09-28T00:00:00"/>
    <s v="Standard Class"/>
    <s v="SH-19975"/>
    <s v="Sally Hughsby"/>
    <x v="1"/>
    <s v="United States"/>
    <s v="Pearland"/>
    <x v="5"/>
    <n v="77581"/>
    <x v="2"/>
    <s v="OFF-EN-10001415"/>
    <x v="1"/>
    <x v="12"/>
    <s v="Staples"/>
    <x v="2569"/>
    <n v="3"/>
    <n v="0.2"/>
    <n v="5.0220000000000002"/>
  </r>
  <r>
    <n v="3212"/>
    <s v="US-2014-108245"/>
    <x v="3"/>
    <x v="585"/>
    <d v="2014-09-28T00:00:00"/>
    <s v="Standard Class"/>
    <s v="SH-19975"/>
    <s v="Sally Hughsby"/>
    <x v="1"/>
    <s v="United States"/>
    <s v="Pearland"/>
    <x v="5"/>
    <n v="77581"/>
    <x v="2"/>
    <s v="OFF-BI-10000773"/>
    <x v="1"/>
    <x v="8"/>
    <s v="Insertable Tab Post Binder Dividers"/>
    <x v="2591"/>
    <n v="7"/>
    <n v="0.8"/>
    <n v="-18.52620000000001"/>
  </r>
  <r>
    <n v="3213"/>
    <s v="CA-2011-142314"/>
    <x v="2"/>
    <x v="851"/>
    <d v="2011-12-28T00:00:00"/>
    <s v="Standard Class"/>
    <s v="SF-20200"/>
    <s v="Sarah Foster"/>
    <x v="0"/>
    <s v="United States"/>
    <s v="Richmond"/>
    <x v="14"/>
    <n v="47374"/>
    <x v="2"/>
    <s v="OFF-AP-10002350"/>
    <x v="1"/>
    <x v="9"/>
    <s v="Belkin F9H710-06 7 Outlet SurgeMaster Surge Protector"/>
    <x v="2592"/>
    <n v="11"/>
    <n v="0"/>
    <n v="58.027200000000001"/>
  </r>
  <r>
    <n v="3214"/>
    <s v="CA-2013-132409"/>
    <x v="0"/>
    <x v="439"/>
    <d v="2013-06-02T00:00:00"/>
    <s v="Standard Class"/>
    <s v="TH-21235"/>
    <s v="Tiffany House"/>
    <x v="1"/>
    <s v="United States"/>
    <s v="Philadelphia"/>
    <x v="9"/>
    <n v="19134"/>
    <x v="3"/>
    <s v="OFF-AR-10001919"/>
    <x v="1"/>
    <x v="6"/>
    <s v="OIC #2 Pencils, Medium Soft"/>
    <x v="2593"/>
    <n v="1"/>
    <n v="0.2"/>
    <n v="0.16919999999999991"/>
  </r>
  <r>
    <n v="3215"/>
    <s v="CA-2013-132409"/>
    <x v="0"/>
    <x v="439"/>
    <d v="2013-06-02T00:00:00"/>
    <s v="Standard Class"/>
    <s v="TH-21235"/>
    <s v="Tiffany House"/>
    <x v="1"/>
    <s v="United States"/>
    <s v="Philadelphia"/>
    <x v="9"/>
    <n v="19134"/>
    <x v="3"/>
    <s v="OFF-AP-10002082"/>
    <x v="1"/>
    <x v="9"/>
    <s v="Holmes HEPA Air Purifier"/>
    <x v="1510"/>
    <n v="2"/>
    <n v="0.2"/>
    <n v="6.5339999999999971"/>
  </r>
  <r>
    <n v="3216"/>
    <s v="CA-2014-150189"/>
    <x v="3"/>
    <x v="141"/>
    <d v="2014-07-11T00:00:00"/>
    <s v="First Class"/>
    <s v="VG-21790"/>
    <s v="Vivek Gonzalez"/>
    <x v="0"/>
    <s v="United States"/>
    <s v="San Mateo"/>
    <x v="1"/>
    <n v="94403"/>
    <x v="1"/>
    <s v="OFF-LA-10002762"/>
    <x v="1"/>
    <x v="2"/>
    <s v="Avery 485"/>
    <x v="50"/>
    <n v="6"/>
    <n v="0"/>
    <n v="35.334599999999995"/>
  </r>
  <r>
    <n v="3217"/>
    <s v="CA-2011-114433"/>
    <x v="2"/>
    <x v="8"/>
    <d v="2011-05-17T00:00:00"/>
    <s v="Standard Class"/>
    <s v="NP-18325"/>
    <s v="Naresj Patel"/>
    <x v="0"/>
    <s v="United States"/>
    <s v="Oakland"/>
    <x v="1"/>
    <n v="94601"/>
    <x v="1"/>
    <s v="TEC-AC-10002800"/>
    <x v="2"/>
    <x v="11"/>
    <s v="Plantronics Audio 478 Stereo USB Headset"/>
    <x v="145"/>
    <n v="3"/>
    <n v="0"/>
    <n v="52.489499999999992"/>
  </r>
  <r>
    <n v="3218"/>
    <s v="CA-2014-104640"/>
    <x v="3"/>
    <x v="468"/>
    <d v="2014-11-17T00:00:00"/>
    <s v="Standard Class"/>
    <s v="FH-14275"/>
    <s v="Frank Hawley"/>
    <x v="1"/>
    <s v="United States"/>
    <s v="New York City"/>
    <x v="15"/>
    <n v="10024"/>
    <x v="3"/>
    <s v="OFF-BI-10003925"/>
    <x v="1"/>
    <x v="8"/>
    <s v="Fellowes PB300 Plastic Comb Binding Machine"/>
    <x v="2594"/>
    <n v="3"/>
    <n v="0.2"/>
    <n v="314.27190000000002"/>
  </r>
  <r>
    <n v="3219"/>
    <s v="CA-2014-104640"/>
    <x v="3"/>
    <x v="468"/>
    <d v="2014-11-17T00:00:00"/>
    <s v="Standard Class"/>
    <s v="FH-14275"/>
    <s v="Frank Hawley"/>
    <x v="1"/>
    <s v="United States"/>
    <s v="New York City"/>
    <x v="15"/>
    <n v="10024"/>
    <x v="3"/>
    <s v="TEC-PH-10002200"/>
    <x v="2"/>
    <x v="7"/>
    <s v="Aastra 6757i CT Wireless VoIP phone"/>
    <x v="2595"/>
    <n v="2"/>
    <n v="0"/>
    <n v="124.95519999999999"/>
  </r>
  <r>
    <n v="3220"/>
    <s v="US-2012-137008"/>
    <x v="1"/>
    <x v="653"/>
    <d v="2012-10-08T00:00:00"/>
    <s v="Standard Class"/>
    <s v="JP-15460"/>
    <s v="Jennifer Patt"/>
    <x v="1"/>
    <s v="United States"/>
    <s v="Lakewood"/>
    <x v="30"/>
    <n v="8701"/>
    <x v="3"/>
    <s v="OFF-PA-10001295"/>
    <x v="1"/>
    <x v="10"/>
    <s v="Computer Printout Paper with Letter-Trim Perforations"/>
    <x v="453"/>
    <n v="5"/>
    <n v="0"/>
    <n v="45.527999999999992"/>
  </r>
  <r>
    <n v="3221"/>
    <s v="US-2012-137008"/>
    <x v="1"/>
    <x v="653"/>
    <d v="2012-10-08T00:00:00"/>
    <s v="Standard Class"/>
    <s v="JP-15460"/>
    <s v="Jennifer Patt"/>
    <x v="1"/>
    <s v="United States"/>
    <s v="Lakewood"/>
    <x v="30"/>
    <n v="8701"/>
    <x v="3"/>
    <s v="OFF-EN-10002500"/>
    <x v="1"/>
    <x v="12"/>
    <s v="Globe Weis Peel &amp; Seel First Class Envelopes"/>
    <x v="2596"/>
    <n v="4"/>
    <n v="0"/>
    <n v="23.003999999999998"/>
  </r>
  <r>
    <n v="3222"/>
    <s v="US-2012-137008"/>
    <x v="1"/>
    <x v="653"/>
    <d v="2012-10-08T00:00:00"/>
    <s v="Standard Class"/>
    <s v="JP-15460"/>
    <s v="Jennifer Patt"/>
    <x v="1"/>
    <s v="United States"/>
    <s v="Lakewood"/>
    <x v="30"/>
    <n v="8701"/>
    <x v="3"/>
    <s v="TEC-AC-10000892"/>
    <x v="2"/>
    <x v="11"/>
    <s v="NETGEAR N750 Dual Band Wi-Fi Gigabit Router"/>
    <x v="2597"/>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x v="2598"/>
    <n v="2"/>
    <n v="0.2"/>
    <n v="3.4103999999999997"/>
  </r>
  <r>
    <n v="3224"/>
    <s v="CA-2011-108189"/>
    <x v="2"/>
    <x v="852"/>
    <d v="2011-10-05T00:00:00"/>
    <s v="First Class"/>
    <s v="ES-14080"/>
    <s v="Erin Smith"/>
    <x v="1"/>
    <s v="United States"/>
    <s v="Tempe"/>
    <x v="16"/>
    <n v="85281"/>
    <x v="1"/>
    <s v="OFF-FA-10000735"/>
    <x v="1"/>
    <x v="13"/>
    <s v="Staples"/>
    <x v="1091"/>
    <n v="2"/>
    <n v="0.2"/>
    <n v="1.4599999999999997"/>
  </r>
  <r>
    <n v="3225"/>
    <s v="CA-2011-108189"/>
    <x v="2"/>
    <x v="852"/>
    <d v="2011-10-05T00:00:00"/>
    <s v="First Class"/>
    <s v="ES-14080"/>
    <s v="Erin Smith"/>
    <x v="1"/>
    <s v="United States"/>
    <s v="Tempe"/>
    <x v="16"/>
    <n v="85281"/>
    <x v="1"/>
    <s v="TEC-PH-10001760"/>
    <x v="2"/>
    <x v="7"/>
    <s v="Bose SoundLink Bluetooth Speaker"/>
    <x v="2599"/>
    <n v="2"/>
    <n v="0.2"/>
    <n v="107.46"/>
  </r>
  <r>
    <n v="3226"/>
    <s v="CA-2011-108189"/>
    <x v="2"/>
    <x v="852"/>
    <d v="2011-10-05T00:00:00"/>
    <s v="First Class"/>
    <s v="ES-14080"/>
    <s v="Erin Smith"/>
    <x v="1"/>
    <s v="United States"/>
    <s v="Tempe"/>
    <x v="16"/>
    <n v="85281"/>
    <x v="1"/>
    <s v="OFF-EN-10004846"/>
    <x v="1"/>
    <x v="12"/>
    <s v="Letter or Legal Size Expandable Poly String Tie Envelopes"/>
    <x v="2600"/>
    <n v="6"/>
    <n v="0.2"/>
    <n v="4.628400000000001"/>
  </r>
  <r>
    <n v="3227"/>
    <s v="CA-2011-108189"/>
    <x v="2"/>
    <x v="852"/>
    <d v="2011-10-05T00:00:00"/>
    <s v="First Class"/>
    <s v="ES-14080"/>
    <s v="Erin Smith"/>
    <x v="1"/>
    <s v="United States"/>
    <s v="Tempe"/>
    <x v="16"/>
    <n v="85281"/>
    <x v="1"/>
    <s v="OFF-SU-10003567"/>
    <x v="1"/>
    <x v="14"/>
    <s v="Stiletto Hand Letter Openers"/>
    <x v="2601"/>
    <n v="2"/>
    <n v="0.2"/>
    <n v="-3.2639999999999993"/>
  </r>
  <r>
    <n v="3228"/>
    <s v="CA-2011-108189"/>
    <x v="2"/>
    <x v="852"/>
    <d v="2011-10-05T00:00:00"/>
    <s v="First Class"/>
    <s v="ES-14080"/>
    <s v="Erin Smith"/>
    <x v="1"/>
    <s v="United States"/>
    <s v="Tempe"/>
    <x v="16"/>
    <n v="85281"/>
    <x v="1"/>
    <s v="TEC-PH-10001557"/>
    <x v="2"/>
    <x v="7"/>
    <s v="Pyle PMP37LED"/>
    <x v="84"/>
    <n v="3"/>
    <n v="0.2"/>
    <n v="20.157899999999991"/>
  </r>
  <r>
    <n v="3229"/>
    <s v="CA-2011-108189"/>
    <x v="2"/>
    <x v="852"/>
    <d v="2011-10-05T00:00:00"/>
    <s v="First Class"/>
    <s v="ES-14080"/>
    <s v="Erin Smith"/>
    <x v="1"/>
    <s v="United States"/>
    <s v="Tempe"/>
    <x v="16"/>
    <n v="85281"/>
    <x v="1"/>
    <s v="TEC-AC-10003038"/>
    <x v="2"/>
    <x v="11"/>
    <s v="Kingston Digital DataTraveler 16GB USB 2.0"/>
    <x v="181"/>
    <n v="1"/>
    <n v="0.2"/>
    <n v="-8.9500000000001023E-2"/>
  </r>
  <r>
    <n v="3230"/>
    <s v="CA-2011-154641"/>
    <x v="2"/>
    <x v="430"/>
    <d v="2011-08-16T00:00:00"/>
    <s v="Standard Class"/>
    <s v="KL-16645"/>
    <s v="Ken Lonsdale"/>
    <x v="0"/>
    <s v="United States"/>
    <s v="New York City"/>
    <x v="15"/>
    <n v="10035"/>
    <x v="3"/>
    <s v="OFF-ST-10004459"/>
    <x v="1"/>
    <x v="4"/>
    <s v="Tennsco Single-Tier Lockers"/>
    <x v="2602"/>
    <n v="1"/>
    <n v="0"/>
    <n v="18.766999999999996"/>
  </r>
  <r>
    <n v="3231"/>
    <s v="CA-2014-131625"/>
    <x v="3"/>
    <x v="853"/>
    <d v="2014-09-06T00:00:00"/>
    <s v="Second Class"/>
    <s v="BN-11515"/>
    <s v="Bradley Nguyen"/>
    <x v="0"/>
    <s v="United States"/>
    <s v="New York City"/>
    <x v="15"/>
    <n v="10009"/>
    <x v="3"/>
    <s v="FUR-FU-10004960"/>
    <x v="0"/>
    <x v="5"/>
    <s v="Seth Thomas 12&quot; Clock w/ Goldtone Case"/>
    <x v="9"/>
    <n v="5"/>
    <n v="0"/>
    <n v="39.066000000000003"/>
  </r>
  <r>
    <n v="3232"/>
    <s v="US-2014-156356"/>
    <x v="3"/>
    <x v="513"/>
    <d v="2014-04-23T00:00:00"/>
    <s v="Standard Class"/>
    <s v="ND-18370"/>
    <s v="Natalie DeCherney"/>
    <x v="0"/>
    <s v="United States"/>
    <s v="Houston"/>
    <x v="5"/>
    <n v="77095"/>
    <x v="2"/>
    <s v="OFF-BI-10000632"/>
    <x v="1"/>
    <x v="8"/>
    <s v="Satellite Sectional Post Binders"/>
    <x v="2578"/>
    <n v="3"/>
    <n v="0.8"/>
    <n v="-44.278199999999998"/>
  </r>
  <r>
    <n v="3233"/>
    <s v="US-2014-156356"/>
    <x v="3"/>
    <x v="513"/>
    <d v="2014-04-23T00:00:00"/>
    <s v="Standard Class"/>
    <s v="ND-18370"/>
    <s v="Natalie DeCherney"/>
    <x v="0"/>
    <s v="United States"/>
    <s v="Houston"/>
    <x v="5"/>
    <n v="77095"/>
    <x v="2"/>
    <s v="OFF-BI-10001107"/>
    <x v="1"/>
    <x v="8"/>
    <s v="GBC White Gloss Covers, Plain Front"/>
    <x v="2603"/>
    <n v="1"/>
    <n v="0.8"/>
    <n v="-4.7784000000000013"/>
  </r>
  <r>
    <n v="3234"/>
    <s v="US-2014-156356"/>
    <x v="3"/>
    <x v="513"/>
    <d v="2014-04-23T00:00:00"/>
    <s v="Standard Class"/>
    <s v="ND-18370"/>
    <s v="Natalie DeCherney"/>
    <x v="0"/>
    <s v="United States"/>
    <s v="Houston"/>
    <x v="5"/>
    <n v="77095"/>
    <x v="2"/>
    <s v="OFF-ST-10002301"/>
    <x v="1"/>
    <x v="4"/>
    <s v="Tennsco Commercial Shelving"/>
    <x v="2604"/>
    <n v="2"/>
    <n v="0.2"/>
    <n v="-7.7292000000000041"/>
  </r>
  <r>
    <n v="3235"/>
    <s v="CA-2013-138933"/>
    <x v="0"/>
    <x v="423"/>
    <d v="2013-04-28T00:00:00"/>
    <s v="First Class"/>
    <s v="JL-15130"/>
    <s v="Jack Lebron"/>
    <x v="0"/>
    <s v="United States"/>
    <s v="Riverside"/>
    <x v="1"/>
    <n v="92503"/>
    <x v="1"/>
    <s v="OFF-BI-10003355"/>
    <x v="1"/>
    <x v="8"/>
    <s v="Cardinal Holdit Business Card Pockets"/>
    <x v="2217"/>
    <n v="1"/>
    <n v="0.2"/>
    <n v="1.3944000000000001"/>
  </r>
  <r>
    <n v="3236"/>
    <s v="CA-2013-140746"/>
    <x v="0"/>
    <x v="804"/>
    <d v="2013-01-15T00:00:00"/>
    <s v="Same Day"/>
    <s v="RC-19825"/>
    <s v="Roy Collins"/>
    <x v="0"/>
    <s v="United States"/>
    <s v="Fairfield"/>
    <x v="29"/>
    <n v="6824"/>
    <x v="3"/>
    <s v="FUR-TA-10002903"/>
    <x v="0"/>
    <x v="3"/>
    <s v="Bevis Round Bullnose 29&quot; High Table Top"/>
    <x v="2605"/>
    <n v="1"/>
    <n v="0.3"/>
    <n v="-15.582599999999999"/>
  </r>
  <r>
    <n v="3237"/>
    <s v="CA-2013-146836"/>
    <x v="0"/>
    <x v="440"/>
    <d v="2013-05-03T00:00:00"/>
    <s v="Same Day"/>
    <s v="CC-12475"/>
    <s v="Cindy Chapman"/>
    <x v="0"/>
    <s v="United States"/>
    <s v="New York City"/>
    <x v="15"/>
    <n v="10024"/>
    <x v="3"/>
    <s v="OFF-ST-10001580"/>
    <x v="1"/>
    <x v="4"/>
    <s v="Super Decoflex Portable Personal File"/>
    <x v="2606"/>
    <n v="3"/>
    <n v="0"/>
    <n v="12.5832"/>
  </r>
  <r>
    <n v="3238"/>
    <s v="CA-2013-146836"/>
    <x v="0"/>
    <x v="440"/>
    <d v="2013-05-03T00:00:00"/>
    <s v="Same Day"/>
    <s v="CC-12475"/>
    <s v="Cindy Chapman"/>
    <x v="0"/>
    <s v="United States"/>
    <s v="New York City"/>
    <x v="15"/>
    <n v="10024"/>
    <x v="3"/>
    <s v="OFF-BI-10000315"/>
    <x v="1"/>
    <x v="8"/>
    <s v="Poly Designer Cover &amp; Back"/>
    <x v="2607"/>
    <n v="3"/>
    <n v="0.2"/>
    <n v="15.951599999999997"/>
  </r>
  <r>
    <n v="3239"/>
    <s v="US-2013-127971"/>
    <x v="0"/>
    <x v="73"/>
    <d v="2013-11-28T00:00:00"/>
    <s v="Standard Class"/>
    <s v="DW-13195"/>
    <s v="David Wiener"/>
    <x v="1"/>
    <s v="United States"/>
    <s v="Houston"/>
    <x v="5"/>
    <n v="77095"/>
    <x v="2"/>
    <s v="FUR-CH-10003774"/>
    <x v="0"/>
    <x v="1"/>
    <s v="Global Wood Trimmed Manager's Task Chair, Khaki"/>
    <x v="2608"/>
    <n v="5"/>
    <n v="0.3"/>
    <n v="-77.333000000000013"/>
  </r>
  <r>
    <n v="3240"/>
    <s v="US-2013-127971"/>
    <x v="0"/>
    <x v="73"/>
    <d v="2013-11-28T00:00:00"/>
    <s v="Standard Class"/>
    <s v="DW-13195"/>
    <s v="David Wiener"/>
    <x v="1"/>
    <s v="United States"/>
    <s v="Houston"/>
    <x v="5"/>
    <n v="77095"/>
    <x v="2"/>
    <s v="TEC-PH-10003095"/>
    <x v="2"/>
    <x v="7"/>
    <s v="Samsung HM1900 Bluetooth Headset"/>
    <x v="2609"/>
    <n v="7"/>
    <n v="0.2"/>
    <n v="46.095000000000006"/>
  </r>
  <r>
    <n v="3241"/>
    <s v="US-2013-127971"/>
    <x v="0"/>
    <x v="73"/>
    <d v="2013-11-28T00:00:00"/>
    <s v="Standard Class"/>
    <s v="DW-13195"/>
    <s v="David Wiener"/>
    <x v="1"/>
    <s v="United States"/>
    <s v="Houston"/>
    <x v="5"/>
    <n v="77095"/>
    <x v="2"/>
    <s v="FUR-FU-10000023"/>
    <x v="0"/>
    <x v="5"/>
    <s v="Eldon Wave Desk Accessories"/>
    <x v="2610"/>
    <n v="3"/>
    <n v="0.6"/>
    <n v="-2.8271999999999995"/>
  </r>
  <r>
    <n v="3242"/>
    <s v="US-2013-140809"/>
    <x v="0"/>
    <x v="854"/>
    <d v="2013-02-03T00:00:00"/>
    <s v="First Class"/>
    <s v="CK-12760"/>
    <s v="Cyma Kinney"/>
    <x v="1"/>
    <s v="United States"/>
    <s v="Arlington"/>
    <x v="17"/>
    <n v="22204"/>
    <x v="0"/>
    <s v="OFF-ST-10002214"/>
    <x v="1"/>
    <x v="4"/>
    <s v="X-Rack File for Hanging Folders"/>
    <x v="2015"/>
    <n v="5"/>
    <n v="0"/>
    <n v="14.676999999999998"/>
  </r>
  <r>
    <n v="3243"/>
    <s v="CA-2014-114524"/>
    <x v="3"/>
    <x v="185"/>
    <d v="2014-04-06T00:00:00"/>
    <s v="Second Class"/>
    <s v="EG-13900"/>
    <s v="Emily Grady"/>
    <x v="0"/>
    <s v="United States"/>
    <s v="Chicago"/>
    <x v="10"/>
    <n v="60623"/>
    <x v="2"/>
    <s v="OFF-BI-10002799"/>
    <x v="1"/>
    <x v="8"/>
    <s v="SlimView Poly Binder, 3/8&quot;"/>
    <x v="2611"/>
    <n v="13"/>
    <n v="0.8"/>
    <n v="-22.895600000000005"/>
  </r>
  <r>
    <n v="3244"/>
    <s v="CA-2014-113355"/>
    <x v="3"/>
    <x v="96"/>
    <d v="2014-12-06T00:00:00"/>
    <s v="Standard Class"/>
    <s v="SJ-20215"/>
    <s v="Sarah Jordon"/>
    <x v="0"/>
    <s v="United States"/>
    <s v="Grand Prairie"/>
    <x v="5"/>
    <n v="75051"/>
    <x v="2"/>
    <s v="TEC-PH-10004912"/>
    <x v="2"/>
    <x v="7"/>
    <s v="Cisco SPA112 2 Port Phone Adapter"/>
    <x v="2612"/>
    <n v="5"/>
    <n v="0.2"/>
    <n v="24.727499999999971"/>
  </r>
  <r>
    <n v="3245"/>
    <s v="CA-2014-113355"/>
    <x v="3"/>
    <x v="96"/>
    <d v="2014-12-06T00:00:00"/>
    <s v="Standard Class"/>
    <s v="SJ-20215"/>
    <s v="Sarah Jordon"/>
    <x v="0"/>
    <s v="United States"/>
    <s v="Grand Prairie"/>
    <x v="5"/>
    <n v="75051"/>
    <x v="2"/>
    <s v="FUR-CH-10002602"/>
    <x v="0"/>
    <x v="1"/>
    <s v="DMI Arturo Collection Mission-style Design Wood Chair"/>
    <x v="2613"/>
    <n v="3"/>
    <n v="0.3"/>
    <n v="-18.117599999999996"/>
  </r>
  <r>
    <n v="3246"/>
    <s v="US-2014-140907"/>
    <x v="3"/>
    <x v="389"/>
    <d v="2014-12-13T00:00:00"/>
    <s v="Second Class"/>
    <s v="BP-11185"/>
    <s v="Ben Peterman"/>
    <x v="1"/>
    <s v="United States"/>
    <s v="Seattle"/>
    <x v="4"/>
    <n v="98103"/>
    <x v="1"/>
    <s v="TEC-AC-10004510"/>
    <x v="2"/>
    <x v="11"/>
    <s v="Logitech Desktop MK120 Mouse and keyboard Combo"/>
    <x v="1231"/>
    <n v="3"/>
    <n v="0"/>
    <n v="4.9079999999999977"/>
  </r>
  <r>
    <n v="3247"/>
    <s v="US-2014-140907"/>
    <x v="3"/>
    <x v="389"/>
    <d v="2014-12-13T00:00:00"/>
    <s v="Second Class"/>
    <s v="BP-11185"/>
    <s v="Ben Peterman"/>
    <x v="1"/>
    <s v="United States"/>
    <s v="Seattle"/>
    <x v="4"/>
    <n v="98103"/>
    <x v="1"/>
    <s v="OFF-ST-10000060"/>
    <x v="1"/>
    <x v="4"/>
    <s v="Fellowes Bankers Box Staxonsteel Drawer File/Stacking System"/>
    <x v="1783"/>
    <n v="5"/>
    <n v="0"/>
    <n v="38.988000000000014"/>
  </r>
  <r>
    <n v="3248"/>
    <s v="US-2014-140907"/>
    <x v="3"/>
    <x v="389"/>
    <d v="2014-12-13T00:00:00"/>
    <s v="Second Class"/>
    <s v="BP-11185"/>
    <s v="Ben Peterman"/>
    <x v="1"/>
    <s v="United States"/>
    <s v="Seattle"/>
    <x v="4"/>
    <n v="98103"/>
    <x v="1"/>
    <s v="OFF-AR-10000799"/>
    <x v="1"/>
    <x v="6"/>
    <s v="Col-Erase Pencils with Erasers"/>
    <x v="2614"/>
    <n v="3"/>
    <n v="0"/>
    <n v="5.2895999999999983"/>
  </r>
  <r>
    <n v="3249"/>
    <s v="CA-2013-159730"/>
    <x v="0"/>
    <x v="42"/>
    <d v="2013-09-22T00:00:00"/>
    <s v="Standard Class"/>
    <s v="SJ-20125"/>
    <s v="Sanjit Jacobs"/>
    <x v="2"/>
    <s v="United States"/>
    <s v="Seattle"/>
    <x v="4"/>
    <n v="98103"/>
    <x v="1"/>
    <s v="FUR-CH-10004875"/>
    <x v="0"/>
    <x v="1"/>
    <s v="Harbour Creations 67200 Series Stacking Chairs"/>
    <x v="2417"/>
    <n v="2"/>
    <n v="0.2"/>
    <n v="9.9651999999999994"/>
  </r>
  <r>
    <n v="3250"/>
    <s v="CA-2013-159730"/>
    <x v="0"/>
    <x v="42"/>
    <d v="2013-09-22T00:00:00"/>
    <s v="Standard Class"/>
    <s v="SJ-20125"/>
    <s v="Sanjit Jacobs"/>
    <x v="2"/>
    <s v="United States"/>
    <s v="Seattle"/>
    <x v="4"/>
    <n v="98103"/>
    <x v="1"/>
    <s v="TEC-PH-10002085"/>
    <x v="2"/>
    <x v="7"/>
    <s v="Clarity 53712"/>
    <x v="55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x v="2615"/>
    <n v="7"/>
    <n v="0"/>
    <n v="11.679499999999999"/>
  </r>
  <r>
    <n v="3252"/>
    <s v="CA-2014-119389"/>
    <x v="3"/>
    <x v="827"/>
    <d v="2014-04-20T00:00:00"/>
    <s v="First Class"/>
    <s v="BG-11740"/>
    <s v="Bruce Geld"/>
    <x v="0"/>
    <s v="United States"/>
    <s v="Philadelphia"/>
    <x v="9"/>
    <n v="19120"/>
    <x v="3"/>
    <s v="FUR-FU-10001473"/>
    <x v="0"/>
    <x v="5"/>
    <s v="Eldon Executive Woodline II Desk Accessories, Mahogany"/>
    <x v="2616"/>
    <n v="3"/>
    <n v="0.2"/>
    <n v="5.2773000000000003"/>
  </r>
  <r>
    <n v="3253"/>
    <s v="CA-2014-110373"/>
    <x v="3"/>
    <x v="855"/>
    <d v="2014-10-31T00:00:00"/>
    <s v="Second Class"/>
    <s v="MA-17560"/>
    <s v="Matt Abelman"/>
    <x v="2"/>
    <s v="United States"/>
    <s v="Chicago"/>
    <x v="10"/>
    <n v="60610"/>
    <x v="2"/>
    <s v="OFF-AR-10003045"/>
    <x v="1"/>
    <x v="6"/>
    <s v="Prang Colored Pencils"/>
    <x v="2617"/>
    <n v="3"/>
    <n v="0.2"/>
    <n v="2.2050000000000001"/>
  </r>
  <r>
    <n v="3254"/>
    <s v="CA-2014-110373"/>
    <x v="3"/>
    <x v="855"/>
    <d v="2014-10-31T00:00:00"/>
    <s v="Second Class"/>
    <s v="MA-17560"/>
    <s v="Matt Abelman"/>
    <x v="2"/>
    <s v="United States"/>
    <s v="Chicago"/>
    <x v="10"/>
    <n v="60610"/>
    <x v="2"/>
    <s v="TEC-PH-10001536"/>
    <x v="2"/>
    <x v="7"/>
    <s v="Spigen Samsung Galaxy S5 Case Wallet"/>
    <x v="2618"/>
    <n v="2"/>
    <n v="0.2"/>
    <n v="2.0387999999999984"/>
  </r>
  <r>
    <n v="3255"/>
    <s v="CA-2013-155474"/>
    <x v="0"/>
    <x v="630"/>
    <d v="2013-07-15T00:00:00"/>
    <s v="Standard Class"/>
    <s v="CC-12220"/>
    <s v="Chris Cortes"/>
    <x v="0"/>
    <s v="United States"/>
    <s v="Seattle"/>
    <x v="4"/>
    <n v="98105"/>
    <x v="1"/>
    <s v="TEC-PH-10001580"/>
    <x v="2"/>
    <x v="7"/>
    <s v="Logitech Mobile Speakerphone P710e - speaker phone"/>
    <x v="2619"/>
    <n v="1"/>
    <n v="0.2"/>
    <n v="9.4485999999999954"/>
  </r>
  <r>
    <n v="3256"/>
    <s v="CA-2013-155474"/>
    <x v="0"/>
    <x v="630"/>
    <d v="2013-07-15T00:00:00"/>
    <s v="Standard Class"/>
    <s v="CC-12220"/>
    <s v="Chris Cortes"/>
    <x v="0"/>
    <s v="United States"/>
    <s v="Seattle"/>
    <x v="4"/>
    <n v="98105"/>
    <x v="1"/>
    <s v="OFF-BI-10004209"/>
    <x v="1"/>
    <x v="8"/>
    <s v="Fellowes Twister Kit, Gray/Clear, 3/pkg"/>
    <x v="1768"/>
    <n v="3"/>
    <n v="0.2"/>
    <n v="6.0299999999999994"/>
  </r>
  <r>
    <n v="3257"/>
    <s v="CA-2012-155453"/>
    <x v="1"/>
    <x v="101"/>
    <d v="2012-08-14T00:00:00"/>
    <s v="Standard Class"/>
    <s v="RA-19885"/>
    <s v="Ruben Ausman"/>
    <x v="1"/>
    <s v="United States"/>
    <s v="Jacksonville"/>
    <x v="2"/>
    <n v="32216"/>
    <x v="0"/>
    <s v="OFF-LA-10001613"/>
    <x v="1"/>
    <x v="2"/>
    <s v="Avery File Folder Labels"/>
    <x v="877"/>
    <n v="2"/>
    <n v="0.2"/>
    <n v="1.6704000000000001"/>
  </r>
  <r>
    <n v="3258"/>
    <s v="US-2013-161844"/>
    <x v="0"/>
    <x v="10"/>
    <d v="2013-12-15T00:00:00"/>
    <s v="Second Class"/>
    <s v="DK-12835"/>
    <s v="Damala Kotsonis"/>
    <x v="1"/>
    <s v="United States"/>
    <s v="Franklin"/>
    <x v="18"/>
    <n v="37064"/>
    <x v="0"/>
    <s v="FUR-TA-10001676"/>
    <x v="0"/>
    <x v="3"/>
    <s v="Hon 61000 Series Interactive Training Tables"/>
    <x v="2620"/>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x v="194"/>
    <n v="2"/>
    <n v="0.7"/>
    <n v="-2.0621999999999998"/>
  </r>
  <r>
    <n v="3260"/>
    <s v="US-2013-162103"/>
    <x v="0"/>
    <x v="373"/>
    <d v="2013-11-18T00:00:00"/>
    <s v="Standard Class"/>
    <s v="LB-16795"/>
    <s v="Laurel Beltran"/>
    <x v="2"/>
    <s v="United States"/>
    <s v="Highland Park"/>
    <x v="10"/>
    <n v="60035"/>
    <x v="2"/>
    <s v="OFF-BI-10000285"/>
    <x v="1"/>
    <x v="8"/>
    <s v="XtraLife ClearVue Slant-D Ring Binders by Cardinal"/>
    <x v="2621"/>
    <n v="2"/>
    <n v="0.8"/>
    <n v="-4.7040000000000006"/>
  </r>
  <r>
    <n v="3261"/>
    <s v="CA-2011-151554"/>
    <x v="2"/>
    <x v="687"/>
    <d v="2011-11-15T00:00:00"/>
    <s v="First Class"/>
    <s v="CM-11815"/>
    <s v="Candace McMahon"/>
    <x v="1"/>
    <s v="United States"/>
    <s v="Pasadena"/>
    <x v="5"/>
    <n v="77506"/>
    <x v="2"/>
    <s v="OFF-PA-10004609"/>
    <x v="1"/>
    <x v="10"/>
    <s v="Xerox 221"/>
    <x v="561"/>
    <n v="4"/>
    <n v="0.2"/>
    <n v="7.2576000000000001"/>
  </r>
  <r>
    <n v="3262"/>
    <s v="CA-2011-140662"/>
    <x v="2"/>
    <x v="664"/>
    <d v="2011-11-19T00:00:00"/>
    <s v="First Class"/>
    <s v="TS-21205"/>
    <s v="Thomas Seio"/>
    <x v="1"/>
    <s v="United States"/>
    <s v="San Francisco"/>
    <x v="1"/>
    <n v="94109"/>
    <x v="1"/>
    <s v="TEC-AC-10001314"/>
    <x v="2"/>
    <x v="11"/>
    <s v="Case Logic 2.4GHz Wireless Keyboard"/>
    <x v="2622"/>
    <n v="2"/>
    <n v="0"/>
    <n v="7.9983999999999895"/>
  </r>
  <r>
    <n v="3263"/>
    <s v="CA-2011-140662"/>
    <x v="2"/>
    <x v="664"/>
    <d v="2011-11-19T00:00:00"/>
    <s v="First Class"/>
    <s v="TS-21205"/>
    <s v="Thomas Seio"/>
    <x v="1"/>
    <s v="United States"/>
    <s v="San Francisco"/>
    <x v="1"/>
    <n v="94109"/>
    <x v="1"/>
    <s v="OFF-PA-10003395"/>
    <x v="1"/>
    <x v="10"/>
    <s v="Xerox 1941"/>
    <x v="2623"/>
    <n v="7"/>
    <n v="0"/>
    <n v="352.29599999999999"/>
  </r>
  <r>
    <n v="3264"/>
    <s v="CA-2011-140662"/>
    <x v="2"/>
    <x v="664"/>
    <d v="2011-11-19T00:00:00"/>
    <s v="First Class"/>
    <s v="TS-21205"/>
    <s v="Thomas Seio"/>
    <x v="1"/>
    <s v="United States"/>
    <s v="San Francisco"/>
    <x v="1"/>
    <n v="94109"/>
    <x v="1"/>
    <s v="OFF-AP-10001242"/>
    <x v="1"/>
    <x v="9"/>
    <s v="APC 7 Outlet Network SurgeArrest Surge Protector"/>
    <x v="2624"/>
    <n v="3"/>
    <n v="0"/>
    <n v="72.431999999999988"/>
  </r>
  <r>
    <n v="3265"/>
    <s v="CA-2013-122518"/>
    <x v="0"/>
    <x v="758"/>
    <d v="2013-03-09T00:00:00"/>
    <s v="Second Class"/>
    <s v="RF-19345"/>
    <s v="Randy Ferguson"/>
    <x v="1"/>
    <s v="United States"/>
    <s v="Miami"/>
    <x v="2"/>
    <n v="33180"/>
    <x v="0"/>
    <s v="OFF-LA-10001641"/>
    <x v="1"/>
    <x v="2"/>
    <s v="Avery 518"/>
    <x v="1973"/>
    <n v="4"/>
    <n v="0.2"/>
    <n v="3.528"/>
  </r>
  <r>
    <n v="3266"/>
    <s v="US-2011-126571"/>
    <x v="2"/>
    <x v="856"/>
    <d v="2011-10-15T00:00:00"/>
    <s v="Standard Class"/>
    <s v="JF-15565"/>
    <s v="Jill Fjeld"/>
    <x v="0"/>
    <s v="United States"/>
    <s v="Philadelphia"/>
    <x v="9"/>
    <n v="19120"/>
    <x v="3"/>
    <s v="OFF-ST-10003816"/>
    <x v="1"/>
    <x v="4"/>
    <s v="Fellowes High-Stak Drawer Files"/>
    <x v="2625"/>
    <n v="2"/>
    <n v="0.2"/>
    <n v="10.571399999999983"/>
  </r>
  <r>
    <n v="3267"/>
    <s v="US-2011-126571"/>
    <x v="2"/>
    <x v="856"/>
    <d v="2011-10-15T00:00:00"/>
    <s v="Standard Class"/>
    <s v="JF-15565"/>
    <s v="Jill Fjeld"/>
    <x v="0"/>
    <s v="United States"/>
    <s v="Philadelphia"/>
    <x v="9"/>
    <n v="19120"/>
    <x v="3"/>
    <s v="OFF-EN-10002230"/>
    <x v="1"/>
    <x v="12"/>
    <s v="Airmail Envelopes"/>
    <x v="2626"/>
    <n v="3"/>
    <n v="0.2"/>
    <n v="67.983299999999986"/>
  </r>
  <r>
    <n v="3268"/>
    <s v="CA-2011-143840"/>
    <x v="2"/>
    <x v="857"/>
    <d v="2011-05-29T00:00:00"/>
    <s v="Standard Class"/>
    <s v="EH-14185"/>
    <s v="Evan Henry"/>
    <x v="0"/>
    <s v="United States"/>
    <s v="Decatur"/>
    <x v="19"/>
    <n v="35601"/>
    <x v="0"/>
    <s v="TEC-PH-10002660"/>
    <x v="2"/>
    <x v="7"/>
    <s v="Nortel Networks T7316 E Nt8 B27"/>
    <x v="2627"/>
    <n v="2"/>
    <n v="0"/>
    <n v="33.995000000000005"/>
  </r>
  <r>
    <n v="3269"/>
    <s v="CA-2011-143840"/>
    <x v="2"/>
    <x v="857"/>
    <d v="2011-05-29T00:00:00"/>
    <s v="Standard Class"/>
    <s v="EH-14185"/>
    <s v="Evan Henry"/>
    <x v="0"/>
    <s v="United States"/>
    <s v="Decatur"/>
    <x v="19"/>
    <n v="35601"/>
    <x v="0"/>
    <s v="TEC-PH-10003171"/>
    <x v="2"/>
    <x v="7"/>
    <s v="Plantronics Encore H101 Dual Earpieces Headset"/>
    <x v="2628"/>
    <n v="1"/>
    <n v="0"/>
    <n v="12.585999999999999"/>
  </r>
  <r>
    <n v="3270"/>
    <s v="CA-2011-115980"/>
    <x v="2"/>
    <x v="858"/>
    <d v="2011-07-19T00:00:00"/>
    <s v="Standard Class"/>
    <s v="VW-21775"/>
    <s v="Victoria Wilson"/>
    <x v="1"/>
    <s v="United States"/>
    <s v="Sioux Falls"/>
    <x v="44"/>
    <n v="57103"/>
    <x v="2"/>
    <s v="TEC-AC-10003709"/>
    <x v="2"/>
    <x v="11"/>
    <s v="Maxell 4.7GB DVD-R 5/Pack"/>
    <x v="2629"/>
    <n v="3"/>
    <n v="0"/>
    <n v="1.3068000000000004"/>
  </r>
  <r>
    <n v="3271"/>
    <s v="CA-2011-115980"/>
    <x v="2"/>
    <x v="858"/>
    <d v="2011-07-19T00:00:00"/>
    <s v="Standard Class"/>
    <s v="VW-21775"/>
    <s v="Victoria Wilson"/>
    <x v="1"/>
    <s v="United States"/>
    <s v="Sioux Falls"/>
    <x v="44"/>
    <n v="57103"/>
    <x v="2"/>
    <s v="OFF-FA-10000304"/>
    <x v="1"/>
    <x v="13"/>
    <s v="Advantus Push Pins"/>
    <x v="2630"/>
    <n v="3"/>
    <n v="0"/>
    <n v="2.6814000000000004"/>
  </r>
  <r>
    <n v="3272"/>
    <s v="CA-2012-155145"/>
    <x v="1"/>
    <x v="17"/>
    <d v="2012-12-29T00:00:00"/>
    <s v="Second Class"/>
    <s v="KN-16450"/>
    <s v="Kean Nguyen"/>
    <x v="1"/>
    <s v="United States"/>
    <s v="Visalia"/>
    <x v="1"/>
    <n v="93277"/>
    <x v="1"/>
    <s v="TEC-AC-10003709"/>
    <x v="2"/>
    <x v="11"/>
    <s v="Maxell 4.7GB DVD-R 5/Pack"/>
    <x v="1063"/>
    <n v="8"/>
    <n v="0"/>
    <n v="3.4848000000000008"/>
  </r>
  <r>
    <n v="3273"/>
    <s v="CA-2012-146038"/>
    <x v="1"/>
    <x v="97"/>
    <d v="2012-02-16T00:00:00"/>
    <s v="Standard Class"/>
    <s v="SJ-20215"/>
    <s v="Sarah Jordon"/>
    <x v="0"/>
    <s v="United States"/>
    <s v="Los Angeles"/>
    <x v="1"/>
    <n v="90049"/>
    <x v="1"/>
    <s v="FUR-CH-10002774"/>
    <x v="0"/>
    <x v="1"/>
    <s v="Global Deluxe Stacking Chair, Gray"/>
    <x v="2631"/>
    <n v="5"/>
    <n v="0.2"/>
    <n v="22.940999999999995"/>
  </r>
  <r>
    <n v="3274"/>
    <s v="CA-2014-133865"/>
    <x v="3"/>
    <x v="540"/>
    <d v="2014-05-13T00:00:00"/>
    <s v="Standard Class"/>
    <s v="PS-19045"/>
    <s v="Penelope Sewall"/>
    <x v="2"/>
    <s v="United States"/>
    <s v="Los Angeles"/>
    <x v="1"/>
    <n v="90032"/>
    <x v="1"/>
    <s v="TEC-CO-10001046"/>
    <x v="2"/>
    <x v="16"/>
    <s v="Canon Imageclass D680 Copier / Fax"/>
    <x v="2632"/>
    <n v="6"/>
    <n v="0.2"/>
    <n v="1049.9849999999999"/>
  </r>
  <r>
    <n v="3275"/>
    <s v="CA-2014-116358"/>
    <x v="3"/>
    <x v="808"/>
    <d v="2014-11-07T00:00:00"/>
    <s v="Standard Class"/>
    <s v="KM-16225"/>
    <s v="Kalyca Meade"/>
    <x v="1"/>
    <s v="United States"/>
    <s v="Overland Park"/>
    <x v="41"/>
    <n v="66212"/>
    <x v="2"/>
    <s v="OFF-FA-10003495"/>
    <x v="1"/>
    <x v="13"/>
    <s v="Staples"/>
    <x v="2614"/>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x v="2633"/>
    <n v="6"/>
    <n v="0"/>
    <n v="9.1673999999999989"/>
  </r>
  <r>
    <n v="3277"/>
    <s v="CA-2011-102988"/>
    <x v="2"/>
    <x v="267"/>
    <d v="2011-04-09T00:00:00"/>
    <s v="Second Class"/>
    <s v="GM-14695"/>
    <s v="Greg Maxwell"/>
    <x v="1"/>
    <s v="United States"/>
    <s v="Alexandria"/>
    <x v="17"/>
    <n v="22304"/>
    <x v="0"/>
    <s v="OFF-AR-10004757"/>
    <x v="1"/>
    <x v="6"/>
    <s v="Crayola Colored Pencils"/>
    <x v="1011"/>
    <n v="7"/>
    <n v="0"/>
    <n v="7.5767999999999986"/>
  </r>
  <r>
    <n v="3278"/>
    <s v="CA-2011-102988"/>
    <x v="2"/>
    <x v="267"/>
    <d v="2011-04-09T00:00:00"/>
    <s v="Second Class"/>
    <s v="GM-14695"/>
    <s v="Greg Maxwell"/>
    <x v="1"/>
    <s v="United States"/>
    <s v="Alexandria"/>
    <x v="17"/>
    <n v="22304"/>
    <x v="0"/>
    <s v="TEC-PH-10001615"/>
    <x v="2"/>
    <x v="7"/>
    <s v="AT&amp;T CL82213"/>
    <x v="2634"/>
    <n v="1"/>
    <n v="0"/>
    <n v="8.4070999999999962"/>
  </r>
  <r>
    <n v="3279"/>
    <s v="CA-2011-102988"/>
    <x v="2"/>
    <x v="267"/>
    <d v="2011-04-09T00:00:00"/>
    <s v="Second Class"/>
    <s v="GM-14695"/>
    <s v="Greg Maxwell"/>
    <x v="1"/>
    <s v="United States"/>
    <s v="Alexandria"/>
    <x v="17"/>
    <n v="22304"/>
    <x v="0"/>
    <s v="OFF-PA-10003349"/>
    <x v="1"/>
    <x v="10"/>
    <s v="Xerox 1957"/>
    <x v="91"/>
    <n v="2"/>
    <n v="0"/>
    <n v="6.3504000000000005"/>
  </r>
  <r>
    <n v="3280"/>
    <s v="CA-2011-102988"/>
    <x v="2"/>
    <x v="267"/>
    <d v="2011-04-09T00:00:00"/>
    <s v="Second Class"/>
    <s v="GM-14695"/>
    <s v="Greg Maxwell"/>
    <x v="1"/>
    <s v="United States"/>
    <s v="Alexandria"/>
    <x v="17"/>
    <n v="22304"/>
    <x v="0"/>
    <s v="OFF-AR-10000127"/>
    <x v="1"/>
    <x v="6"/>
    <s v="Newell 321"/>
    <x v="1011"/>
    <n v="7"/>
    <n v="0"/>
    <n v="6.6583999999999968"/>
  </r>
  <r>
    <n v="3281"/>
    <s v="CA-2011-102988"/>
    <x v="2"/>
    <x v="267"/>
    <d v="2011-04-09T00:00:00"/>
    <s v="Second Class"/>
    <s v="GM-14695"/>
    <s v="Greg Maxwell"/>
    <x v="1"/>
    <s v="United States"/>
    <s v="Alexandria"/>
    <x v="17"/>
    <n v="22304"/>
    <x v="0"/>
    <s v="OFF-SU-10002881"/>
    <x v="1"/>
    <x v="14"/>
    <s v="Martin Yale Chadless Opener Electric Letter Opener"/>
    <x v="2635"/>
    <n v="5"/>
    <n v="0"/>
    <n v="83.281000000000063"/>
  </r>
  <r>
    <n v="3282"/>
    <s v="US-2011-117170"/>
    <x v="2"/>
    <x v="328"/>
    <d v="2011-09-24T00:00:00"/>
    <s v="Standard Class"/>
    <s v="KT-16465"/>
    <s v="Kean Takahito"/>
    <x v="0"/>
    <s v="United States"/>
    <s v="Raleigh"/>
    <x v="3"/>
    <n v="27604"/>
    <x v="0"/>
    <s v="TEC-AC-10001109"/>
    <x v="2"/>
    <x v="11"/>
    <s v="Logitech Trackman Marble Mouse"/>
    <x v="736"/>
    <n v="2"/>
    <n v="0.2"/>
    <n v="13.195600000000001"/>
  </r>
  <r>
    <n v="3283"/>
    <s v="US-2011-117170"/>
    <x v="2"/>
    <x v="328"/>
    <d v="2011-09-24T00:00:00"/>
    <s v="Standard Class"/>
    <s v="KT-16465"/>
    <s v="Kean Takahito"/>
    <x v="0"/>
    <s v="United States"/>
    <s v="Raleigh"/>
    <x v="3"/>
    <n v="27604"/>
    <x v="0"/>
    <s v="OFF-PA-10000682"/>
    <x v="1"/>
    <x v="10"/>
    <s v="Xerox 1924"/>
    <x v="701"/>
    <n v="1"/>
    <n v="0.2"/>
    <n v="1.6762000000000001"/>
  </r>
  <r>
    <n v="3284"/>
    <s v="CA-2011-159478"/>
    <x v="2"/>
    <x v="587"/>
    <d v="2011-10-06T00:00:00"/>
    <s v="Standard Class"/>
    <s v="MH-17785"/>
    <s v="Maya Herman"/>
    <x v="1"/>
    <s v="United States"/>
    <s v="New York City"/>
    <x v="15"/>
    <n v="10035"/>
    <x v="3"/>
    <s v="FUR-FU-10000221"/>
    <x v="0"/>
    <x v="5"/>
    <s v="Master Caster Door Stop, Brown"/>
    <x v="597"/>
    <n v="3"/>
    <n v="0"/>
    <n v="5.1815999999999995"/>
  </r>
  <r>
    <n v="3285"/>
    <s v="CA-2011-103702"/>
    <x v="2"/>
    <x v="171"/>
    <d v="2011-09-17T00:00:00"/>
    <s v="Standard Class"/>
    <s v="AF-10885"/>
    <s v="Art Foster"/>
    <x v="0"/>
    <s v="United States"/>
    <s v="Fairfield"/>
    <x v="24"/>
    <n v="45014"/>
    <x v="3"/>
    <s v="OFF-BI-10002429"/>
    <x v="1"/>
    <x v="8"/>
    <s v="Premier Elliptical Ring Binder, Black"/>
    <x v="2636"/>
    <n v="7"/>
    <n v="0.7"/>
    <n v="-46.877600000000001"/>
  </r>
  <r>
    <n v="3286"/>
    <s v="CA-2014-150525"/>
    <x v="3"/>
    <x v="297"/>
    <d v="2014-02-26T00:00:00"/>
    <s v="Standard Class"/>
    <s v="JP-16135"/>
    <s v="Julie Prescott"/>
    <x v="2"/>
    <s v="United States"/>
    <s v="Muskogee"/>
    <x v="26"/>
    <n v="74403"/>
    <x v="2"/>
    <s v="OFF-AR-10002375"/>
    <x v="1"/>
    <x v="6"/>
    <s v="Newell 351"/>
    <x v="2637"/>
    <n v="2"/>
    <n v="0"/>
    <n v="1.9023999999999992"/>
  </r>
  <r>
    <n v="3287"/>
    <s v="CA-2014-150525"/>
    <x v="3"/>
    <x v="297"/>
    <d v="2014-02-26T00:00:00"/>
    <s v="Standard Class"/>
    <s v="JP-16135"/>
    <s v="Julie Prescott"/>
    <x v="2"/>
    <s v="United States"/>
    <s v="Muskogee"/>
    <x v="26"/>
    <n v="74403"/>
    <x v="2"/>
    <s v="OFF-AP-10000595"/>
    <x v="1"/>
    <x v="9"/>
    <s v="Disposable Triple-Filter Dust Bags"/>
    <x v="2638"/>
    <n v="3"/>
    <n v="0"/>
    <n v="3.4086000000000003"/>
  </r>
  <r>
    <n v="3288"/>
    <s v="CA-2012-157770"/>
    <x v="1"/>
    <x v="350"/>
    <d v="2012-12-15T00:00:00"/>
    <s v="First Class"/>
    <s v="RD-19585"/>
    <s v="Rob Dowd"/>
    <x v="0"/>
    <s v="United States"/>
    <s v="Temecula"/>
    <x v="1"/>
    <n v="92592"/>
    <x v="1"/>
    <s v="TEC-PH-10001530"/>
    <x v="2"/>
    <x v="7"/>
    <s v="Plantronics Voyager Pro Legend"/>
    <x v="2639"/>
    <n v="3"/>
    <n v="0.2"/>
    <n v="49.437599999999975"/>
  </r>
  <r>
    <n v="3289"/>
    <s v="CA-2012-157770"/>
    <x v="1"/>
    <x v="350"/>
    <d v="2012-12-15T00:00:00"/>
    <s v="First Class"/>
    <s v="RD-19585"/>
    <s v="Rob Dowd"/>
    <x v="0"/>
    <s v="United States"/>
    <s v="Temecula"/>
    <x v="1"/>
    <n v="92592"/>
    <x v="1"/>
    <s v="OFF-BI-10000050"/>
    <x v="1"/>
    <x v="8"/>
    <s v="Angle-D Binders with Locking Rings, Label Holders"/>
    <x v="2640"/>
    <n v="5"/>
    <n v="0.2"/>
    <n v="9.8549999999999969"/>
  </r>
  <r>
    <n v="3290"/>
    <s v="CA-2012-157770"/>
    <x v="1"/>
    <x v="350"/>
    <d v="2012-12-15T00:00:00"/>
    <s v="First Class"/>
    <s v="RD-19585"/>
    <s v="Rob Dowd"/>
    <x v="0"/>
    <s v="United States"/>
    <s v="Temecula"/>
    <x v="1"/>
    <n v="92592"/>
    <x v="1"/>
    <s v="TEC-AC-10001552"/>
    <x v="2"/>
    <x v="11"/>
    <s v="Logitech K350 2.4Ghz Wireless Keyboard"/>
    <x v="2641"/>
    <n v="5"/>
    <n v="0"/>
    <n v="27.373499999999993"/>
  </r>
  <r>
    <n v="3291"/>
    <s v="CA-2012-157770"/>
    <x v="1"/>
    <x v="350"/>
    <d v="2012-12-15T00:00:00"/>
    <s v="First Class"/>
    <s v="RD-19585"/>
    <s v="Rob Dowd"/>
    <x v="0"/>
    <s v="United States"/>
    <s v="Temecula"/>
    <x v="1"/>
    <n v="92592"/>
    <x v="1"/>
    <s v="TEC-AC-10003399"/>
    <x v="2"/>
    <x v="11"/>
    <s v="Memorex Mini Travel Drive 64 GB USB 2.0 Flash Drive"/>
    <x v="2642"/>
    <n v="1"/>
    <n v="0"/>
    <n v="15.220800000000001"/>
  </r>
  <r>
    <n v="3292"/>
    <s v="CA-2013-167290"/>
    <x v="0"/>
    <x v="859"/>
    <d v="2013-11-05T00:00:00"/>
    <s v="Standard Class"/>
    <s v="JF-15295"/>
    <s v="Jason Fortune-"/>
    <x v="0"/>
    <s v="United States"/>
    <s v="Sterling Heights"/>
    <x v="12"/>
    <n v="48310"/>
    <x v="2"/>
    <s v="OFF-AR-10004078"/>
    <x v="1"/>
    <x v="6"/>
    <s v="Newell 312"/>
    <x v="2643"/>
    <n v="2"/>
    <n v="0"/>
    <n v="3.5039999999999996"/>
  </r>
  <r>
    <n v="3293"/>
    <s v="CA-2011-106264"/>
    <x v="2"/>
    <x v="58"/>
    <d v="2011-12-30T00:00:00"/>
    <s v="Standard Class"/>
    <s v="CK-12595"/>
    <s v="Clytie Kelty"/>
    <x v="0"/>
    <s v="United States"/>
    <s v="San Diego"/>
    <x v="1"/>
    <n v="92024"/>
    <x v="1"/>
    <s v="OFF-SU-10002189"/>
    <x v="1"/>
    <x v="14"/>
    <s v="Acme Rosewood Handle Letter Opener"/>
    <x v="2644"/>
    <n v="3"/>
    <n v="0"/>
    <n v="0.11909999999999954"/>
  </r>
  <r>
    <n v="3294"/>
    <s v="CA-2011-106264"/>
    <x v="2"/>
    <x v="58"/>
    <d v="2011-12-30T00:00:00"/>
    <s v="Standard Class"/>
    <s v="CK-12595"/>
    <s v="Clytie Kelty"/>
    <x v="0"/>
    <s v="United States"/>
    <s v="San Diego"/>
    <x v="1"/>
    <n v="92024"/>
    <x v="1"/>
    <s v="FUR-FU-10001852"/>
    <x v="0"/>
    <x v="5"/>
    <s v="Eldon Regeneration Recycled Desk Accessories, Smoke"/>
    <x v="2645"/>
    <n v="2"/>
    <n v="0"/>
    <n v="1.1135999999999999"/>
  </r>
  <r>
    <n v="3295"/>
    <s v="CA-2011-138023"/>
    <x v="2"/>
    <x v="860"/>
    <d v="2011-08-18T00:00:00"/>
    <s v="First Class"/>
    <s v="KH-16510"/>
    <s v="Keith Herrera"/>
    <x v="0"/>
    <s v="United States"/>
    <s v="Dallas"/>
    <x v="5"/>
    <n v="75081"/>
    <x v="2"/>
    <s v="OFF-BI-10003638"/>
    <x v="1"/>
    <x v="8"/>
    <s v="GBC Durable Plastic Covers"/>
    <x v="2646"/>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x v="2647"/>
    <n v="11"/>
    <n v="0"/>
    <n v="767.20049999999992"/>
  </r>
  <r>
    <n v="3297"/>
    <s v="US-2012-110569"/>
    <x v="1"/>
    <x v="293"/>
    <d v="2012-05-30T00:00:00"/>
    <s v="Standard Class"/>
    <s v="EB-13870"/>
    <s v="Emily Burns"/>
    <x v="0"/>
    <s v="United States"/>
    <s v="Phoenix"/>
    <x v="16"/>
    <n v="85023"/>
    <x v="1"/>
    <s v="OFF-BI-10001036"/>
    <x v="1"/>
    <x v="8"/>
    <s v="Cardinal EasyOpen D-Ring Binders"/>
    <x v="2648"/>
    <n v="7"/>
    <n v="0.7"/>
    <n v="-12.795999999999999"/>
  </r>
  <r>
    <n v="3298"/>
    <s v="US-2012-110569"/>
    <x v="1"/>
    <x v="293"/>
    <d v="2012-05-30T00:00:00"/>
    <s v="Standard Class"/>
    <s v="EB-13870"/>
    <s v="Emily Burns"/>
    <x v="0"/>
    <s v="United States"/>
    <s v="Phoenix"/>
    <x v="16"/>
    <n v="85023"/>
    <x v="1"/>
    <s v="OFF-AP-10004708"/>
    <x v="1"/>
    <x v="9"/>
    <s v="Fellowes Superior 10 Outlet Split Surge Protector"/>
    <x v="1632"/>
    <n v="4"/>
    <n v="0.2"/>
    <n v="13.701599999999988"/>
  </r>
  <r>
    <n v="3299"/>
    <s v="CA-2014-136308"/>
    <x v="3"/>
    <x v="673"/>
    <d v="2014-11-17T00:00:00"/>
    <s v="Same Day"/>
    <s v="MW-18235"/>
    <s v="Mitch Willingham"/>
    <x v="1"/>
    <s v="United States"/>
    <s v="San Francisco"/>
    <x v="1"/>
    <n v="94122"/>
    <x v="1"/>
    <s v="TEC-MA-10000488"/>
    <x v="2"/>
    <x v="15"/>
    <s v="Bady BDG101FRU Card Printer"/>
    <x v="2252"/>
    <n v="3"/>
    <n v="0.2"/>
    <n v="215.99729999999977"/>
  </r>
  <r>
    <n v="3300"/>
    <s v="US-2011-159926"/>
    <x v="2"/>
    <x v="728"/>
    <d v="2011-11-22T00:00:00"/>
    <s v="Standard Class"/>
    <s v="CS-11950"/>
    <s v="Carlos Soltero"/>
    <x v="0"/>
    <s v="United States"/>
    <s v="Philadelphia"/>
    <x v="9"/>
    <n v="19140"/>
    <x v="3"/>
    <s v="OFF-BI-10003656"/>
    <x v="1"/>
    <x v="8"/>
    <s v="Fellowes PB200 Plastic Comb Binding Machine"/>
    <x v="2649"/>
    <n v="1"/>
    <n v="0.7"/>
    <n v="-40.797600000000003"/>
  </r>
  <r>
    <n v="3301"/>
    <s v="US-2011-159926"/>
    <x v="2"/>
    <x v="728"/>
    <d v="2011-11-22T00:00:00"/>
    <s v="Standard Class"/>
    <s v="CS-11950"/>
    <s v="Carlos Soltero"/>
    <x v="0"/>
    <s v="United States"/>
    <s v="Philadelphia"/>
    <x v="9"/>
    <n v="19140"/>
    <x v="3"/>
    <s v="OFF-ST-10003656"/>
    <x v="1"/>
    <x v="4"/>
    <s v="Safco Industrial Wire Shelving"/>
    <x v="2650"/>
    <n v="1"/>
    <n v="0.2"/>
    <n v="-16.318300000000001"/>
  </r>
  <r>
    <n v="3302"/>
    <s v="US-2011-159926"/>
    <x v="2"/>
    <x v="728"/>
    <d v="2011-11-22T00:00:00"/>
    <s v="Standard Class"/>
    <s v="CS-11950"/>
    <s v="Carlos Soltero"/>
    <x v="0"/>
    <s v="United States"/>
    <s v="Philadelphia"/>
    <x v="9"/>
    <n v="19140"/>
    <x v="3"/>
    <s v="TEC-PH-10001128"/>
    <x v="2"/>
    <x v="7"/>
    <s v="Motorola Droid Maxx"/>
    <x v="2651"/>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x v="2616"/>
    <n v="3"/>
    <n v="0.2"/>
    <n v="5.2773000000000003"/>
  </r>
  <r>
    <n v="3304"/>
    <s v="US-2011-159926"/>
    <x v="2"/>
    <x v="728"/>
    <d v="2011-11-22T00:00:00"/>
    <s v="Standard Class"/>
    <s v="CS-11950"/>
    <s v="Carlos Soltero"/>
    <x v="0"/>
    <s v="United States"/>
    <s v="Philadelphia"/>
    <x v="9"/>
    <n v="19140"/>
    <x v="3"/>
    <s v="OFF-BI-10004656"/>
    <x v="1"/>
    <x v="8"/>
    <s v="Peel &amp; Stick Add-On Corner Pockets"/>
    <x v="2652"/>
    <n v="3"/>
    <n v="0.7"/>
    <n v="-1.4255999999999998"/>
  </r>
  <r>
    <n v="3305"/>
    <s v="CA-2011-104738"/>
    <x v="2"/>
    <x v="125"/>
    <d v="2012-01-01T00:00:00"/>
    <s v="Second Class"/>
    <s v="SP-20620"/>
    <s v="Stefania Perrino"/>
    <x v="1"/>
    <s v="United States"/>
    <s v="Laredo"/>
    <x v="5"/>
    <n v="78041"/>
    <x v="2"/>
    <s v="OFF-EN-10004955"/>
    <x v="1"/>
    <x v="12"/>
    <s v="Fashion Color Clasp Envelopes"/>
    <x v="2653"/>
    <n v="3"/>
    <n v="0.2"/>
    <n v="4.7066999999999997"/>
  </r>
  <r>
    <n v="3306"/>
    <s v="CA-2011-104738"/>
    <x v="2"/>
    <x v="125"/>
    <d v="2012-01-01T00:00:00"/>
    <s v="Second Class"/>
    <s v="SP-20620"/>
    <s v="Stefania Perrino"/>
    <x v="1"/>
    <s v="United States"/>
    <s v="Laredo"/>
    <x v="5"/>
    <n v="78041"/>
    <x v="2"/>
    <s v="TEC-PH-10002468"/>
    <x v="2"/>
    <x v="7"/>
    <s v="Plantronics CS 50-USB - headset - Convertible, Monaural"/>
    <x v="2075"/>
    <n v="2"/>
    <n v="0.2"/>
    <n v="19.03860000000001"/>
  </r>
  <r>
    <n v="3307"/>
    <s v="CA-2011-104738"/>
    <x v="2"/>
    <x v="125"/>
    <d v="2012-01-01T00:00:00"/>
    <s v="Second Class"/>
    <s v="SP-20620"/>
    <s v="Stefania Perrino"/>
    <x v="1"/>
    <s v="United States"/>
    <s v="Laredo"/>
    <x v="5"/>
    <n v="78041"/>
    <x v="2"/>
    <s v="TEC-PH-10000576"/>
    <x v="2"/>
    <x v="7"/>
    <s v="AT&amp;T 1080 Corded phone"/>
    <x v="2654"/>
    <n v="3"/>
    <n v="0.2"/>
    <n v="28.767899999999997"/>
  </r>
  <r>
    <n v="3308"/>
    <s v="CA-2011-104738"/>
    <x v="2"/>
    <x v="125"/>
    <d v="2012-01-01T00:00:00"/>
    <s v="Second Class"/>
    <s v="SP-20620"/>
    <s v="Stefania Perrino"/>
    <x v="1"/>
    <s v="United States"/>
    <s v="Laredo"/>
    <x v="5"/>
    <n v="78041"/>
    <x v="2"/>
    <s v="OFF-BI-10002160"/>
    <x v="1"/>
    <x v="8"/>
    <s v="Acco Hanging Data Binders"/>
    <x v="2655"/>
    <n v="3"/>
    <n v="0.8"/>
    <n v="-3.6576000000000004"/>
  </r>
  <r>
    <n v="3309"/>
    <s v="CA-2011-104738"/>
    <x v="2"/>
    <x v="125"/>
    <d v="2012-01-01T00:00:00"/>
    <s v="Second Class"/>
    <s v="SP-20620"/>
    <s v="Stefania Perrino"/>
    <x v="1"/>
    <s v="United States"/>
    <s v="Laredo"/>
    <x v="5"/>
    <n v="78041"/>
    <x v="2"/>
    <s v="TEC-AC-10003628"/>
    <x v="2"/>
    <x v="11"/>
    <s v="Logitech 910-002974 M325 Wireless Mouse for Web Scrolling"/>
    <x v="736"/>
    <n v="2"/>
    <n v="0.2"/>
    <n v="14.395200000000004"/>
  </r>
  <r>
    <n v="3310"/>
    <s v="CA-2012-144386"/>
    <x v="1"/>
    <x v="599"/>
    <d v="2012-11-11T00:00:00"/>
    <s v="Standard Class"/>
    <s v="GT-14635"/>
    <s v="Grant Thornton"/>
    <x v="1"/>
    <s v="United States"/>
    <s v="New York City"/>
    <x v="15"/>
    <n v="10009"/>
    <x v="3"/>
    <s v="OFF-BI-10001116"/>
    <x v="1"/>
    <x v="8"/>
    <s v="Wilson Jones 1&quot; Hanging DublLock Ring Binders"/>
    <x v="869"/>
    <n v="6"/>
    <n v="0.2"/>
    <n v="8.8704000000000018"/>
  </r>
  <r>
    <n v="3311"/>
    <s v="CA-2013-111416"/>
    <x v="0"/>
    <x v="42"/>
    <d v="2013-09-23T00:00:00"/>
    <s v="Standard Class"/>
    <s v="LW-17215"/>
    <s v="Luke Weiss"/>
    <x v="0"/>
    <s v="United States"/>
    <s v="New York City"/>
    <x v="15"/>
    <n v="10035"/>
    <x v="3"/>
    <s v="OFF-BI-10002026"/>
    <x v="1"/>
    <x v="8"/>
    <s v="Avery Arch Ring Binders"/>
    <x v="2656"/>
    <n v="5"/>
    <n v="0.2"/>
    <n v="78.434999999999988"/>
  </r>
  <r>
    <n v="3312"/>
    <s v="CA-2013-162747"/>
    <x v="0"/>
    <x v="231"/>
    <d v="2013-03-26T00:00:00"/>
    <s v="Second Class"/>
    <s v="AH-10030"/>
    <s v="Aaron Hawkins"/>
    <x v="1"/>
    <s v="United States"/>
    <s v="Gulfport"/>
    <x v="35"/>
    <n v="39503"/>
    <x v="0"/>
    <s v="FUR-FU-10003691"/>
    <x v="0"/>
    <x v="5"/>
    <s v="Eldon Image Series Desk Accessories, Ebony"/>
    <x v="2657"/>
    <n v="7"/>
    <n v="0"/>
    <n v="38.038000000000004"/>
  </r>
  <r>
    <n v="3313"/>
    <s v="US-2011-133130"/>
    <x v="2"/>
    <x v="127"/>
    <d v="2011-10-01T00:00:00"/>
    <s v="Standard Class"/>
    <s v="TH-21100"/>
    <s v="Thea Hendricks"/>
    <x v="0"/>
    <s v="United States"/>
    <s v="San Diego"/>
    <x v="1"/>
    <n v="92037"/>
    <x v="1"/>
    <s v="FUR-CH-10002602"/>
    <x v="0"/>
    <x v="1"/>
    <s v="DMI Arturo Collection Mission-style Design Wood Chair"/>
    <x v="891"/>
    <n v="5"/>
    <n v="0.2"/>
    <n v="45.294000000000011"/>
  </r>
  <r>
    <n v="3314"/>
    <s v="US-2011-133130"/>
    <x v="2"/>
    <x v="127"/>
    <d v="2011-10-01T00:00:00"/>
    <s v="Standard Class"/>
    <s v="TH-21100"/>
    <s v="Thea Hendricks"/>
    <x v="0"/>
    <s v="United States"/>
    <s v="San Diego"/>
    <x v="1"/>
    <n v="92037"/>
    <x v="1"/>
    <s v="OFF-PA-10000675"/>
    <x v="1"/>
    <x v="10"/>
    <s v="Xerox 1919"/>
    <x v="2658"/>
    <n v="2"/>
    <n v="0"/>
    <n v="40.170200000000001"/>
  </r>
  <r>
    <n v="3315"/>
    <s v="CA-2014-169978"/>
    <x v="3"/>
    <x v="165"/>
    <d v="2014-12-29T00:00:00"/>
    <s v="Standard Class"/>
    <s v="HG-15025"/>
    <s v="Hunter Glantz"/>
    <x v="0"/>
    <s v="United States"/>
    <s v="Oceanside"/>
    <x v="15"/>
    <n v="11572"/>
    <x v="3"/>
    <s v="FUR-CH-10002602"/>
    <x v="0"/>
    <x v="1"/>
    <s v="DMI Arturo Collection Mission-style Design Wood Chair"/>
    <x v="2659"/>
    <n v="2"/>
    <n v="0.1"/>
    <n v="48.313600000000008"/>
  </r>
  <r>
    <n v="3316"/>
    <s v="CA-2014-169978"/>
    <x v="3"/>
    <x v="165"/>
    <d v="2014-12-29T00:00:00"/>
    <s v="Standard Class"/>
    <s v="HG-15025"/>
    <s v="Hunter Glantz"/>
    <x v="0"/>
    <s v="United States"/>
    <s v="Oceanside"/>
    <x v="15"/>
    <n v="11572"/>
    <x v="3"/>
    <s v="OFF-BI-10001900"/>
    <x v="1"/>
    <x v="8"/>
    <s v="DXL Angle-View Binders with Locking Rings, Black"/>
    <x v="2660"/>
    <n v="3"/>
    <n v="0.2"/>
    <n v="4.8518999999999997"/>
  </r>
  <r>
    <n v="3317"/>
    <s v="CA-2014-161739"/>
    <x v="3"/>
    <x v="468"/>
    <d v="2014-11-16T00:00:00"/>
    <s v="Second Class"/>
    <s v="EB-13750"/>
    <s v="Edward Becker"/>
    <x v="1"/>
    <s v="United States"/>
    <s v="Round Rock"/>
    <x v="5"/>
    <n v="78664"/>
    <x v="2"/>
    <s v="FUR-FU-10001468"/>
    <x v="0"/>
    <x v="5"/>
    <s v="Tenex Antistatic Computer Chair Mats"/>
    <x v="2661"/>
    <n v="5"/>
    <n v="0.6"/>
    <n v="-427.45000000000005"/>
  </r>
  <r>
    <n v="3318"/>
    <s v="CA-2012-165057"/>
    <x v="1"/>
    <x v="861"/>
    <d v="2012-09-15T00:00:00"/>
    <s v="Standard Class"/>
    <s v="SC-20725"/>
    <s v="Steven Cartwright"/>
    <x v="0"/>
    <s v="United States"/>
    <s v="Redlands"/>
    <x v="1"/>
    <n v="92374"/>
    <x v="1"/>
    <s v="OFF-AR-10004648"/>
    <x v="1"/>
    <x v="6"/>
    <s v="Boston 19500 Mighty Mite Electric Pencil Sharpener"/>
    <x v="2662"/>
    <n v="9"/>
    <n v="0"/>
    <n v="48.964500000000001"/>
  </r>
  <r>
    <n v="3319"/>
    <s v="CA-2012-165057"/>
    <x v="1"/>
    <x v="861"/>
    <d v="2012-09-15T00:00:00"/>
    <s v="Standard Class"/>
    <s v="SC-20725"/>
    <s v="Steven Cartwright"/>
    <x v="0"/>
    <s v="United States"/>
    <s v="Redlands"/>
    <x v="1"/>
    <n v="92374"/>
    <x v="1"/>
    <s v="OFF-LA-10003190"/>
    <x v="1"/>
    <x v="2"/>
    <s v="Avery 474"/>
    <x v="880"/>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x v="2663"/>
    <n v="7"/>
    <n v="0.2"/>
    <n v="3.8073000000000015"/>
  </r>
  <r>
    <n v="3321"/>
    <s v="CA-2011-134551"/>
    <x v="2"/>
    <x v="414"/>
    <d v="2011-12-25T00:00:00"/>
    <s v="Standard Class"/>
    <s v="TS-21505"/>
    <s v="Tony Sayre"/>
    <x v="0"/>
    <s v="United States"/>
    <s v="Columbia"/>
    <x v="18"/>
    <n v="38401"/>
    <x v="0"/>
    <s v="FUR-CH-10004287"/>
    <x v="0"/>
    <x v="1"/>
    <s v="SAFCO Arco Folding Chair"/>
    <x v="1677"/>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x v="233"/>
    <n v="5"/>
    <n v="0.2"/>
    <n v="9.0719999999999992"/>
  </r>
  <r>
    <n v="3323"/>
    <s v="CA-2012-120810"/>
    <x v="1"/>
    <x v="862"/>
    <d v="2012-07-27T00:00:00"/>
    <s v="Standard Class"/>
    <s v="TH-21550"/>
    <s v="Tracy Hopkins"/>
    <x v="2"/>
    <s v="United States"/>
    <s v="New York City"/>
    <x v="15"/>
    <n v="10009"/>
    <x v="3"/>
    <s v="OFF-AP-10002892"/>
    <x v="1"/>
    <x v="9"/>
    <s v="Belkin F5C206VTEL 6 Outlet Surge"/>
    <x v="266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x v="2665"/>
    <n v="3"/>
    <n v="0"/>
    <n v="50.239800000000002"/>
  </r>
  <r>
    <n v="3325"/>
    <s v="CA-2011-165309"/>
    <x v="2"/>
    <x v="7"/>
    <d v="2011-11-15T00:00:00"/>
    <s v="Standard Class"/>
    <s v="KD-16270"/>
    <s v="Karen Daniels"/>
    <x v="0"/>
    <s v="United States"/>
    <s v="Houston"/>
    <x v="5"/>
    <n v="77095"/>
    <x v="2"/>
    <s v="OFF-BI-10001359"/>
    <x v="1"/>
    <x v="8"/>
    <s v="GBC DocuBind TL300 Electric Binding System"/>
    <x v="2666"/>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x v="2667"/>
    <n v="1"/>
    <n v="0.8"/>
    <n v="-1.9744000000000002"/>
  </r>
  <r>
    <n v="3327"/>
    <s v="CA-2011-165309"/>
    <x v="2"/>
    <x v="7"/>
    <d v="2011-11-15T00:00:00"/>
    <s v="Standard Class"/>
    <s v="KD-16270"/>
    <s v="Karen Daniels"/>
    <x v="0"/>
    <s v="United States"/>
    <s v="Houston"/>
    <x v="5"/>
    <n v="77095"/>
    <x v="2"/>
    <s v="OFF-AR-10003582"/>
    <x v="1"/>
    <x v="6"/>
    <s v="Boston Electric Pencil Sharpener, Model 1818, Charcoal Black"/>
    <x v="1870"/>
    <n v="3"/>
    <n v="0.2"/>
    <n v="6.7560000000000038"/>
  </r>
  <r>
    <n v="3328"/>
    <s v="CA-2011-165309"/>
    <x v="2"/>
    <x v="7"/>
    <d v="2011-11-15T00:00:00"/>
    <s v="Standard Class"/>
    <s v="KD-16270"/>
    <s v="Karen Daniels"/>
    <x v="0"/>
    <s v="United States"/>
    <s v="Houston"/>
    <x v="5"/>
    <n v="77095"/>
    <x v="2"/>
    <s v="OFF-PA-10003724"/>
    <x v="1"/>
    <x v="10"/>
    <s v="Wirebound Message Book, 4 per Page"/>
    <x v="2668"/>
    <n v="5"/>
    <n v="0.2"/>
    <n v="7.8734999999999991"/>
  </r>
  <r>
    <n v="3329"/>
    <s v="CA-2011-165309"/>
    <x v="2"/>
    <x v="7"/>
    <d v="2011-11-15T00:00:00"/>
    <s v="Standard Class"/>
    <s v="KD-16270"/>
    <s v="Karen Daniels"/>
    <x v="0"/>
    <s v="United States"/>
    <s v="Houston"/>
    <x v="5"/>
    <n v="77095"/>
    <x v="2"/>
    <s v="OFF-PA-10001033"/>
    <x v="1"/>
    <x v="10"/>
    <s v="Xerox 1893"/>
    <x v="2669"/>
    <n v="8"/>
    <n v="0.2"/>
    <n v="95.096800000000002"/>
  </r>
  <r>
    <n v="3330"/>
    <s v="CA-2011-165309"/>
    <x v="2"/>
    <x v="7"/>
    <d v="2011-11-15T00:00:00"/>
    <s v="Standard Class"/>
    <s v="KD-16270"/>
    <s v="Karen Daniels"/>
    <x v="0"/>
    <s v="United States"/>
    <s v="Houston"/>
    <x v="5"/>
    <n v="77095"/>
    <x v="2"/>
    <s v="TEC-PH-10003505"/>
    <x v="2"/>
    <x v="7"/>
    <s v="Geemarc AmpliPOWER60"/>
    <x v="1490"/>
    <n v="2"/>
    <n v="0.2"/>
    <n v="16.703999999999986"/>
  </r>
  <r>
    <n v="3331"/>
    <s v="CA-2011-165309"/>
    <x v="2"/>
    <x v="7"/>
    <d v="2011-11-15T00:00:00"/>
    <s v="Standard Class"/>
    <s v="KD-16270"/>
    <s v="Karen Daniels"/>
    <x v="0"/>
    <s v="United States"/>
    <s v="Houston"/>
    <x v="5"/>
    <n v="77095"/>
    <x v="2"/>
    <s v="TEC-PH-10004959"/>
    <x v="2"/>
    <x v="7"/>
    <s v="Classic Ivory Antique Telephone ZL1810"/>
    <x v="2670"/>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x v="2671"/>
    <n v="3"/>
    <n v="0.2"/>
    <n v="28.496999999999957"/>
  </r>
  <r>
    <n v="3333"/>
    <s v="CA-2014-122595"/>
    <x v="3"/>
    <x v="817"/>
    <d v="2014-12-21T00:00:00"/>
    <s v="Standard Class"/>
    <s v="GM-14455"/>
    <s v="Gary Mitchum"/>
    <x v="2"/>
    <s v="United States"/>
    <s v="Chicago"/>
    <x v="10"/>
    <n v="60653"/>
    <x v="2"/>
    <s v="TEC-PH-10003095"/>
    <x v="2"/>
    <x v="7"/>
    <s v="Samsung HM1900 Bluetooth Headset"/>
    <x v="2672"/>
    <n v="3"/>
    <n v="0.2"/>
    <n v="19.754999999999999"/>
  </r>
  <r>
    <n v="3334"/>
    <s v="CA-2014-122595"/>
    <x v="3"/>
    <x v="817"/>
    <d v="2014-12-21T00:00:00"/>
    <s v="Standard Class"/>
    <s v="GM-14455"/>
    <s v="Gary Mitchum"/>
    <x v="2"/>
    <s v="United States"/>
    <s v="Chicago"/>
    <x v="10"/>
    <n v="60653"/>
    <x v="2"/>
    <s v="FUR-FU-10002963"/>
    <x v="0"/>
    <x v="5"/>
    <s v="Master Caster Door Stop, Gray"/>
    <x v="2673"/>
    <n v="1"/>
    <n v="0.6"/>
    <n v="-1.3208000000000002"/>
  </r>
  <r>
    <n v="3335"/>
    <s v="US-2014-109253"/>
    <x v="3"/>
    <x v="170"/>
    <d v="2014-08-23T00:00:00"/>
    <s v="First Class"/>
    <s v="PR-18880"/>
    <s v="Patrick Ryan"/>
    <x v="0"/>
    <s v="United States"/>
    <s v="Oakland"/>
    <x v="1"/>
    <n v="94601"/>
    <x v="1"/>
    <s v="OFF-AR-10000203"/>
    <x v="1"/>
    <x v="6"/>
    <s v="Newell 336"/>
    <x v="860"/>
    <n v="4"/>
    <n v="0"/>
    <n v="4.9647999999999985"/>
  </r>
  <r>
    <n v="3336"/>
    <s v="US-2014-109253"/>
    <x v="3"/>
    <x v="170"/>
    <d v="2014-08-23T00:00:00"/>
    <s v="First Class"/>
    <s v="PR-18880"/>
    <s v="Patrick Ryan"/>
    <x v="0"/>
    <s v="United States"/>
    <s v="Oakland"/>
    <x v="1"/>
    <n v="94601"/>
    <x v="1"/>
    <s v="TEC-PH-10004667"/>
    <x v="2"/>
    <x v="7"/>
    <s v="Cisco 8x8 Inc. 6753i IP Business Phone System"/>
    <x v="2674"/>
    <n v="4"/>
    <n v="0.2"/>
    <n v="37.797199999999975"/>
  </r>
  <r>
    <n v="3337"/>
    <s v="US-2014-109253"/>
    <x v="3"/>
    <x v="170"/>
    <d v="2014-08-23T00:00:00"/>
    <s v="First Class"/>
    <s v="PR-18880"/>
    <s v="Patrick Ryan"/>
    <x v="0"/>
    <s v="United States"/>
    <s v="Oakland"/>
    <x v="1"/>
    <n v="94601"/>
    <x v="1"/>
    <s v="FUR-FU-10000193"/>
    <x v="0"/>
    <x v="5"/>
    <s v="Tenex Chairmats For Use with Hard Floors"/>
    <x v="681"/>
    <n v="4"/>
    <n v="0"/>
    <n v="10.393599999999992"/>
  </r>
  <r>
    <n v="3338"/>
    <s v="US-2014-109253"/>
    <x v="3"/>
    <x v="170"/>
    <d v="2014-08-23T00:00:00"/>
    <s v="First Class"/>
    <s v="PR-18880"/>
    <s v="Patrick Ryan"/>
    <x v="0"/>
    <s v="United States"/>
    <s v="Oakland"/>
    <x v="1"/>
    <n v="94601"/>
    <x v="1"/>
    <s v="FUR-TA-10001539"/>
    <x v="0"/>
    <x v="3"/>
    <s v="Chromcraft Rectangular Conference Tables"/>
    <x v="2675"/>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x v="2676"/>
    <n v="9"/>
    <n v="0.2"/>
    <n v="42.464699999999993"/>
  </r>
  <r>
    <n v="3340"/>
    <s v="US-2014-109253"/>
    <x v="3"/>
    <x v="170"/>
    <d v="2014-08-23T00:00:00"/>
    <s v="First Class"/>
    <s v="PR-18880"/>
    <s v="Patrick Ryan"/>
    <x v="0"/>
    <s v="United States"/>
    <s v="Oakland"/>
    <x v="1"/>
    <n v="94601"/>
    <x v="1"/>
    <s v="OFF-AP-10002867"/>
    <x v="1"/>
    <x v="9"/>
    <s v="Fellowes Command Center 5-outlet power strip"/>
    <x v="2677"/>
    <n v="3"/>
    <n v="0"/>
    <n v="54.950400000000002"/>
  </r>
  <r>
    <n v="3341"/>
    <s v="US-2014-109253"/>
    <x v="3"/>
    <x v="170"/>
    <d v="2014-08-23T00:00:00"/>
    <s v="First Class"/>
    <s v="PR-18880"/>
    <s v="Patrick Ryan"/>
    <x v="0"/>
    <s v="United States"/>
    <s v="Oakland"/>
    <x v="1"/>
    <n v="94601"/>
    <x v="1"/>
    <s v="OFF-LA-10001158"/>
    <x v="1"/>
    <x v="2"/>
    <s v="Avery Address/Shipping Labels for Typewriters, 4&quot; x 2&quot;"/>
    <x v="2678"/>
    <n v="5"/>
    <n v="0"/>
    <n v="24.84"/>
  </r>
  <r>
    <n v="3342"/>
    <s v="CA-2013-145982"/>
    <x v="0"/>
    <x v="278"/>
    <d v="2013-09-02T00:00:00"/>
    <s v="Second Class"/>
    <s v="TB-21055"/>
    <s v="Ted Butterfield"/>
    <x v="0"/>
    <s v="United States"/>
    <s v="Quincy"/>
    <x v="31"/>
    <n v="2169"/>
    <x v="3"/>
    <s v="OFF-PA-10000675"/>
    <x v="1"/>
    <x v="10"/>
    <s v="Xerox 1919"/>
    <x v="124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x v="2679"/>
    <n v="1"/>
    <n v="0.3"/>
    <n v="20.966999999999999"/>
  </r>
  <r>
    <n v="3344"/>
    <s v="CA-2013-145982"/>
    <x v="0"/>
    <x v="278"/>
    <d v="2013-09-02T00:00:00"/>
    <s v="Second Class"/>
    <s v="TB-21055"/>
    <s v="Ted Butterfield"/>
    <x v="0"/>
    <s v="United States"/>
    <s v="Quincy"/>
    <x v="31"/>
    <n v="2169"/>
    <x v="3"/>
    <s v="TEC-PH-10000011"/>
    <x v="2"/>
    <x v="7"/>
    <s v="PureGear Roll-On Screen Protector"/>
    <x v="1543"/>
    <n v="3"/>
    <n v="0"/>
    <n v="28.785599999999995"/>
  </r>
  <r>
    <n v="3345"/>
    <s v="CA-2013-145982"/>
    <x v="0"/>
    <x v="278"/>
    <d v="2013-09-02T00:00:00"/>
    <s v="Second Class"/>
    <s v="TB-21055"/>
    <s v="Ted Butterfield"/>
    <x v="0"/>
    <s v="United States"/>
    <s v="Quincy"/>
    <x v="31"/>
    <n v="2169"/>
    <x v="3"/>
    <s v="OFF-PA-10002666"/>
    <x v="1"/>
    <x v="10"/>
    <s v="Southworth 25% Cotton Linen-Finish Paper &amp; Envelopes"/>
    <x v="2680"/>
    <n v="9"/>
    <n v="0"/>
    <n v="36.692999999999998"/>
  </r>
  <r>
    <n v="3346"/>
    <s v="CA-2013-145982"/>
    <x v="0"/>
    <x v="278"/>
    <d v="2013-09-02T00:00:00"/>
    <s v="Second Class"/>
    <s v="TB-21055"/>
    <s v="Ted Butterfield"/>
    <x v="0"/>
    <s v="United States"/>
    <s v="Quincy"/>
    <x v="31"/>
    <n v="2169"/>
    <x v="3"/>
    <s v="OFF-FA-10000735"/>
    <x v="1"/>
    <x v="13"/>
    <s v="Staples"/>
    <x v="2643"/>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x v="180"/>
    <n v="5"/>
    <n v="0"/>
    <n v="13.919999999999998"/>
  </r>
  <r>
    <n v="3348"/>
    <s v="CA-2012-112011"/>
    <x v="1"/>
    <x v="863"/>
    <d v="2012-08-20T00:00:00"/>
    <s v="Standard Class"/>
    <s v="ON-18715"/>
    <s v="Odella Nelson"/>
    <x v="1"/>
    <s v="United States"/>
    <s v="Yucaipa"/>
    <x v="1"/>
    <n v="92399"/>
    <x v="1"/>
    <s v="OFF-AR-10003156"/>
    <x v="1"/>
    <x v="6"/>
    <s v="50 Colored Long Pencils"/>
    <x v="2681"/>
    <n v="5"/>
    <n v="0"/>
    <n v="13.208000000000002"/>
  </r>
  <r>
    <n v="3349"/>
    <s v="CA-2014-154732"/>
    <x v="3"/>
    <x v="60"/>
    <d v="2014-11-08T00:00:00"/>
    <s v="First Class"/>
    <s v="AH-10195"/>
    <s v="Alan Haines"/>
    <x v="1"/>
    <s v="United States"/>
    <s v="Chicago"/>
    <x v="10"/>
    <n v="60623"/>
    <x v="2"/>
    <s v="OFF-BI-10000474"/>
    <x v="1"/>
    <x v="8"/>
    <s v="Avery Recycled Flexi-View Covers for Binding Systems"/>
    <x v="2682"/>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x v="581"/>
    <n v="4"/>
    <n v="0.2"/>
    <n v="5.6955999999999989"/>
  </r>
  <r>
    <n v="3351"/>
    <s v="CA-2013-147536"/>
    <x v="0"/>
    <x v="482"/>
    <d v="2014-01-01T00:00:00"/>
    <s v="Standard Class"/>
    <s v="AR-10510"/>
    <s v="Andrew Roberts"/>
    <x v="0"/>
    <s v="United States"/>
    <s v="New York City"/>
    <x v="15"/>
    <n v="10024"/>
    <x v="3"/>
    <s v="TEC-AC-10003280"/>
    <x v="2"/>
    <x v="11"/>
    <s v="Belkin F8E887 USB Wired Ergonomic Keyboard"/>
    <x v="1324"/>
    <n v="3"/>
    <n v="0"/>
    <n v="18.893699999999995"/>
  </r>
  <r>
    <n v="3352"/>
    <s v="US-2011-134733"/>
    <x v="2"/>
    <x v="865"/>
    <d v="2011-09-28T00:00:00"/>
    <s v="Standard Class"/>
    <s v="BM-11650"/>
    <s v="Brian Moss"/>
    <x v="1"/>
    <s v="United States"/>
    <s v="San Diego"/>
    <x v="1"/>
    <n v="92037"/>
    <x v="1"/>
    <s v="FUR-BO-10002916"/>
    <x v="0"/>
    <x v="0"/>
    <s v="Rush Hierlooms Collection 1&quot; Thick Stackable Bookcases"/>
    <x v="2683"/>
    <n v="3"/>
    <n v="0.15"/>
    <n v="20.517599999999987"/>
  </r>
  <r>
    <n v="3353"/>
    <s v="US-2011-134733"/>
    <x v="2"/>
    <x v="865"/>
    <d v="2011-09-28T00:00:00"/>
    <s v="Standard Class"/>
    <s v="BM-11650"/>
    <s v="Brian Moss"/>
    <x v="1"/>
    <s v="United States"/>
    <s v="San Diego"/>
    <x v="1"/>
    <n v="92037"/>
    <x v="1"/>
    <s v="TEC-PH-10002726"/>
    <x v="2"/>
    <x v="7"/>
    <s v="netTALK DUO VoIP Telephone Service"/>
    <x v="1414"/>
    <n v="2"/>
    <n v="0.2"/>
    <n v="31.494"/>
  </r>
  <r>
    <n v="3354"/>
    <s v="US-2011-150434"/>
    <x v="2"/>
    <x v="866"/>
    <d v="2011-07-24T00:00:00"/>
    <s v="Standard Class"/>
    <s v="CA-12310"/>
    <s v="Christine Abelman"/>
    <x v="1"/>
    <s v="United States"/>
    <s v="Bristol"/>
    <x v="29"/>
    <n v="6010"/>
    <x v="3"/>
    <s v="TEC-PH-10000895"/>
    <x v="2"/>
    <x v="7"/>
    <s v="Polycom VVX 310 VoIP phone"/>
    <x v="2684"/>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x v="2685"/>
    <n v="1"/>
    <n v="0.3"/>
    <n v="-4.032"/>
  </r>
  <r>
    <n v="3356"/>
    <s v="US-2011-150434"/>
    <x v="2"/>
    <x v="866"/>
    <d v="2011-07-24T00:00:00"/>
    <s v="Standard Class"/>
    <s v="CA-12310"/>
    <s v="Christine Abelman"/>
    <x v="1"/>
    <s v="United States"/>
    <s v="Bristol"/>
    <x v="29"/>
    <n v="6010"/>
    <x v="3"/>
    <s v="OFF-BI-10003694"/>
    <x v="1"/>
    <x v="8"/>
    <s v="Avery 3 1/2&quot; Diskette Storage Pages, 10/Pack"/>
    <x v="1513"/>
    <n v="2"/>
    <n v="0"/>
    <n v="9.6047999999999991"/>
  </r>
  <r>
    <n v="3357"/>
    <s v="US-2011-150434"/>
    <x v="2"/>
    <x v="866"/>
    <d v="2011-07-24T00:00:00"/>
    <s v="Standard Class"/>
    <s v="CA-12310"/>
    <s v="Christine Abelman"/>
    <x v="1"/>
    <s v="United States"/>
    <s v="Bristol"/>
    <x v="29"/>
    <n v="6010"/>
    <x v="3"/>
    <s v="OFF-BI-10002160"/>
    <x v="1"/>
    <x v="8"/>
    <s v="Acco Hanging Data Binders"/>
    <x v="2686"/>
    <n v="1"/>
    <n v="0"/>
    <n v="1.8288"/>
  </r>
  <r>
    <n v="3358"/>
    <s v="CA-2014-100335"/>
    <x v="3"/>
    <x v="210"/>
    <d v="2014-09-14T00:00:00"/>
    <s v="Standard Class"/>
    <s v="NF-18595"/>
    <s v="Nicole Fjeld"/>
    <x v="2"/>
    <s v="United States"/>
    <s v="Chicago"/>
    <x v="10"/>
    <n v="60610"/>
    <x v="2"/>
    <s v="OFF-PA-10001685"/>
    <x v="1"/>
    <x v="10"/>
    <s v="Staples"/>
    <x v="2687"/>
    <n v="9"/>
    <n v="0.2"/>
    <n v="26.465400000000006"/>
  </r>
  <r>
    <n v="3359"/>
    <s v="CA-2013-139234"/>
    <x v="0"/>
    <x v="715"/>
    <d v="2013-05-11T00:00:00"/>
    <s v="Standard Class"/>
    <s v="AF-10870"/>
    <s v="Art Ferguson"/>
    <x v="0"/>
    <s v="United States"/>
    <s v="Chicago"/>
    <x v="10"/>
    <n v="60610"/>
    <x v="2"/>
    <s v="OFF-BI-10000773"/>
    <x v="1"/>
    <x v="8"/>
    <s v="Insertable Tab Post Binder Dividers"/>
    <x v="2688"/>
    <n v="2"/>
    <n v="0.8"/>
    <n v="-5.2932000000000023"/>
  </r>
  <r>
    <n v="3360"/>
    <s v="CA-2013-139234"/>
    <x v="0"/>
    <x v="715"/>
    <d v="2013-05-11T00:00:00"/>
    <s v="Standard Class"/>
    <s v="AF-10870"/>
    <s v="Art Ferguson"/>
    <x v="0"/>
    <s v="United States"/>
    <s v="Chicago"/>
    <x v="10"/>
    <n v="60610"/>
    <x v="2"/>
    <s v="TEC-AC-10004510"/>
    <x v="2"/>
    <x v="11"/>
    <s v="Logitech Desktop MK120 Mouse and keyboard Combo"/>
    <x v="2689"/>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x v="2690"/>
    <n v="4"/>
    <n v="0"/>
    <n v="14.306799999999999"/>
  </r>
  <r>
    <n v="3362"/>
    <s v="US-2012-142020"/>
    <x v="1"/>
    <x v="593"/>
    <d v="2012-06-08T00:00:00"/>
    <s v="Second Class"/>
    <s v="TC-21535"/>
    <s v="Tracy Collins"/>
    <x v="2"/>
    <s v="United States"/>
    <s v="New York City"/>
    <x v="15"/>
    <n v="10024"/>
    <x v="3"/>
    <s v="FUR-FU-10000672"/>
    <x v="0"/>
    <x v="5"/>
    <s v="Executive Impressions 10&quot; Spectator Wall Clock"/>
    <x v="2691"/>
    <n v="3"/>
    <n v="0"/>
    <n v="11.995199999999997"/>
  </r>
  <r>
    <n v="3363"/>
    <s v="CA-2012-139962"/>
    <x v="1"/>
    <x v="350"/>
    <d v="2012-12-20T00:00:00"/>
    <s v="Standard Class"/>
    <s v="Dp-13240"/>
    <s v="Dean percer"/>
    <x v="2"/>
    <s v="United States"/>
    <s v="Revere"/>
    <x v="31"/>
    <n v="2151"/>
    <x v="3"/>
    <s v="OFF-PA-10004451"/>
    <x v="1"/>
    <x v="10"/>
    <s v="Xerox 222"/>
    <x v="541"/>
    <n v="3"/>
    <n v="0"/>
    <n v="9.3312000000000008"/>
  </r>
  <r>
    <n v="3364"/>
    <s v="CA-2012-139962"/>
    <x v="1"/>
    <x v="350"/>
    <d v="2012-12-20T00:00:00"/>
    <s v="Standard Class"/>
    <s v="Dp-13240"/>
    <s v="Dean percer"/>
    <x v="2"/>
    <s v="United States"/>
    <s v="Revere"/>
    <x v="31"/>
    <n v="2151"/>
    <x v="3"/>
    <s v="OFF-BI-10004738"/>
    <x v="1"/>
    <x v="8"/>
    <s v="Flexible Leather- Look Classic Collection Ring Binder"/>
    <x v="2692"/>
    <n v="2"/>
    <n v="0"/>
    <n v="18.940000000000001"/>
  </r>
  <r>
    <n v="3365"/>
    <s v="CA-2013-130050"/>
    <x v="0"/>
    <x v="87"/>
    <d v="2013-07-19T00:00:00"/>
    <s v="Second Class"/>
    <s v="MC-17425"/>
    <s v="Mark Cousins"/>
    <x v="1"/>
    <s v="United States"/>
    <s v="Houston"/>
    <x v="5"/>
    <n v="77036"/>
    <x v="2"/>
    <s v="FUR-FU-10001940"/>
    <x v="0"/>
    <x v="5"/>
    <s v="Staples"/>
    <x v="1250"/>
    <n v="3"/>
    <n v="0.6"/>
    <n v="-3.8207999999999984"/>
  </r>
  <r>
    <n v="3366"/>
    <s v="CA-2011-115161"/>
    <x v="2"/>
    <x v="867"/>
    <d v="2011-02-03T00:00:00"/>
    <s v="First Class"/>
    <s v="LC-17050"/>
    <s v="Liz Carlisle"/>
    <x v="0"/>
    <s v="United States"/>
    <s v="Mission Viejo"/>
    <x v="1"/>
    <n v="92691"/>
    <x v="1"/>
    <s v="FUR-BO-10003966"/>
    <x v="0"/>
    <x v="0"/>
    <s v="Sauder Facets Collection Library, Sky Alder Finish"/>
    <x v="1413"/>
    <n v="2"/>
    <n v="0.15"/>
    <n v="3.4195999999999884"/>
  </r>
  <r>
    <n v="3367"/>
    <s v="CA-2011-165379"/>
    <x v="2"/>
    <x v="868"/>
    <d v="2011-07-15T00:00:00"/>
    <s v="Standard Class"/>
    <s v="BM-11650"/>
    <s v="Brian Moss"/>
    <x v="1"/>
    <s v="United States"/>
    <s v="Dallas"/>
    <x v="5"/>
    <n v="75217"/>
    <x v="2"/>
    <s v="OFF-PA-10003072"/>
    <x v="1"/>
    <x v="10"/>
    <s v="Eureka Recycled Copy Paper 8 1/2&quot; x 11&quot;, Ream"/>
    <x v="563"/>
    <n v="2"/>
    <n v="0.2"/>
    <n v="3.6288"/>
  </r>
  <r>
    <n v="3368"/>
    <s v="CA-2011-165379"/>
    <x v="2"/>
    <x v="868"/>
    <d v="2011-07-15T00:00:00"/>
    <s v="Standard Class"/>
    <s v="BM-11650"/>
    <s v="Brian Moss"/>
    <x v="1"/>
    <s v="United States"/>
    <s v="Dallas"/>
    <x v="5"/>
    <n v="75217"/>
    <x v="2"/>
    <s v="OFF-PA-10002245"/>
    <x v="1"/>
    <x v="10"/>
    <s v="Xerox 1895"/>
    <x v="646"/>
    <n v="3"/>
    <n v="0.2"/>
    <n v="4.4849999999999994"/>
  </r>
  <r>
    <n v="3369"/>
    <s v="CA-2012-115511"/>
    <x v="1"/>
    <x v="82"/>
    <d v="2012-11-25T00:00:00"/>
    <s v="Standard Class"/>
    <s v="NW-18400"/>
    <s v="Natalie Webber"/>
    <x v="0"/>
    <s v="United States"/>
    <s v="Las Vegas"/>
    <x v="33"/>
    <n v="89115"/>
    <x v="1"/>
    <s v="FUR-BO-10002598"/>
    <x v="0"/>
    <x v="0"/>
    <s v="Hon Metal Bookcases, Putty"/>
    <x v="1741"/>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x v="2693"/>
    <n v="4"/>
    <n v="0.2"/>
    <n v="23.116799999999998"/>
  </r>
  <r>
    <n v="3371"/>
    <s v="CA-2013-134887"/>
    <x v="0"/>
    <x v="869"/>
    <d v="2013-03-26T00:00:00"/>
    <s v="Same Day"/>
    <s v="TB-21280"/>
    <s v="Toby Braunhardt"/>
    <x v="0"/>
    <s v="United States"/>
    <s v="Norman"/>
    <x v="26"/>
    <n v="73071"/>
    <x v="2"/>
    <s v="TEC-AC-10003832"/>
    <x v="2"/>
    <x v="11"/>
    <s v="Logitech P710e Mobile Speakerphone"/>
    <x v="2694"/>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x v="63"/>
    <n v="6"/>
    <n v="0.2"/>
    <n v="9.0383999999999993"/>
  </r>
  <r>
    <n v="3373"/>
    <s v="CA-2014-123778"/>
    <x v="3"/>
    <x v="397"/>
    <d v="2014-10-01T00:00:00"/>
    <s v="Standard Class"/>
    <s v="BS-11755"/>
    <s v="Bruce Stewart"/>
    <x v="0"/>
    <s v="United States"/>
    <s v="San Francisco"/>
    <x v="1"/>
    <n v="94122"/>
    <x v="1"/>
    <s v="OFF-AP-10001242"/>
    <x v="1"/>
    <x v="9"/>
    <s v="APC 7 Outlet Network SurgeArrest Surge Protector"/>
    <x v="2695"/>
    <n v="2"/>
    <n v="0"/>
    <n v="48.287999999999997"/>
  </r>
  <r>
    <n v="3374"/>
    <s v="CA-2012-161718"/>
    <x v="1"/>
    <x v="784"/>
    <d v="2012-12-10T00:00:00"/>
    <s v="Standard Class"/>
    <s v="SO-20335"/>
    <s v="Sean O'Donnell"/>
    <x v="0"/>
    <s v="United States"/>
    <s v="Hempstead"/>
    <x v="15"/>
    <n v="11550"/>
    <x v="3"/>
    <s v="FUR-FU-10002445"/>
    <x v="0"/>
    <x v="5"/>
    <s v="DAX Two-Tone Rosewood/Black Document Frame, Desktop, 5 x 7"/>
    <x v="2696"/>
    <n v="3"/>
    <n v="0"/>
    <n v="11.376000000000001"/>
  </r>
  <r>
    <n v="3375"/>
    <s v="CA-2012-161718"/>
    <x v="1"/>
    <x v="784"/>
    <d v="2012-12-10T00:00:00"/>
    <s v="Standard Class"/>
    <s v="SO-20335"/>
    <s v="Sean O'Donnell"/>
    <x v="0"/>
    <s v="United States"/>
    <s v="Hempstead"/>
    <x v="15"/>
    <n v="11550"/>
    <x v="3"/>
    <s v="FUR-CH-10002372"/>
    <x v="0"/>
    <x v="1"/>
    <s v="Office Star - Ergonomically Designed Knee Chair"/>
    <x v="2697"/>
    <n v="5"/>
    <n v="0.1"/>
    <n v="8.0980000000000203"/>
  </r>
  <r>
    <n v="3376"/>
    <s v="CA-2012-161718"/>
    <x v="1"/>
    <x v="784"/>
    <d v="2012-12-10T00:00:00"/>
    <s v="Standard Class"/>
    <s v="SO-20335"/>
    <s v="Sean O'Donnell"/>
    <x v="0"/>
    <s v="United States"/>
    <s v="Hempstead"/>
    <x v="15"/>
    <n v="11550"/>
    <x v="3"/>
    <s v="TEC-PH-10000376"/>
    <x v="2"/>
    <x v="7"/>
    <s v="Square Credit Card Reader"/>
    <x v="792"/>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x v="2698"/>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x v="2699"/>
    <n v="9"/>
    <n v="0.2"/>
    <n v="6.9794999999999909"/>
  </r>
  <r>
    <n v="3379"/>
    <s v="CA-2014-142867"/>
    <x v="3"/>
    <x v="294"/>
    <d v="2014-03-22T00:00:00"/>
    <s v="Standard Class"/>
    <s v="PO-19180"/>
    <s v="Philisse Overcash"/>
    <x v="2"/>
    <s v="United States"/>
    <s v="Houston"/>
    <x v="5"/>
    <n v="77095"/>
    <x v="2"/>
    <s v="OFF-BI-10003166"/>
    <x v="1"/>
    <x v="8"/>
    <s v="GBC Plasticlear Binding Covers"/>
    <x v="2700"/>
    <n v="6"/>
    <n v="0.8"/>
    <n v="-22.04160000000001"/>
  </r>
  <r>
    <n v="3380"/>
    <s v="CA-2014-142867"/>
    <x v="3"/>
    <x v="294"/>
    <d v="2014-03-22T00:00:00"/>
    <s v="Standard Class"/>
    <s v="PO-19180"/>
    <s v="Philisse Overcash"/>
    <x v="2"/>
    <s v="United States"/>
    <s v="Houston"/>
    <x v="5"/>
    <n v="77095"/>
    <x v="2"/>
    <s v="OFF-PA-10004610"/>
    <x v="1"/>
    <x v="10"/>
    <s v="Xerox 1900"/>
    <x v="1518"/>
    <n v="3"/>
    <n v="0.2"/>
    <n v="3.2099999999999982"/>
  </r>
  <r>
    <n v="3381"/>
    <s v="CA-2014-103156"/>
    <x v="3"/>
    <x v="51"/>
    <d v="2014-11-25T00:00:00"/>
    <s v="First Class"/>
    <s v="TD-20995"/>
    <s v="Tamara Dahlen"/>
    <x v="0"/>
    <s v="United States"/>
    <s v="Philadelphia"/>
    <x v="9"/>
    <n v="19120"/>
    <x v="3"/>
    <s v="FUR-FU-10000320"/>
    <x v="0"/>
    <x v="5"/>
    <s v="OIC Stacking Trays"/>
    <x v="2701"/>
    <n v="9"/>
    <n v="0.2"/>
    <n v="7.2144000000000013"/>
  </r>
  <r>
    <n v="3382"/>
    <s v="US-2014-162208"/>
    <x v="3"/>
    <x v="151"/>
    <d v="2014-08-31T00:00:00"/>
    <s v="First Class"/>
    <s v="SP-20620"/>
    <s v="Stefania Perrino"/>
    <x v="1"/>
    <s v="United States"/>
    <s v="Tampa"/>
    <x v="2"/>
    <n v="33614"/>
    <x v="0"/>
    <s v="OFF-EN-10004030"/>
    <x v="1"/>
    <x v="12"/>
    <s v="Convenience Packs of Business Envelopes"/>
    <x v="1699"/>
    <n v="1"/>
    <n v="0.2"/>
    <n v="0.97739999999999994"/>
  </r>
  <r>
    <n v="3383"/>
    <s v="CA-2012-130659"/>
    <x v="1"/>
    <x v="784"/>
    <d v="2012-12-09T00:00:00"/>
    <s v="Second Class"/>
    <s v="MS-17365"/>
    <s v="Maribeth Schnelling"/>
    <x v="0"/>
    <s v="United States"/>
    <s v="New York City"/>
    <x v="15"/>
    <n v="10035"/>
    <x v="3"/>
    <s v="OFF-EN-10004147"/>
    <x v="1"/>
    <x v="12"/>
    <s v="Wausau Papers Astrobrights Colored Envelopes"/>
    <x v="1465"/>
    <n v="3"/>
    <n v="0"/>
    <n v="8.7906000000000013"/>
  </r>
  <r>
    <n v="3384"/>
    <s v="CA-2012-130659"/>
    <x v="1"/>
    <x v="784"/>
    <d v="2012-12-09T00:00:00"/>
    <s v="Second Class"/>
    <s v="MS-17365"/>
    <s v="Maribeth Schnelling"/>
    <x v="0"/>
    <s v="United States"/>
    <s v="New York City"/>
    <x v="15"/>
    <n v="10035"/>
    <x v="3"/>
    <s v="FUR-CH-10003535"/>
    <x v="0"/>
    <x v="1"/>
    <s v="Global Armless Task Chair, Royal Blue"/>
    <x v="2702"/>
    <n v="7"/>
    <n v="0.1"/>
    <n v="29.880199999999981"/>
  </r>
  <r>
    <n v="3385"/>
    <s v="CA-2012-130659"/>
    <x v="1"/>
    <x v="784"/>
    <d v="2012-12-09T00:00:00"/>
    <s v="Second Class"/>
    <s v="MS-17365"/>
    <s v="Maribeth Schnelling"/>
    <x v="0"/>
    <s v="United States"/>
    <s v="New York City"/>
    <x v="15"/>
    <n v="10035"/>
    <x v="3"/>
    <s v="TEC-PH-10004586"/>
    <x v="2"/>
    <x v="7"/>
    <s v="Wilson SignalBoost 841262 DB PRO Amplifier Kit"/>
    <x v="2703"/>
    <n v="5"/>
    <n v="0"/>
    <n v="539.92499999999995"/>
  </r>
  <r>
    <n v="3386"/>
    <s v="CA-2014-148404"/>
    <x v="3"/>
    <x v="566"/>
    <d v="2014-10-12T00:00:00"/>
    <s v="Standard Class"/>
    <s v="Dp-13240"/>
    <s v="Dean percer"/>
    <x v="2"/>
    <s v="United States"/>
    <s v="Charlotte"/>
    <x v="3"/>
    <n v="28205"/>
    <x v="0"/>
    <s v="OFF-ST-10003208"/>
    <x v="1"/>
    <x v="4"/>
    <s v="Adjustable Depth Letter/Legal Cart"/>
    <x v="2704"/>
    <n v="4"/>
    <n v="0.2"/>
    <n v="65.325599999999895"/>
  </r>
  <r>
    <n v="3387"/>
    <s v="CA-2014-148404"/>
    <x v="3"/>
    <x v="566"/>
    <d v="2014-10-12T00:00:00"/>
    <s v="Standard Class"/>
    <s v="Dp-13240"/>
    <s v="Dean percer"/>
    <x v="2"/>
    <s v="United States"/>
    <s v="Charlotte"/>
    <x v="3"/>
    <n v="28205"/>
    <x v="0"/>
    <s v="OFF-FA-10003112"/>
    <x v="1"/>
    <x v="13"/>
    <s v="Staples"/>
    <x v="2247"/>
    <n v="3"/>
    <n v="0.2"/>
    <n v="5.9174999999999986"/>
  </r>
  <r>
    <n v="3388"/>
    <s v="CA-2014-148404"/>
    <x v="3"/>
    <x v="566"/>
    <d v="2014-10-12T00:00:00"/>
    <s v="Standard Class"/>
    <s v="Dp-13240"/>
    <s v="Dean percer"/>
    <x v="2"/>
    <s v="United States"/>
    <s v="Charlotte"/>
    <x v="3"/>
    <n v="28205"/>
    <x v="0"/>
    <s v="TEC-PH-10004447"/>
    <x v="2"/>
    <x v="7"/>
    <s v="Toshiba IPT2010-SD IP Telephone"/>
    <x v="2705"/>
    <n v="2"/>
    <n v="0.2"/>
    <n v="16.678799999999995"/>
  </r>
  <r>
    <n v="3389"/>
    <s v="CA-2014-148404"/>
    <x v="3"/>
    <x v="566"/>
    <d v="2014-10-12T00:00:00"/>
    <s v="Standard Class"/>
    <s v="Dp-13240"/>
    <s v="Dean percer"/>
    <x v="2"/>
    <s v="United States"/>
    <s v="Charlotte"/>
    <x v="3"/>
    <n v="28205"/>
    <x v="0"/>
    <s v="OFF-BI-10002854"/>
    <x v="1"/>
    <x v="8"/>
    <s v="Performers Binder/Pad Holder, Black"/>
    <x v="2706"/>
    <n v="6"/>
    <n v="0.7"/>
    <n v="-33.635999999999996"/>
  </r>
  <r>
    <n v="3390"/>
    <s v="CA-2014-148404"/>
    <x v="3"/>
    <x v="566"/>
    <d v="2014-10-12T00:00:00"/>
    <s v="Standard Class"/>
    <s v="Dp-13240"/>
    <s v="Dean percer"/>
    <x v="2"/>
    <s v="United States"/>
    <s v="Charlotte"/>
    <x v="3"/>
    <n v="28205"/>
    <x v="0"/>
    <s v="FUR-TA-10001039"/>
    <x v="0"/>
    <x v="3"/>
    <s v="KI Adjustable-Height Table"/>
    <x v="1259"/>
    <n v="3"/>
    <n v="0.4"/>
    <n v="-36.11160000000001"/>
  </r>
  <r>
    <n v="3391"/>
    <s v="CA-2014-101077"/>
    <x v="3"/>
    <x v="613"/>
    <d v="2014-03-31T00:00:00"/>
    <s v="Second Class"/>
    <s v="DB-13660"/>
    <s v="Duane Benoit"/>
    <x v="0"/>
    <s v="United States"/>
    <s v="Dallas"/>
    <x v="5"/>
    <n v="75081"/>
    <x v="2"/>
    <s v="OFF-PA-10004239"/>
    <x v="1"/>
    <x v="10"/>
    <s v="Xerox 1953"/>
    <x v="1312"/>
    <n v="2"/>
    <n v="0.2"/>
    <n v="2.1399999999999992"/>
  </r>
  <r>
    <n v="3392"/>
    <s v="CA-2011-166471"/>
    <x v="2"/>
    <x v="128"/>
    <d v="2011-08-13T00:00:00"/>
    <s v="Standard Class"/>
    <s v="MG-17650"/>
    <s v="Matthew Grinstein"/>
    <x v="2"/>
    <s v="United States"/>
    <s v="Seattle"/>
    <x v="4"/>
    <n v="98103"/>
    <x v="1"/>
    <s v="TEC-PH-10001530"/>
    <x v="2"/>
    <x v="7"/>
    <s v="Cisco Unified IP Phone 7945G VoIP phone"/>
    <x v="2707"/>
    <n v="4"/>
    <n v="0.2"/>
    <n v="68.197999999999979"/>
  </r>
  <r>
    <n v="3393"/>
    <s v="CA-2011-166471"/>
    <x v="2"/>
    <x v="128"/>
    <d v="2011-08-13T00:00:00"/>
    <s v="Standard Class"/>
    <s v="MG-17650"/>
    <s v="Matthew Grinstein"/>
    <x v="2"/>
    <s v="United States"/>
    <s v="Seattle"/>
    <x v="4"/>
    <n v="98103"/>
    <x v="1"/>
    <s v="TEC-PH-10000038"/>
    <x v="2"/>
    <x v="7"/>
    <s v="Jawbone MINI JAMBOX Wireless Bluetooth Speaker"/>
    <x v="2708"/>
    <n v="2"/>
    <n v="0.2"/>
    <n v="-43.833600000000018"/>
  </r>
  <r>
    <n v="3394"/>
    <s v="CA-2011-105340"/>
    <x v="2"/>
    <x v="754"/>
    <d v="2011-11-25T00:00:00"/>
    <s v="First Class"/>
    <s v="EH-14185"/>
    <s v="Evan Henry"/>
    <x v="0"/>
    <s v="United States"/>
    <s v="Pasadena"/>
    <x v="5"/>
    <n v="77506"/>
    <x v="2"/>
    <s v="OFF-BI-10001765"/>
    <x v="1"/>
    <x v="8"/>
    <s v="Wilson Jones Heavy-Duty Casebound Ring Binders with Metal Hinges"/>
    <x v="2709"/>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x v="2710"/>
    <n v="6"/>
    <n v="0.2"/>
    <n v="15.011999999999999"/>
  </r>
  <r>
    <n v="3396"/>
    <s v="US-2014-148362"/>
    <x v="3"/>
    <x v="870"/>
    <d v="2014-07-09T00:00:00"/>
    <s v="Standard Class"/>
    <s v="KF-16285"/>
    <s v="Karen Ferguson"/>
    <x v="2"/>
    <s v="United States"/>
    <s v="Indianapolis"/>
    <x v="14"/>
    <n v="46203"/>
    <x v="2"/>
    <s v="OFF-ST-10001128"/>
    <x v="1"/>
    <x v="4"/>
    <s v="Carina Mini System Audio Rack, Model AR050B"/>
    <x v="2337"/>
    <n v="4"/>
    <n v="0"/>
    <n v="13.317600000000027"/>
  </r>
  <r>
    <n v="3397"/>
    <s v="US-2014-148362"/>
    <x v="3"/>
    <x v="870"/>
    <d v="2014-07-09T00:00:00"/>
    <s v="Standard Class"/>
    <s v="KF-16285"/>
    <s v="Karen Ferguson"/>
    <x v="2"/>
    <s v="United States"/>
    <s v="Indianapolis"/>
    <x v="14"/>
    <n v="46203"/>
    <x v="2"/>
    <s v="OFF-BI-10003656"/>
    <x v="1"/>
    <x v="8"/>
    <s v="Fellowes PB200 Plastic Comb Binding Machine"/>
    <x v="2711"/>
    <n v="1"/>
    <n v="0"/>
    <n v="78.195399999999992"/>
  </r>
  <r>
    <n v="3398"/>
    <s v="US-2014-148362"/>
    <x v="3"/>
    <x v="870"/>
    <d v="2014-07-09T00:00:00"/>
    <s v="Standard Class"/>
    <s v="KF-16285"/>
    <s v="Karen Ferguson"/>
    <x v="2"/>
    <s v="United States"/>
    <s v="Indianapolis"/>
    <x v="14"/>
    <n v="46203"/>
    <x v="2"/>
    <s v="OFF-PA-10003441"/>
    <x v="1"/>
    <x v="10"/>
    <s v="Xerox 226"/>
    <x v="243"/>
    <n v="4"/>
    <n v="0"/>
    <n v="12.441600000000001"/>
  </r>
  <r>
    <n v="3399"/>
    <s v="CA-2011-102274"/>
    <x v="2"/>
    <x v="871"/>
    <d v="2011-11-26T00:00:00"/>
    <s v="Standard Class"/>
    <s v="DH-13075"/>
    <s v="Dave Hallsten"/>
    <x v="1"/>
    <s v="United States"/>
    <s v="Richmond"/>
    <x v="0"/>
    <n v="40475"/>
    <x v="0"/>
    <s v="TEC-PH-10002923"/>
    <x v="2"/>
    <x v="7"/>
    <s v="Logitech B530 USB Headset - headset - Full size, Binaural"/>
    <x v="2712"/>
    <n v="1"/>
    <n v="0"/>
    <n v="9.9873000000000012"/>
  </r>
  <r>
    <n v="3400"/>
    <s v="CA-2011-102274"/>
    <x v="2"/>
    <x v="871"/>
    <d v="2011-11-26T00:00:00"/>
    <s v="Standard Class"/>
    <s v="DH-13075"/>
    <s v="Dave Hallsten"/>
    <x v="1"/>
    <s v="United States"/>
    <s v="Richmond"/>
    <x v="0"/>
    <n v="40475"/>
    <x v="0"/>
    <s v="OFF-PA-10004359"/>
    <x v="1"/>
    <x v="10"/>
    <s v="Multicolor Computer Printout Paper"/>
    <x v="2713"/>
    <n v="6"/>
    <n v="0"/>
    <n v="301.96799999999996"/>
  </r>
  <r>
    <n v="3401"/>
    <s v="CA-2011-102274"/>
    <x v="2"/>
    <x v="871"/>
    <d v="2011-11-26T00:00:00"/>
    <s v="Standard Class"/>
    <s v="DH-13075"/>
    <s v="Dave Hallsten"/>
    <x v="1"/>
    <s v="United States"/>
    <s v="Richmond"/>
    <x v="0"/>
    <n v="40475"/>
    <x v="0"/>
    <s v="OFF-ST-10001511"/>
    <x v="1"/>
    <x v="4"/>
    <s v="Space Solutions Commercial Steel Shelving"/>
    <x v="2714"/>
    <n v="3"/>
    <n v="0"/>
    <n v="9.6974999999999838"/>
  </r>
  <r>
    <n v="3402"/>
    <s v="CA-2011-102274"/>
    <x v="2"/>
    <x v="871"/>
    <d v="2011-11-26T00:00:00"/>
    <s v="Standard Class"/>
    <s v="DH-13075"/>
    <s v="Dave Hallsten"/>
    <x v="1"/>
    <s v="United States"/>
    <s v="Richmond"/>
    <x v="0"/>
    <n v="40475"/>
    <x v="0"/>
    <s v="OFF-AR-10002833"/>
    <x v="1"/>
    <x v="6"/>
    <s v="Newell 322"/>
    <x v="1410"/>
    <n v="3"/>
    <n v="0"/>
    <n v="1.4742000000000002"/>
  </r>
  <r>
    <n v="3403"/>
    <s v="CA-2012-129700"/>
    <x v="1"/>
    <x v="124"/>
    <d v="2012-05-05T00:00:00"/>
    <s v="First Class"/>
    <s v="LA-16780"/>
    <s v="Laura Armstrong"/>
    <x v="1"/>
    <s v="United States"/>
    <s v="Tinley Park"/>
    <x v="10"/>
    <n v="60477"/>
    <x v="2"/>
    <s v="FUR-FU-10001940"/>
    <x v="0"/>
    <x v="5"/>
    <s v="Staples"/>
    <x v="2715"/>
    <n v="7"/>
    <n v="0.6"/>
    <n v="-8.9151999999999987"/>
  </r>
  <r>
    <n v="3404"/>
    <s v="CA-2014-168739"/>
    <x v="3"/>
    <x v="148"/>
    <d v="2014-06-06T00:00:00"/>
    <s v="Standard Class"/>
    <s v="HZ-14950"/>
    <s v="Henia Zydlo"/>
    <x v="0"/>
    <s v="United States"/>
    <s v="Houston"/>
    <x v="5"/>
    <n v="77095"/>
    <x v="2"/>
    <s v="FUR-FU-10003919"/>
    <x v="0"/>
    <x v="5"/>
    <s v="Eldon Executive Woodline II Cherry Finish Desk Accessories"/>
    <x v="2716"/>
    <n v="4"/>
    <n v="0.6"/>
    <n v="-52.339199999999991"/>
  </r>
  <r>
    <n v="3405"/>
    <s v="CA-2012-152527"/>
    <x v="1"/>
    <x v="872"/>
    <d v="2012-10-17T00:00:00"/>
    <s v="Same Day"/>
    <s v="CM-12190"/>
    <s v="Charlotte Melton"/>
    <x v="0"/>
    <s v="United States"/>
    <s v="Los Angeles"/>
    <x v="1"/>
    <n v="90004"/>
    <x v="1"/>
    <s v="OFF-ST-10003479"/>
    <x v="1"/>
    <x v="4"/>
    <s v="Eldon Base for stackable storage shelf, platinum"/>
    <x v="42"/>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x v="2717"/>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x v="2717"/>
    <n v="2"/>
    <n v="0.3"/>
    <n v="-12.058799999999991"/>
  </r>
  <r>
    <n v="3408"/>
    <s v="US-2011-150119"/>
    <x v="2"/>
    <x v="488"/>
    <d v="2011-04-27T00:00:00"/>
    <s v="Standard Class"/>
    <s v="LB-16795"/>
    <s v="Laurel Beltran"/>
    <x v="2"/>
    <s v="United States"/>
    <s v="Columbus"/>
    <x v="24"/>
    <n v="43229"/>
    <x v="3"/>
    <s v="OFF-BI-10000145"/>
    <x v="1"/>
    <x v="8"/>
    <s v="Zipper Ring Binder Pockets"/>
    <x v="2718"/>
    <n v="8"/>
    <n v="0.7"/>
    <n v="-5.2415999999999983"/>
  </r>
  <r>
    <n v="3409"/>
    <s v="US-2011-150119"/>
    <x v="2"/>
    <x v="488"/>
    <d v="2011-04-27T00:00:00"/>
    <s v="Standard Class"/>
    <s v="LB-16795"/>
    <s v="Laurel Beltran"/>
    <x v="2"/>
    <s v="United States"/>
    <s v="Columbus"/>
    <x v="24"/>
    <n v="43229"/>
    <x v="3"/>
    <s v="FUR-FU-10002191"/>
    <x v="0"/>
    <x v="5"/>
    <s v="G.E. Halogen Desk Lamp Bulbs"/>
    <x v="2719"/>
    <n v="4"/>
    <n v="0.2"/>
    <n v="7.8175999999999997"/>
  </r>
  <r>
    <n v="3410"/>
    <s v="US-2014-150847"/>
    <x v="3"/>
    <x v="504"/>
    <d v="2014-05-07T00:00:00"/>
    <s v="Standard Class"/>
    <s v="JF-15490"/>
    <s v="Jeremy Farry"/>
    <x v="0"/>
    <s v="United States"/>
    <s v="Columbus"/>
    <x v="24"/>
    <n v="43229"/>
    <x v="3"/>
    <s v="OFF-PA-10004451"/>
    <x v="1"/>
    <x v="10"/>
    <s v="Xerox 222"/>
    <x v="563"/>
    <n v="2"/>
    <n v="0.2"/>
    <n v="3.6288"/>
  </r>
  <r>
    <n v="3411"/>
    <s v="CA-2013-100244"/>
    <x v="0"/>
    <x v="873"/>
    <d v="2013-09-25T00:00:00"/>
    <s v="Standard Class"/>
    <s v="GM-14695"/>
    <s v="Greg Maxwell"/>
    <x v="1"/>
    <s v="United States"/>
    <s v="San Francisco"/>
    <x v="1"/>
    <n v="94122"/>
    <x v="1"/>
    <s v="OFF-PA-10001471"/>
    <x v="1"/>
    <x v="10"/>
    <s v="Strathmore Photo Frame Cards"/>
    <x v="2720"/>
    <n v="9"/>
    <n v="0"/>
    <n v="30.263399999999997"/>
  </r>
  <r>
    <n v="3412"/>
    <s v="CA-2013-100244"/>
    <x v="0"/>
    <x v="873"/>
    <d v="2013-09-25T00:00:00"/>
    <s v="Standard Class"/>
    <s v="GM-14695"/>
    <s v="Greg Maxwell"/>
    <x v="1"/>
    <s v="United States"/>
    <s v="San Francisco"/>
    <x v="1"/>
    <n v="94122"/>
    <x v="1"/>
    <s v="OFF-BI-10003656"/>
    <x v="1"/>
    <x v="8"/>
    <s v="Fellowes PB200 Plastic Comb Binding Machine"/>
    <x v="2721"/>
    <n v="2"/>
    <n v="0.2"/>
    <n v="88.394799999999975"/>
  </r>
  <r>
    <n v="3413"/>
    <s v="CA-2013-100244"/>
    <x v="0"/>
    <x v="873"/>
    <d v="2013-09-25T00:00:00"/>
    <s v="Standard Class"/>
    <s v="GM-14695"/>
    <s v="Greg Maxwell"/>
    <x v="1"/>
    <s v="United States"/>
    <s v="San Francisco"/>
    <x v="1"/>
    <n v="94122"/>
    <x v="1"/>
    <s v="OFF-AR-10000940"/>
    <x v="1"/>
    <x v="6"/>
    <s v="Newell 343"/>
    <x v="2722"/>
    <n v="4"/>
    <n v="0"/>
    <n v="3.1752000000000002"/>
  </r>
  <r>
    <n v="3414"/>
    <s v="CA-2013-100244"/>
    <x v="0"/>
    <x v="873"/>
    <d v="2013-09-25T00:00:00"/>
    <s v="Standard Class"/>
    <s v="GM-14695"/>
    <s v="Greg Maxwell"/>
    <x v="1"/>
    <s v="United States"/>
    <s v="San Francisco"/>
    <x v="1"/>
    <n v="94122"/>
    <x v="1"/>
    <s v="OFF-PA-10002319"/>
    <x v="1"/>
    <x v="10"/>
    <s v="Xerox 1944"/>
    <x v="2723"/>
    <n v="2"/>
    <n v="0"/>
    <n v="37.9848"/>
  </r>
  <r>
    <n v="3415"/>
    <s v="CA-2013-100244"/>
    <x v="0"/>
    <x v="873"/>
    <d v="2013-09-25T00:00:00"/>
    <s v="Standard Class"/>
    <s v="GM-14695"/>
    <s v="Greg Maxwell"/>
    <x v="1"/>
    <s v="United States"/>
    <s v="San Francisco"/>
    <x v="1"/>
    <n v="94122"/>
    <x v="1"/>
    <s v="OFF-BI-10000977"/>
    <x v="1"/>
    <x v="8"/>
    <s v="Ibico Plastic Spiral Binding Combs"/>
    <x v="2724"/>
    <n v="2"/>
    <n v="0.2"/>
    <n v="15.807999999999996"/>
  </r>
  <r>
    <n v="3416"/>
    <s v="CA-2013-116540"/>
    <x v="0"/>
    <x v="476"/>
    <d v="2013-09-03T00:00:00"/>
    <s v="Same Day"/>
    <s v="SS-20590"/>
    <s v="Sonia Sunley"/>
    <x v="0"/>
    <s v="United States"/>
    <s v="Madison"/>
    <x v="6"/>
    <n v="53711"/>
    <x v="2"/>
    <s v="OFF-FA-10002676"/>
    <x v="1"/>
    <x v="13"/>
    <s v="Colored Push Pins"/>
    <x v="2725"/>
    <n v="1"/>
    <n v="0"/>
    <n v="0.65159999999999996"/>
  </r>
  <r>
    <n v="3417"/>
    <s v="CA-2013-116540"/>
    <x v="0"/>
    <x v="476"/>
    <d v="2013-09-03T00:00:00"/>
    <s v="Same Day"/>
    <s v="SS-20590"/>
    <s v="Sonia Sunley"/>
    <x v="0"/>
    <s v="United States"/>
    <s v="Madison"/>
    <x v="6"/>
    <n v="53711"/>
    <x v="2"/>
    <s v="OFF-BI-10004970"/>
    <x v="1"/>
    <x v="8"/>
    <s v="ACCOHIDE 3-Ring Binder, Blue, 1&quot;"/>
    <x v="341"/>
    <n v="2"/>
    <n v="0"/>
    <n v="3.8822000000000001"/>
  </r>
  <r>
    <n v="3418"/>
    <s v="CA-2012-151841"/>
    <x v="1"/>
    <x v="381"/>
    <d v="2012-05-02T00:00:00"/>
    <s v="Standard Class"/>
    <s v="TC-21475"/>
    <s v="Tony Chapman"/>
    <x v="2"/>
    <s v="United States"/>
    <s v="Aurora"/>
    <x v="22"/>
    <n v="80013"/>
    <x v="1"/>
    <s v="OFF-AP-10003971"/>
    <x v="1"/>
    <x v="9"/>
    <s v="Belkin 6 Outlet Metallic Surge Strip"/>
    <x v="2726"/>
    <n v="5"/>
    <n v="0.2"/>
    <n v="3.2669999999999995"/>
  </r>
  <r>
    <n v="3419"/>
    <s v="CA-2012-151841"/>
    <x v="1"/>
    <x v="381"/>
    <d v="2012-05-02T00:00:00"/>
    <s v="Standard Class"/>
    <s v="TC-21475"/>
    <s v="Tony Chapman"/>
    <x v="2"/>
    <s v="United States"/>
    <s v="Aurora"/>
    <x v="22"/>
    <n v="80013"/>
    <x v="1"/>
    <s v="OFF-SU-10001574"/>
    <x v="1"/>
    <x v="14"/>
    <s v="Acme Value Line Scissors"/>
    <x v="572"/>
    <n v="2"/>
    <n v="0.2"/>
    <n v="0.72999999999999954"/>
  </r>
  <r>
    <n v="3420"/>
    <s v="CA-2012-150791"/>
    <x v="1"/>
    <x v="684"/>
    <d v="2012-09-13T00:00:00"/>
    <s v="Standard Class"/>
    <s v="CC-12430"/>
    <s v="Chuck Clark"/>
    <x v="2"/>
    <s v="United States"/>
    <s v="New York City"/>
    <x v="15"/>
    <n v="10024"/>
    <x v="3"/>
    <s v="FUR-CH-10000665"/>
    <x v="0"/>
    <x v="1"/>
    <s v="Global Airflow Leather Mesh Back Chair, Black"/>
    <x v="2659"/>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x v="2727"/>
    <n v="2"/>
    <n v="0"/>
    <n v="78.671999999999997"/>
  </r>
  <r>
    <n v="3422"/>
    <s v="CA-2013-134803"/>
    <x v="0"/>
    <x v="316"/>
    <d v="2013-06-04T00:00:00"/>
    <s v="Standard Class"/>
    <s v="CL-12565"/>
    <s v="Clay Ludtke"/>
    <x v="0"/>
    <s v="United States"/>
    <s v="Los Angeles"/>
    <x v="1"/>
    <n v="90004"/>
    <x v="1"/>
    <s v="OFF-PA-10003790"/>
    <x v="1"/>
    <x v="10"/>
    <s v="Xerox 1991"/>
    <x v="685"/>
    <n v="8"/>
    <n v="0"/>
    <n v="84.051199999999994"/>
  </r>
  <r>
    <n v="3423"/>
    <s v="CA-2013-134803"/>
    <x v="0"/>
    <x v="316"/>
    <d v="2013-06-04T00:00:00"/>
    <s v="Standard Class"/>
    <s v="CL-12565"/>
    <s v="Clay Ludtke"/>
    <x v="0"/>
    <s v="United States"/>
    <s v="Los Angeles"/>
    <x v="1"/>
    <n v="90004"/>
    <x v="1"/>
    <s v="TEC-AC-10002217"/>
    <x v="2"/>
    <x v="11"/>
    <s v="Imation Clip USB flash drive - 8 GB"/>
    <x v="2728"/>
    <n v="7"/>
    <n v="0"/>
    <n v="7.8960000000000008"/>
  </r>
  <r>
    <n v="3424"/>
    <s v="CA-2013-134803"/>
    <x v="0"/>
    <x v="316"/>
    <d v="2013-06-04T00:00:00"/>
    <s v="Standard Class"/>
    <s v="CL-12565"/>
    <s v="Clay Ludtke"/>
    <x v="0"/>
    <s v="United States"/>
    <s v="Los Angeles"/>
    <x v="1"/>
    <n v="90004"/>
    <x v="1"/>
    <s v="OFF-BI-10002215"/>
    <x v="1"/>
    <x v="8"/>
    <s v="Wilson Jones Hanging View Binder, White, 1&quot;"/>
    <x v="20"/>
    <n v="4"/>
    <n v="0.2"/>
    <n v="7.3839999999999986"/>
  </r>
  <r>
    <n v="3425"/>
    <s v="CA-2013-134803"/>
    <x v="0"/>
    <x v="316"/>
    <d v="2013-06-04T00:00:00"/>
    <s v="Standard Class"/>
    <s v="CL-12565"/>
    <s v="Clay Ludtke"/>
    <x v="0"/>
    <s v="United States"/>
    <s v="Los Angeles"/>
    <x v="1"/>
    <n v="90004"/>
    <x v="1"/>
    <s v="TEC-MA-10001972"/>
    <x v="2"/>
    <x v="15"/>
    <s v="Okidata C331dn Printer"/>
    <x v="2729"/>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x v="597"/>
    <n v="4"/>
    <n v="0"/>
    <n v="6.8579999999999988"/>
  </r>
  <r>
    <n v="3427"/>
    <s v="CA-2012-153381"/>
    <x v="1"/>
    <x v="496"/>
    <d v="2012-09-28T00:00:00"/>
    <s v="Standard Class"/>
    <s v="DE-13255"/>
    <s v="Deanra Eno"/>
    <x v="2"/>
    <s v="United States"/>
    <s v="Dubuque"/>
    <x v="23"/>
    <n v="52001"/>
    <x v="2"/>
    <s v="FUR-CH-10000988"/>
    <x v="0"/>
    <x v="1"/>
    <s v="Hon Olson Stacker Stools"/>
    <x v="2730"/>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x v="2731"/>
    <n v="4"/>
    <n v="0.2"/>
    <n v="11.102399999999996"/>
  </r>
  <r>
    <n v="3429"/>
    <s v="US-2014-111024"/>
    <x v="3"/>
    <x v="445"/>
    <d v="2014-07-07T00:00:00"/>
    <s v="Second Class"/>
    <s v="SZ-20035"/>
    <s v="Sam Zeldin"/>
    <x v="2"/>
    <s v="United States"/>
    <s v="Lancaster"/>
    <x v="24"/>
    <n v="43130"/>
    <x v="3"/>
    <s v="FUR-TA-10002041"/>
    <x v="0"/>
    <x v="3"/>
    <s v="Bevis Round Conference Table Top, X-Base"/>
    <x v="2732"/>
    <n v="2"/>
    <n v="0.4"/>
    <n v="-103.98819999999998"/>
  </r>
  <r>
    <n v="3430"/>
    <s v="US-2014-111024"/>
    <x v="3"/>
    <x v="445"/>
    <d v="2014-07-07T00:00:00"/>
    <s v="Second Class"/>
    <s v="SZ-20035"/>
    <s v="Sam Zeldin"/>
    <x v="2"/>
    <s v="United States"/>
    <s v="Lancaster"/>
    <x v="24"/>
    <n v="43130"/>
    <x v="3"/>
    <s v="OFF-PA-10002246"/>
    <x v="1"/>
    <x v="10"/>
    <s v="Wirebound Four 2-3/4 x 5 Forms per Page, 400 Sets per Book"/>
    <x v="2733"/>
    <n v="6"/>
    <n v="0.2"/>
    <n v="11.223000000000001"/>
  </r>
  <r>
    <n v="3431"/>
    <s v="CA-2014-148264"/>
    <x v="3"/>
    <x v="166"/>
    <d v="2014-12-10T00:00:00"/>
    <s v="First Class"/>
    <s v="LF-17185"/>
    <s v="Luke Foster"/>
    <x v="0"/>
    <s v="United States"/>
    <s v="Inglewood"/>
    <x v="1"/>
    <n v="90301"/>
    <x v="1"/>
    <s v="OFF-ST-10003327"/>
    <x v="1"/>
    <x v="4"/>
    <s v="Akro-Mils 12-Gallon Tote"/>
    <x v="1418"/>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x v="2734"/>
    <n v="2"/>
    <n v="0"/>
    <n v="15.468000000000004"/>
  </r>
  <r>
    <n v="3433"/>
    <s v="CA-2014-148264"/>
    <x v="3"/>
    <x v="166"/>
    <d v="2014-12-10T00:00:00"/>
    <s v="First Class"/>
    <s v="LF-17185"/>
    <s v="Luke Foster"/>
    <x v="0"/>
    <s v="United States"/>
    <s v="Inglewood"/>
    <x v="1"/>
    <n v="90301"/>
    <x v="1"/>
    <s v="OFF-PA-10003651"/>
    <x v="1"/>
    <x v="10"/>
    <s v="Xerox 1968"/>
    <x v="1847"/>
    <n v="9"/>
    <n v="0"/>
    <n v="28.857599999999998"/>
  </r>
  <r>
    <n v="3434"/>
    <s v="CA-2014-131212"/>
    <x v="3"/>
    <x v="256"/>
    <d v="2014-12-10T00:00:00"/>
    <s v="Standard Class"/>
    <s v="AB-10165"/>
    <s v="Alan Barnes"/>
    <x v="0"/>
    <s v="United States"/>
    <s v="Bellevue"/>
    <x v="4"/>
    <n v="98006"/>
    <x v="1"/>
    <s v="OFF-BI-10001617"/>
    <x v="1"/>
    <x v="8"/>
    <s v="GBC Wire Binding Combs"/>
    <x v="176"/>
    <n v="3"/>
    <n v="0.2"/>
    <n v="8.3753999999999991"/>
  </r>
  <r>
    <n v="3435"/>
    <s v="CA-2014-131212"/>
    <x v="3"/>
    <x v="256"/>
    <d v="2014-12-10T00:00:00"/>
    <s v="Standard Class"/>
    <s v="AB-10165"/>
    <s v="Alan Barnes"/>
    <x v="0"/>
    <s v="United States"/>
    <s v="Bellevue"/>
    <x v="4"/>
    <n v="98006"/>
    <x v="1"/>
    <s v="OFF-BI-10000145"/>
    <x v="1"/>
    <x v="8"/>
    <s v="Zipper Ring Binder Pockets"/>
    <x v="2735"/>
    <n v="6"/>
    <n v="0.2"/>
    <n v="5.4287999999999981"/>
  </r>
  <r>
    <n v="3436"/>
    <s v="US-2012-100531"/>
    <x v="1"/>
    <x v="874"/>
    <d v="2012-09-29T00:00:00"/>
    <s v="First Class"/>
    <s v="NM-18520"/>
    <s v="Neoma Murray"/>
    <x v="0"/>
    <s v="United States"/>
    <s v="Chicago"/>
    <x v="10"/>
    <n v="60610"/>
    <x v="2"/>
    <s v="OFF-BI-10001670"/>
    <x v="1"/>
    <x v="8"/>
    <s v="Vinyl Sectional Post Binders"/>
    <x v="2736"/>
    <n v="2"/>
    <n v="0.8"/>
    <n v="-22.620000000000005"/>
  </r>
  <r>
    <n v="3437"/>
    <s v="US-2012-100531"/>
    <x v="1"/>
    <x v="874"/>
    <d v="2012-09-29T00:00:00"/>
    <s v="First Class"/>
    <s v="NM-18520"/>
    <s v="Neoma Murray"/>
    <x v="0"/>
    <s v="United States"/>
    <s v="Chicago"/>
    <x v="10"/>
    <n v="60610"/>
    <x v="2"/>
    <s v="FUR-FU-10003849"/>
    <x v="0"/>
    <x v="5"/>
    <s v="DAX Metal Frame, Desktop, Stepped-Edge"/>
    <x v="2737"/>
    <n v="3"/>
    <n v="0.6"/>
    <n v="-12.751199999999997"/>
  </r>
  <r>
    <n v="3438"/>
    <s v="CA-2014-152583"/>
    <x v="3"/>
    <x v="505"/>
    <d v="2014-10-31T00:00:00"/>
    <s v="Same Day"/>
    <s v="RA-19945"/>
    <s v="Ryan Akin"/>
    <x v="0"/>
    <s v="United States"/>
    <s v="Dallas"/>
    <x v="5"/>
    <n v="75217"/>
    <x v="2"/>
    <s v="FUR-FU-10003849"/>
    <x v="0"/>
    <x v="5"/>
    <s v="DAX Metal Frame, Desktop, Stepped-Edge"/>
    <x v="2738"/>
    <n v="2"/>
    <n v="0.6"/>
    <n v="-8.5007999999999981"/>
  </r>
  <r>
    <n v="3439"/>
    <s v="CA-2014-152583"/>
    <x v="3"/>
    <x v="505"/>
    <d v="2014-10-31T00:00:00"/>
    <s v="Same Day"/>
    <s v="RA-19945"/>
    <s v="Ryan Akin"/>
    <x v="0"/>
    <s v="United States"/>
    <s v="Dallas"/>
    <x v="5"/>
    <n v="75217"/>
    <x v="2"/>
    <s v="FUR-TA-10002041"/>
    <x v="0"/>
    <x v="3"/>
    <s v="Bevis Round Conference Table Top, X-Base"/>
    <x v="2739"/>
    <n v="2"/>
    <n v="0.3"/>
    <n v="-68.130199999999988"/>
  </r>
  <r>
    <n v="3440"/>
    <s v="CA-2014-152583"/>
    <x v="3"/>
    <x v="505"/>
    <d v="2014-10-31T00:00:00"/>
    <s v="Same Day"/>
    <s v="RA-19945"/>
    <s v="Ryan Akin"/>
    <x v="0"/>
    <s v="United States"/>
    <s v="Dallas"/>
    <x v="5"/>
    <n v="75217"/>
    <x v="2"/>
    <s v="OFF-ST-10002214"/>
    <x v="1"/>
    <x v="4"/>
    <s v="X-Rack File for Hanging Folders"/>
    <x v="2740"/>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x v="2741"/>
    <n v="1"/>
    <n v="0.2"/>
    <n v="1.5602"/>
  </r>
  <r>
    <n v="3442"/>
    <s v="CA-2011-158337"/>
    <x v="2"/>
    <x v="518"/>
    <d v="2011-03-14T00:00:00"/>
    <s v="Second Class"/>
    <s v="KA-16525"/>
    <s v="Kelly Andreada"/>
    <x v="0"/>
    <s v="United States"/>
    <s v="New York City"/>
    <x v="15"/>
    <n v="10024"/>
    <x v="3"/>
    <s v="OFF-PA-10002137"/>
    <x v="1"/>
    <x v="10"/>
    <s v="Southworth 100% Résumé Paper, 24lb."/>
    <x v="2742"/>
    <n v="14"/>
    <n v="0"/>
    <n v="49.013999999999996"/>
  </r>
  <r>
    <n v="3443"/>
    <s v="CA-2014-168858"/>
    <x v="3"/>
    <x v="123"/>
    <d v="2014-11-24T00:00:00"/>
    <s v="Standard Class"/>
    <s v="JD-16150"/>
    <s v="Justin Deggeller"/>
    <x v="1"/>
    <s v="United States"/>
    <s v="New York City"/>
    <x v="15"/>
    <n v="10011"/>
    <x v="3"/>
    <s v="OFF-EN-10001415"/>
    <x v="1"/>
    <x v="12"/>
    <s v="Staples"/>
    <x v="80"/>
    <n v="3"/>
    <n v="0"/>
    <n v="8.370000000000001"/>
  </r>
  <r>
    <n v="3444"/>
    <s v="CA-2014-168858"/>
    <x v="3"/>
    <x v="123"/>
    <d v="2014-11-24T00:00:00"/>
    <s v="Standard Class"/>
    <s v="JD-16150"/>
    <s v="Justin Deggeller"/>
    <x v="1"/>
    <s v="United States"/>
    <s v="New York City"/>
    <x v="15"/>
    <n v="10011"/>
    <x v="3"/>
    <s v="OFF-AP-10003849"/>
    <x v="1"/>
    <x v="9"/>
    <s v="Hoover Shoulder Vac Commercial Portable Vacuum"/>
    <x v="2743"/>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x v="560"/>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x v="2744"/>
    <n v="5"/>
    <n v="0"/>
    <n v="5.0829999999999975"/>
  </r>
  <r>
    <n v="3447"/>
    <s v="CA-2013-158869"/>
    <x v="0"/>
    <x v="876"/>
    <d v="2013-08-08T00:00:00"/>
    <s v="First Class"/>
    <s v="AH-10690"/>
    <s v="Anna Häberlin"/>
    <x v="1"/>
    <s v="United States"/>
    <s v="New York City"/>
    <x v="15"/>
    <n v="10024"/>
    <x v="3"/>
    <s v="OFF-PA-10000474"/>
    <x v="1"/>
    <x v="10"/>
    <s v="Staples"/>
    <x v="2745"/>
    <n v="2"/>
    <n v="0"/>
    <n v="33.313599999999994"/>
  </r>
  <r>
    <n v="3448"/>
    <s v="CA-2014-102554"/>
    <x v="3"/>
    <x v="532"/>
    <d v="2014-06-16T00:00:00"/>
    <s v="Standard Class"/>
    <s v="KN-16705"/>
    <s v="Kristina Nunn"/>
    <x v="2"/>
    <s v="United States"/>
    <s v="Auburn"/>
    <x v="19"/>
    <n v="36830"/>
    <x v="0"/>
    <s v="OFF-AR-10001919"/>
    <x v="1"/>
    <x v="6"/>
    <s v="OIC #2 Pencils, Medium Soft"/>
    <x v="1061"/>
    <n v="2"/>
    <n v="0"/>
    <n v="1.0903999999999998"/>
  </r>
  <r>
    <n v="3449"/>
    <s v="CA-2013-162614"/>
    <x v="0"/>
    <x v="877"/>
    <d v="2013-10-14T00:00:00"/>
    <s v="Standard Class"/>
    <s v="TB-21250"/>
    <s v="Tim Brockman"/>
    <x v="0"/>
    <s v="United States"/>
    <s v="Los Angeles"/>
    <x v="1"/>
    <n v="90049"/>
    <x v="1"/>
    <s v="OFF-BI-10004001"/>
    <x v="1"/>
    <x v="8"/>
    <s v="GBC Recycled VeloBinder Covers"/>
    <x v="2746"/>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x v="2747"/>
    <n v="5"/>
    <n v="0"/>
    <n v="24.359500000000004"/>
  </r>
  <r>
    <n v="3451"/>
    <s v="CA-2011-168592"/>
    <x v="2"/>
    <x v="78"/>
    <d v="2011-09-14T00:00:00"/>
    <s v="Standard Class"/>
    <s v="DP-13390"/>
    <s v="Dennis Pardue"/>
    <x v="2"/>
    <s v="United States"/>
    <s v="San Francisco"/>
    <x v="1"/>
    <n v="94110"/>
    <x v="1"/>
    <s v="OFF-ST-10002406"/>
    <x v="1"/>
    <x v="4"/>
    <s v="Pizazz Global Quick File"/>
    <x v="2748"/>
    <n v="1"/>
    <n v="0"/>
    <n v="4.1916000000000011"/>
  </r>
  <r>
    <n v="3452"/>
    <s v="CA-2011-168592"/>
    <x v="2"/>
    <x v="78"/>
    <d v="2011-09-14T00:00:00"/>
    <s v="Standard Class"/>
    <s v="DP-13390"/>
    <s v="Dennis Pardue"/>
    <x v="2"/>
    <s v="United States"/>
    <s v="San Francisco"/>
    <x v="1"/>
    <n v="94110"/>
    <x v="1"/>
    <s v="OFF-FA-10002988"/>
    <x v="1"/>
    <x v="13"/>
    <s v="Ideal Clamps"/>
    <x v="133"/>
    <n v="2"/>
    <n v="0"/>
    <n v="1.9697999999999998"/>
  </r>
  <r>
    <n v="3453"/>
    <s v="CA-2011-157609"/>
    <x v="2"/>
    <x v="878"/>
    <d v="2011-03-21T00:00:00"/>
    <s v="Second Class"/>
    <s v="KN-16705"/>
    <s v="Kristina Nunn"/>
    <x v="2"/>
    <s v="United States"/>
    <s v="Raleigh"/>
    <x v="3"/>
    <n v="27604"/>
    <x v="0"/>
    <s v="TEC-PH-10002415"/>
    <x v="2"/>
    <x v="7"/>
    <s v="Polycom VoiceStation 500 Conference phone"/>
    <x v="2749"/>
    <n v="2"/>
    <n v="0.2"/>
    <n v="29.495000000000019"/>
  </r>
  <r>
    <n v="3454"/>
    <s v="CA-2012-153325"/>
    <x v="1"/>
    <x v="879"/>
    <d v="2012-03-02T00:00:00"/>
    <s v="Second Class"/>
    <s v="ST-20530"/>
    <s v="Shui Tom"/>
    <x v="0"/>
    <s v="United States"/>
    <s v="Macon"/>
    <x v="32"/>
    <n v="31204"/>
    <x v="0"/>
    <s v="OFF-BI-10004236"/>
    <x v="1"/>
    <x v="8"/>
    <s v="XtraLife ClearVue Slant-D Ring Binder, White, 3&quot;"/>
    <x v="2750"/>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x v="788"/>
    <n v="3"/>
    <n v="0.2"/>
    <n v="0.83849999999999936"/>
  </r>
  <r>
    <n v="3456"/>
    <s v="CA-2013-166485"/>
    <x v="0"/>
    <x v="880"/>
    <d v="2013-02-27T00:00:00"/>
    <s v="Standard Class"/>
    <s v="AH-10210"/>
    <s v="Alan Hwang"/>
    <x v="0"/>
    <s v="United States"/>
    <s v="Nashville"/>
    <x v="18"/>
    <n v="37211"/>
    <x v="0"/>
    <s v="OFF-PA-10004996"/>
    <x v="1"/>
    <x v="10"/>
    <s v="Speediset Carbonless Redi-Letter 7&quot; x 8 1/2&quot;"/>
    <x v="2751"/>
    <n v="2"/>
    <n v="0.2"/>
    <n v="5.5673999999999992"/>
  </r>
  <r>
    <n v="3457"/>
    <s v="CA-2014-136448"/>
    <x v="3"/>
    <x v="118"/>
    <d v="2014-09-19T00:00:00"/>
    <s v="First Class"/>
    <s v="AS-10090"/>
    <s v="Adam Shillingsburg"/>
    <x v="0"/>
    <s v="United States"/>
    <s v="Philadelphia"/>
    <x v="9"/>
    <n v="19143"/>
    <x v="3"/>
    <s v="TEC-AC-10001109"/>
    <x v="2"/>
    <x v="11"/>
    <s v="Logitech Trackman Marble Mouse"/>
    <x v="981"/>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x v="2752"/>
    <n v="3"/>
    <n v="0.2"/>
    <n v="2.2511999999999999"/>
  </r>
  <r>
    <n v="3459"/>
    <s v="CA-2014-136448"/>
    <x v="3"/>
    <x v="118"/>
    <d v="2014-09-19T00:00:00"/>
    <s v="First Class"/>
    <s v="AS-10090"/>
    <s v="Adam Shillingsburg"/>
    <x v="0"/>
    <s v="United States"/>
    <s v="Philadelphia"/>
    <x v="9"/>
    <n v="19143"/>
    <x v="3"/>
    <s v="OFF-BI-10002393"/>
    <x v="1"/>
    <x v="8"/>
    <s v="Binder Posts"/>
    <x v="2753"/>
    <n v="2"/>
    <n v="0.7"/>
    <n v="-2.7551999999999994"/>
  </r>
  <r>
    <n v="3460"/>
    <s v="CA-2014-136448"/>
    <x v="3"/>
    <x v="118"/>
    <d v="2014-09-19T00:00:00"/>
    <s v="First Class"/>
    <s v="AS-10090"/>
    <s v="Adam Shillingsburg"/>
    <x v="0"/>
    <s v="United States"/>
    <s v="Philadelphia"/>
    <x v="9"/>
    <n v="19143"/>
    <x v="3"/>
    <s v="OFF-BI-10001359"/>
    <x v="1"/>
    <x v="8"/>
    <s v="GBC DocuBind TL300 Electric Binding System"/>
    <x v="2754"/>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x v="736"/>
    <n v="2"/>
    <n v="0.2"/>
    <n v="14.395200000000004"/>
  </r>
  <r>
    <n v="3462"/>
    <s v="CA-2014-114258"/>
    <x v="3"/>
    <x v="60"/>
    <d v="2014-11-11T00:00:00"/>
    <s v="Second Class"/>
    <s v="EM-13825"/>
    <s v="Elizabeth Moffitt"/>
    <x v="1"/>
    <s v="United States"/>
    <s v="Dallas"/>
    <x v="5"/>
    <n v="75081"/>
    <x v="2"/>
    <s v="TEC-PH-10003012"/>
    <x v="2"/>
    <x v="7"/>
    <s v="Nortel Meridian M3904 Professional Digital phone"/>
    <x v="2755"/>
    <n v="4"/>
    <n v="0.2"/>
    <n v="55.436399999999935"/>
  </r>
  <r>
    <n v="3463"/>
    <s v="CA-2012-152611"/>
    <x v="1"/>
    <x v="763"/>
    <d v="2012-02-23T00:00:00"/>
    <s v="Second Class"/>
    <s v="KA-16525"/>
    <s v="Kelly Andreada"/>
    <x v="0"/>
    <s v="United States"/>
    <s v="Perth Amboy"/>
    <x v="30"/>
    <n v="8861"/>
    <x v="3"/>
    <s v="OFF-AR-10003903"/>
    <x v="1"/>
    <x v="6"/>
    <s v="Sanford 52201 APSCO Electric Pencil Sharpener"/>
    <x v="275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x v="2757"/>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x v="2758"/>
    <n v="1"/>
    <n v="0.2"/>
    <n v="7.198799999999995"/>
  </r>
  <r>
    <n v="3466"/>
    <s v="US-2012-147242"/>
    <x v="1"/>
    <x v="229"/>
    <d v="2012-09-14T00:00:00"/>
    <s v="Standard Class"/>
    <s v="EH-13765"/>
    <s v="Edward Hooks"/>
    <x v="1"/>
    <s v="United States"/>
    <s v="Revere"/>
    <x v="31"/>
    <n v="2151"/>
    <x v="3"/>
    <s v="OFF-AP-10003842"/>
    <x v="1"/>
    <x v="9"/>
    <s v="Euro-Pro Shark Turbo Vacuum"/>
    <x v="1168"/>
    <n v="2"/>
    <n v="0"/>
    <n v="16.1096"/>
  </r>
  <r>
    <n v="3467"/>
    <s v="US-2012-147242"/>
    <x v="1"/>
    <x v="229"/>
    <d v="2012-09-14T00:00:00"/>
    <s v="Standard Class"/>
    <s v="EH-13765"/>
    <s v="Edward Hooks"/>
    <x v="1"/>
    <s v="United States"/>
    <s v="Revere"/>
    <x v="31"/>
    <n v="2151"/>
    <x v="3"/>
    <s v="FUR-BO-10004695"/>
    <x v="0"/>
    <x v="0"/>
    <s v="O'Sullivan 2-Door Barrister Bookcase in Odessa Pine"/>
    <x v="2759"/>
    <n v="2"/>
    <n v="0"/>
    <n v="83.25079999999997"/>
  </r>
  <r>
    <n v="3468"/>
    <s v="US-2012-147242"/>
    <x v="1"/>
    <x v="229"/>
    <d v="2012-09-14T00:00:00"/>
    <s v="Standard Class"/>
    <s v="EH-13765"/>
    <s v="Edward Hooks"/>
    <x v="1"/>
    <s v="United States"/>
    <s v="Revere"/>
    <x v="31"/>
    <n v="2151"/>
    <x v="3"/>
    <s v="OFF-PA-10003039"/>
    <x v="1"/>
    <x v="10"/>
    <s v="Xerox 1960"/>
    <x v="2760"/>
    <n v="9"/>
    <n v="0"/>
    <n v="125.46899999999999"/>
  </r>
  <r>
    <n v="3469"/>
    <s v="CA-2013-146143"/>
    <x v="0"/>
    <x v="882"/>
    <d v="2013-12-20T00:00:00"/>
    <s v="Standard Class"/>
    <s v="MC-17845"/>
    <s v="Michael Chen"/>
    <x v="0"/>
    <s v="United States"/>
    <s v="Jackson"/>
    <x v="35"/>
    <n v="39212"/>
    <x v="0"/>
    <s v="FUR-FU-10002045"/>
    <x v="0"/>
    <x v="5"/>
    <s v="Executive Impressions 14&quot;"/>
    <x v="2761"/>
    <n v="6"/>
    <n v="0"/>
    <n v="58.687200000000011"/>
  </r>
  <r>
    <n v="3470"/>
    <s v="CA-2012-100888"/>
    <x v="1"/>
    <x v="744"/>
    <d v="2012-04-10T00:00:00"/>
    <s v="Standard Class"/>
    <s v="MH-17455"/>
    <s v="Mark Hamilton"/>
    <x v="0"/>
    <s v="United States"/>
    <s v="Jacksonville"/>
    <x v="3"/>
    <n v="28540"/>
    <x v="0"/>
    <s v="OFF-PA-10001019"/>
    <x v="1"/>
    <x v="10"/>
    <s v="Xerox 1884"/>
    <x v="1107"/>
    <n v="3"/>
    <n v="0.2"/>
    <n v="16.183799999999998"/>
  </r>
  <r>
    <n v="3471"/>
    <s v="US-2013-150035"/>
    <x v="0"/>
    <x v="49"/>
    <d v="2013-12-06T00:00:00"/>
    <s v="Standard Class"/>
    <s v="CL-11890"/>
    <s v="Carl Ludwig"/>
    <x v="0"/>
    <s v="United States"/>
    <s v="San Francisco"/>
    <x v="1"/>
    <n v="94122"/>
    <x v="1"/>
    <s v="FUR-FU-10003724"/>
    <x v="0"/>
    <x v="5"/>
    <s v="Westinghouse Clip-On Gooseneck Lamps"/>
    <x v="2499"/>
    <n v="2"/>
    <n v="0"/>
    <n v="4.3523999999999994"/>
  </r>
  <r>
    <n v="3472"/>
    <s v="CA-2014-122644"/>
    <x v="3"/>
    <x v="105"/>
    <d v="2014-11-18T00:00:00"/>
    <s v="Standard Class"/>
    <s v="SF-20965"/>
    <s v="Sylvia Foulston"/>
    <x v="1"/>
    <s v="United States"/>
    <s v="Columbus"/>
    <x v="24"/>
    <n v="43229"/>
    <x v="3"/>
    <s v="OFF-PA-10003673"/>
    <x v="1"/>
    <x v="10"/>
    <s v="Strathmore Photo Mount Cards"/>
    <x v="2762"/>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x v="2763"/>
    <n v="2"/>
    <n v="0.2"/>
    <n v="3.0133999999999981"/>
  </r>
  <r>
    <n v="3474"/>
    <s v="CA-2014-111815"/>
    <x v="3"/>
    <x v="448"/>
    <d v="2014-03-11T00:00:00"/>
    <s v="Standard Class"/>
    <s v="EP-13915"/>
    <s v="Emily Phan"/>
    <x v="0"/>
    <s v="United States"/>
    <s v="Dearborn Heights"/>
    <x v="12"/>
    <n v="48127"/>
    <x v="2"/>
    <s v="FUR-CH-10000785"/>
    <x v="0"/>
    <x v="1"/>
    <s v="Global Ergonomic Managers Chair"/>
    <x v="2764"/>
    <n v="1"/>
    <n v="0"/>
    <n v="47.0548"/>
  </r>
  <r>
    <n v="3475"/>
    <s v="CA-2014-111815"/>
    <x v="3"/>
    <x v="448"/>
    <d v="2014-03-11T00:00:00"/>
    <s v="Standard Class"/>
    <s v="EP-13915"/>
    <s v="Emily Phan"/>
    <x v="0"/>
    <s v="United States"/>
    <s v="Dearborn Heights"/>
    <x v="12"/>
    <n v="48127"/>
    <x v="2"/>
    <s v="TEC-AC-10002926"/>
    <x v="2"/>
    <x v="11"/>
    <s v="Logitech Wireless Marathon Mouse M705"/>
    <x v="2622"/>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x v="2765"/>
    <n v="5"/>
    <n v="0"/>
    <n v="15.378000000000004"/>
  </r>
  <r>
    <n v="3477"/>
    <s v="CA-2013-144911"/>
    <x v="0"/>
    <x v="581"/>
    <d v="2013-12-01T00:00:00"/>
    <s v="First Class"/>
    <s v="RW-19630"/>
    <s v="Rob Williams"/>
    <x v="1"/>
    <s v="United States"/>
    <s v="Overland Park"/>
    <x v="41"/>
    <n v="66212"/>
    <x v="2"/>
    <s v="OFF-BI-10000977"/>
    <x v="1"/>
    <x v="8"/>
    <s v="Ibico Plastic Spiral Binding Combs"/>
    <x v="2766"/>
    <n v="5"/>
    <n v="0"/>
    <n v="69.919999999999987"/>
  </r>
  <r>
    <n v="3478"/>
    <s v="CA-2011-143385"/>
    <x v="2"/>
    <x v="883"/>
    <d v="2011-09-05T00:00:00"/>
    <s v="Standard Class"/>
    <s v="SJ-20500"/>
    <s v="Shirley Jackson"/>
    <x v="0"/>
    <s v="United States"/>
    <s v="Santa Fe"/>
    <x v="27"/>
    <n v="87505"/>
    <x v="1"/>
    <s v="TEC-AC-10001635"/>
    <x v="2"/>
    <x v="11"/>
    <s v="KeyTronic KT400U2 - Keyboard - Black"/>
    <x v="451"/>
    <n v="9"/>
    <n v="0"/>
    <n v="18.503999999999991"/>
  </r>
  <r>
    <n v="3479"/>
    <s v="CA-2013-131289"/>
    <x v="0"/>
    <x v="16"/>
    <d v="2013-12-15T00:00:00"/>
    <s v="Standard Class"/>
    <s v="SP-20620"/>
    <s v="Stefania Perrino"/>
    <x v="1"/>
    <s v="United States"/>
    <s v="San Francisco"/>
    <x v="1"/>
    <n v="94110"/>
    <x v="1"/>
    <s v="OFF-AR-10003056"/>
    <x v="1"/>
    <x v="6"/>
    <s v="Newell 341"/>
    <x v="18"/>
    <n v="2"/>
    <n v="0"/>
    <n v="2.4823999999999993"/>
  </r>
  <r>
    <n v="3480"/>
    <s v="CA-2013-131289"/>
    <x v="0"/>
    <x v="16"/>
    <d v="2013-12-15T00:00:00"/>
    <s v="Standard Class"/>
    <s v="SP-20620"/>
    <s v="Stefania Perrino"/>
    <x v="1"/>
    <s v="United States"/>
    <s v="San Francisco"/>
    <x v="1"/>
    <n v="94110"/>
    <x v="1"/>
    <s v="OFF-PA-10003363"/>
    <x v="1"/>
    <x v="10"/>
    <s v="Xerox 204"/>
    <x v="1568"/>
    <n v="7"/>
    <n v="0"/>
    <n v="21.772800000000004"/>
  </r>
  <r>
    <n v="3481"/>
    <s v="CA-2013-131289"/>
    <x v="0"/>
    <x v="16"/>
    <d v="2013-12-15T00:00:00"/>
    <s v="Standard Class"/>
    <s v="SP-20620"/>
    <s v="Stefania Perrino"/>
    <x v="1"/>
    <s v="United States"/>
    <s v="San Francisco"/>
    <x v="1"/>
    <n v="94110"/>
    <x v="1"/>
    <s v="FUR-TA-10003954"/>
    <x v="0"/>
    <x v="3"/>
    <s v="Hon 94000 Series Round Tables"/>
    <x v="2767"/>
    <n v="6"/>
    <n v="0.2"/>
    <n v="-195.47879999999998"/>
  </r>
  <r>
    <n v="3482"/>
    <s v="CA-2011-124023"/>
    <x v="2"/>
    <x v="884"/>
    <d v="2011-04-10T00:00:00"/>
    <s v="First Class"/>
    <s v="PJ-19015"/>
    <s v="Pauline Johnson"/>
    <x v="0"/>
    <s v="United States"/>
    <s v="Mobile"/>
    <x v="19"/>
    <n v="36608"/>
    <x v="0"/>
    <s v="FUR-FU-10004415"/>
    <x v="0"/>
    <x v="5"/>
    <s v="Stacking Tray, Side-Loading, Legal, Smoke"/>
    <x v="2482"/>
    <n v="2"/>
    <n v="0"/>
    <n v="2.7775999999999996"/>
  </r>
  <r>
    <n v="3483"/>
    <s v="CA-2011-124688"/>
    <x v="2"/>
    <x v="9"/>
    <d v="2011-08-29T00:00:00"/>
    <s v="First Class"/>
    <s v="CC-12610"/>
    <s v="Corey Catlett"/>
    <x v="1"/>
    <s v="United States"/>
    <s v="Springfield"/>
    <x v="17"/>
    <n v="22153"/>
    <x v="0"/>
    <s v="TEC-PH-10000455"/>
    <x v="2"/>
    <x v="7"/>
    <s v="GE 30522EE2"/>
    <x v="2768"/>
    <n v="5"/>
    <n v="0"/>
    <n v="168.18549999999993"/>
  </r>
  <r>
    <n v="3484"/>
    <s v="CA-2011-124688"/>
    <x v="2"/>
    <x v="9"/>
    <d v="2011-08-29T00:00:00"/>
    <s v="First Class"/>
    <s v="CC-12610"/>
    <s v="Corey Catlett"/>
    <x v="1"/>
    <s v="United States"/>
    <s v="Springfield"/>
    <x v="17"/>
    <n v="22153"/>
    <x v="0"/>
    <s v="FUR-FU-10002456"/>
    <x v="0"/>
    <x v="5"/>
    <s v="Master Caster Door Stop, Large Neon Orange"/>
    <x v="2769"/>
    <n v="4"/>
    <n v="0"/>
    <n v="12.521600000000003"/>
  </r>
  <r>
    <n v="3485"/>
    <s v="CA-2011-124688"/>
    <x v="2"/>
    <x v="9"/>
    <d v="2011-08-29T00:00:00"/>
    <s v="First Class"/>
    <s v="CC-12610"/>
    <s v="Corey Catlett"/>
    <x v="1"/>
    <s v="United States"/>
    <s v="Springfield"/>
    <x v="17"/>
    <n v="22153"/>
    <x v="0"/>
    <s v="FUR-TA-10003569"/>
    <x v="0"/>
    <x v="3"/>
    <s v="Bretford CR8500 Series Meeting Room Furniture"/>
    <x v="2770"/>
    <n v="3"/>
    <n v="0"/>
    <n v="300.73500000000001"/>
  </r>
  <r>
    <n v="3486"/>
    <s v="CA-2013-151169"/>
    <x v="0"/>
    <x v="147"/>
    <d v="2013-10-27T00:00:00"/>
    <s v="Standard Class"/>
    <s v="MY-18295"/>
    <s v="Muhammed Yedwab"/>
    <x v="1"/>
    <s v="United States"/>
    <s v="Newark"/>
    <x v="13"/>
    <n v="19711"/>
    <x v="3"/>
    <s v="OFF-BI-10002813"/>
    <x v="1"/>
    <x v="8"/>
    <s v="Avery Reinforcements for Hole-Punch Pages"/>
    <x v="1063"/>
    <n v="4"/>
    <n v="0"/>
    <n v="3.5640000000000001"/>
  </r>
  <r>
    <n v="3487"/>
    <s v="US-2013-134761"/>
    <x v="0"/>
    <x v="885"/>
    <d v="2013-12-01T00:00:00"/>
    <s v="Same Day"/>
    <s v="DB-13210"/>
    <s v="Dean Braden"/>
    <x v="0"/>
    <s v="United States"/>
    <s v="Hickory"/>
    <x v="3"/>
    <n v="28601"/>
    <x v="0"/>
    <s v="TEC-PH-10002890"/>
    <x v="2"/>
    <x v="7"/>
    <s v="AT&amp;T 17929 Lendline Telephone"/>
    <x v="2771"/>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x v="2772"/>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x v="2379"/>
    <n v="2"/>
    <n v="0.3"/>
    <n v="-5.8346000000000231"/>
  </r>
  <r>
    <n v="3490"/>
    <s v="CA-2012-157322"/>
    <x v="1"/>
    <x v="740"/>
    <d v="2012-07-06T00:00:00"/>
    <s v="Standard Class"/>
    <s v="RH-19600"/>
    <s v="Rob Haberlin"/>
    <x v="0"/>
    <s v="United States"/>
    <s v="Carol Stream"/>
    <x v="10"/>
    <n v="60188"/>
    <x v="2"/>
    <s v="FUR-CH-10003774"/>
    <x v="0"/>
    <x v="1"/>
    <s v="Global Wood Trimmed Manager's Task Chair, Khaki"/>
    <x v="2773"/>
    <n v="6"/>
    <n v="0.3"/>
    <n v="-92.799600000000027"/>
  </r>
  <r>
    <n v="3491"/>
    <s v="CA-2012-157322"/>
    <x v="1"/>
    <x v="740"/>
    <d v="2012-07-06T00:00:00"/>
    <s v="Standard Class"/>
    <s v="RH-19600"/>
    <s v="Rob Haberlin"/>
    <x v="0"/>
    <s v="United States"/>
    <s v="Carol Stream"/>
    <x v="10"/>
    <n v="60188"/>
    <x v="2"/>
    <s v="OFF-ST-10004507"/>
    <x v="1"/>
    <x v="4"/>
    <s v="Advantus Rolling Storage Box"/>
    <x v="648"/>
    <n v="5"/>
    <n v="0.2"/>
    <n v="6.0024999999999977"/>
  </r>
  <r>
    <n v="3492"/>
    <s v="CA-2012-157322"/>
    <x v="1"/>
    <x v="740"/>
    <d v="2012-07-06T00:00:00"/>
    <s v="Standard Class"/>
    <s v="RH-19600"/>
    <s v="Rob Haberlin"/>
    <x v="0"/>
    <s v="United States"/>
    <s v="Carol Stream"/>
    <x v="10"/>
    <n v="60188"/>
    <x v="2"/>
    <s v="OFF-ST-10003208"/>
    <x v="1"/>
    <x v="4"/>
    <s v="Adjustable Depth Letter/Legal Cart"/>
    <x v="2774"/>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x v="1515"/>
    <n v="2"/>
    <n v="0.2"/>
    <n v="3.7692000000000001"/>
  </r>
  <r>
    <n v="3494"/>
    <s v="CA-2014-142034"/>
    <x v="3"/>
    <x v="241"/>
    <d v="2014-09-29T00:00:00"/>
    <s v="Standard Class"/>
    <s v="KB-16240"/>
    <s v="Karen Bern"/>
    <x v="1"/>
    <s v="United States"/>
    <s v="Saint Cloud"/>
    <x v="11"/>
    <n v="56301"/>
    <x v="2"/>
    <s v="TEC-AC-10002305"/>
    <x v="2"/>
    <x v="11"/>
    <s v="KeyTronic E03601U1 - Keyboard - Beige"/>
    <x v="2775"/>
    <n v="4"/>
    <n v="0"/>
    <n v="12.959999999999994"/>
  </r>
  <r>
    <n v="3495"/>
    <s v="CA-2014-142034"/>
    <x v="3"/>
    <x v="241"/>
    <d v="2014-09-29T00:00:00"/>
    <s v="Standard Class"/>
    <s v="KB-16240"/>
    <s v="Karen Bern"/>
    <x v="1"/>
    <s v="United States"/>
    <s v="Saint Cloud"/>
    <x v="11"/>
    <n v="56301"/>
    <x v="2"/>
    <s v="TEC-AC-10000990"/>
    <x v="2"/>
    <x v="11"/>
    <s v="Imation Bio 2GB USB Flash Drive Imation Corp"/>
    <x v="2776"/>
    <n v="5"/>
    <n v="0"/>
    <n v="275.47800000000001"/>
  </r>
  <r>
    <n v="3496"/>
    <s v="CA-2014-142034"/>
    <x v="3"/>
    <x v="241"/>
    <d v="2014-09-29T00:00:00"/>
    <s v="Standard Class"/>
    <s v="KB-16240"/>
    <s v="Karen Bern"/>
    <x v="1"/>
    <s v="United States"/>
    <s v="Saint Cloud"/>
    <x v="11"/>
    <n v="56301"/>
    <x v="2"/>
    <s v="FUR-CH-10000665"/>
    <x v="0"/>
    <x v="1"/>
    <s v="Global Airflow Leather Mesh Back Chair, Black"/>
    <x v="891"/>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x v="2777"/>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x v="2778"/>
    <n v="6"/>
    <n v="0"/>
    <n v="136.61759999999998"/>
  </r>
  <r>
    <n v="3499"/>
    <s v="CA-2013-107328"/>
    <x v="0"/>
    <x v="590"/>
    <d v="2013-08-16T00:00:00"/>
    <s v="Standard Class"/>
    <s v="CA-12055"/>
    <s v="Cathy Armstrong"/>
    <x v="2"/>
    <s v="United States"/>
    <s v="Los Angeles"/>
    <x v="1"/>
    <n v="90036"/>
    <x v="1"/>
    <s v="OFF-BI-10002160"/>
    <x v="1"/>
    <x v="8"/>
    <s v="Acco Hanging Data Binders"/>
    <x v="597"/>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x v="2779"/>
    <n v="3"/>
    <n v="0"/>
    <n v="71.389799999999994"/>
  </r>
  <r>
    <n v="3501"/>
    <s v="CA-2013-108616"/>
    <x v="0"/>
    <x v="321"/>
    <d v="2013-10-04T00:00:00"/>
    <s v="Standard Class"/>
    <s v="JK-15730"/>
    <s v="Joe Kamberova"/>
    <x v="0"/>
    <s v="United States"/>
    <s v="Mobile"/>
    <x v="19"/>
    <n v="36608"/>
    <x v="0"/>
    <s v="OFF-BI-10001989"/>
    <x v="1"/>
    <x v="8"/>
    <s v="Premium Transparent Presentation Covers by GBC"/>
    <x v="2780"/>
    <n v="3"/>
    <n v="0"/>
    <n v="30.211199999999998"/>
  </r>
  <r>
    <n v="3502"/>
    <s v="CA-2013-108616"/>
    <x v="0"/>
    <x v="321"/>
    <d v="2013-10-04T00:00:00"/>
    <s v="Standard Class"/>
    <s v="JK-15730"/>
    <s v="Joe Kamberova"/>
    <x v="0"/>
    <s v="United States"/>
    <s v="Mobile"/>
    <x v="19"/>
    <n v="36608"/>
    <x v="0"/>
    <s v="OFF-AR-10001149"/>
    <x v="1"/>
    <x v="6"/>
    <s v="Sanford Colorific Colored Pencils, 12/Box"/>
    <x v="2781"/>
    <n v="9"/>
    <n v="0"/>
    <n v="7.7759999999999989"/>
  </r>
  <r>
    <n v="3503"/>
    <s v="CA-2014-125115"/>
    <x v="3"/>
    <x v="318"/>
    <d v="2014-04-11T00:00:00"/>
    <s v="Same Day"/>
    <s v="RD-19930"/>
    <s v="Russell D'Ascenzo"/>
    <x v="0"/>
    <s v="United States"/>
    <s v="Austin"/>
    <x v="5"/>
    <n v="78745"/>
    <x v="2"/>
    <s v="OFF-PA-10004101"/>
    <x v="1"/>
    <x v="10"/>
    <s v="Xerox 1894"/>
    <x v="563"/>
    <n v="2"/>
    <n v="0.2"/>
    <n v="3.6288"/>
  </r>
  <r>
    <n v="3504"/>
    <s v="CA-2014-125115"/>
    <x v="3"/>
    <x v="318"/>
    <d v="2014-04-11T00:00:00"/>
    <s v="Same Day"/>
    <s v="RD-19930"/>
    <s v="Russell D'Ascenzo"/>
    <x v="0"/>
    <s v="United States"/>
    <s v="Austin"/>
    <x v="5"/>
    <n v="78745"/>
    <x v="2"/>
    <s v="TEC-AC-10001714"/>
    <x v="2"/>
    <x v="11"/>
    <s v="Logitech MX Performance Wireless Mouse"/>
    <x v="2782"/>
    <n v="3"/>
    <n v="0.2"/>
    <n v="20.343900000000001"/>
  </r>
  <r>
    <n v="3505"/>
    <s v="CA-2013-150945"/>
    <x v="0"/>
    <x v="122"/>
    <d v="2013-12-21T00:00:00"/>
    <s v="Second Class"/>
    <s v="JK-16120"/>
    <s v="Julie Kriz"/>
    <x v="2"/>
    <s v="United States"/>
    <s v="New York City"/>
    <x v="15"/>
    <n v="10009"/>
    <x v="3"/>
    <s v="OFF-ST-10003716"/>
    <x v="1"/>
    <x v="4"/>
    <s v="Tennsco Double-Tier Lockers"/>
    <x v="1734"/>
    <n v="4"/>
    <n v="0"/>
    <n v="117.0104"/>
  </r>
  <r>
    <n v="3506"/>
    <s v="CA-2011-166863"/>
    <x v="2"/>
    <x v="886"/>
    <d v="2011-06-24T00:00:00"/>
    <s v="Standard Class"/>
    <s v="SC-20020"/>
    <s v="Sam Craven"/>
    <x v="0"/>
    <s v="United States"/>
    <s v="Plano"/>
    <x v="5"/>
    <n v="75023"/>
    <x v="2"/>
    <s v="TEC-PH-10000369"/>
    <x v="2"/>
    <x v="7"/>
    <s v="HTC One Mini"/>
    <x v="1227"/>
    <n v="2"/>
    <n v="0.2"/>
    <n v="20.158400000000015"/>
  </r>
  <r>
    <n v="3507"/>
    <s v="CA-2011-166863"/>
    <x v="2"/>
    <x v="886"/>
    <d v="2011-06-24T00:00:00"/>
    <s v="Standard Class"/>
    <s v="SC-20020"/>
    <s v="Sam Craven"/>
    <x v="0"/>
    <s v="United States"/>
    <s v="Plano"/>
    <x v="5"/>
    <n v="75023"/>
    <x v="2"/>
    <s v="OFF-BI-10000756"/>
    <x v="1"/>
    <x v="8"/>
    <s v="Storex DuraTech Recycled Plastic Frosted Binders"/>
    <x v="2783"/>
    <n v="4"/>
    <n v="0.8"/>
    <n v="-5.088000000000001"/>
  </r>
  <r>
    <n v="3508"/>
    <s v="CA-2011-166863"/>
    <x v="2"/>
    <x v="886"/>
    <d v="2011-06-24T00:00:00"/>
    <s v="Standard Class"/>
    <s v="SC-20020"/>
    <s v="Sam Craven"/>
    <x v="0"/>
    <s v="United States"/>
    <s v="Plano"/>
    <x v="5"/>
    <n v="75023"/>
    <x v="2"/>
    <s v="FUR-BO-10001608"/>
    <x v="0"/>
    <x v="0"/>
    <s v="Hon Metal Bookcases, Black"/>
    <x v="2784"/>
    <n v="4"/>
    <n v="0.32"/>
    <n v="-19.874399999999994"/>
  </r>
  <r>
    <n v="3509"/>
    <s v="CA-2011-166863"/>
    <x v="2"/>
    <x v="886"/>
    <d v="2011-06-24T00:00:00"/>
    <s v="Standard Class"/>
    <s v="SC-20020"/>
    <s v="Sam Craven"/>
    <x v="0"/>
    <s v="United States"/>
    <s v="Plano"/>
    <x v="5"/>
    <n v="75023"/>
    <x v="2"/>
    <s v="OFF-PA-10001166"/>
    <x v="1"/>
    <x v="10"/>
    <s v="Xerox 2"/>
    <x v="12"/>
    <n v="3"/>
    <n v="0.2"/>
    <n v="5.4432"/>
  </r>
  <r>
    <n v="3510"/>
    <s v="CA-2011-166863"/>
    <x v="2"/>
    <x v="886"/>
    <d v="2011-06-24T00:00:00"/>
    <s v="Standard Class"/>
    <s v="SC-20020"/>
    <s v="Sam Craven"/>
    <x v="0"/>
    <s v="United States"/>
    <s v="Plano"/>
    <x v="5"/>
    <n v="75023"/>
    <x v="2"/>
    <s v="OFF-PA-10000587"/>
    <x v="1"/>
    <x v="10"/>
    <s v="Array Parchment Paper, Assorted Colors"/>
    <x v="25"/>
    <n v="2"/>
    <n v="0.2"/>
    <n v="4.0768000000000004"/>
  </r>
  <r>
    <n v="3511"/>
    <s v="CA-2011-166863"/>
    <x v="2"/>
    <x v="886"/>
    <d v="2011-06-24T00:00:00"/>
    <s v="Standard Class"/>
    <s v="SC-20020"/>
    <s v="Sam Craven"/>
    <x v="0"/>
    <s v="United States"/>
    <s v="Plano"/>
    <x v="5"/>
    <n v="75023"/>
    <x v="2"/>
    <s v="TEC-MA-10001972"/>
    <x v="2"/>
    <x v="15"/>
    <s v="Okidata C331dn Printer"/>
    <x v="2785"/>
    <n v="2"/>
    <n v="0.4"/>
    <n v="-97.71999999999997"/>
  </r>
  <r>
    <n v="3512"/>
    <s v="CA-2011-166863"/>
    <x v="2"/>
    <x v="886"/>
    <d v="2011-06-24T00:00:00"/>
    <s v="Standard Class"/>
    <s v="SC-20020"/>
    <s v="Sam Craven"/>
    <x v="0"/>
    <s v="United States"/>
    <s v="Plano"/>
    <x v="5"/>
    <n v="75023"/>
    <x v="2"/>
    <s v="OFF-ST-10004123"/>
    <x v="1"/>
    <x v="4"/>
    <s v="Safco Industrial Wire Shelving System"/>
    <x v="2786"/>
    <n v="7"/>
    <n v="0.2"/>
    <n v="-127.37200000000001"/>
  </r>
  <r>
    <n v="3513"/>
    <s v="CA-2014-140326"/>
    <x v="3"/>
    <x v="507"/>
    <d v="2014-09-07T00:00:00"/>
    <s v="First Class"/>
    <s v="HW-14935"/>
    <s v="Helen Wasserman"/>
    <x v="1"/>
    <s v="United States"/>
    <s v="Chicago"/>
    <x v="10"/>
    <n v="60653"/>
    <x v="2"/>
    <s v="FUR-BO-10000112"/>
    <x v="0"/>
    <x v="0"/>
    <s v="Bush Birmingham Collection Bookcase, Dark Cherry"/>
    <x v="2787"/>
    <n v="9"/>
    <n v="0.3"/>
    <n v="-117.88199999999998"/>
  </r>
  <r>
    <n v="3514"/>
    <s v="CA-2014-140326"/>
    <x v="3"/>
    <x v="507"/>
    <d v="2014-09-07T00:00:00"/>
    <s v="First Class"/>
    <s v="HW-14935"/>
    <s v="Helen Wasserman"/>
    <x v="1"/>
    <s v="United States"/>
    <s v="Chicago"/>
    <x v="10"/>
    <n v="60653"/>
    <x v="2"/>
    <s v="OFF-PA-10004041"/>
    <x v="1"/>
    <x v="10"/>
    <s v="It's Hot Message Books with Stickers, 2 3/4&quot; x 5&quot;"/>
    <x v="2788"/>
    <n v="3"/>
    <n v="0.2"/>
    <n v="5.55"/>
  </r>
  <r>
    <n v="3515"/>
    <s v="CA-2014-140326"/>
    <x v="3"/>
    <x v="507"/>
    <d v="2014-09-07T00:00:00"/>
    <s v="First Class"/>
    <s v="HW-14935"/>
    <s v="Helen Wasserman"/>
    <x v="1"/>
    <s v="United States"/>
    <s v="Chicago"/>
    <x v="10"/>
    <n v="60653"/>
    <x v="2"/>
    <s v="OFF-AR-10001149"/>
    <x v="1"/>
    <x v="6"/>
    <s v="Sanford Colorific Colored Pencils, 12/Box"/>
    <x v="2789"/>
    <n v="3"/>
    <n v="0.2"/>
    <n v="0.86399999999999988"/>
  </r>
  <r>
    <n v="3516"/>
    <s v="CA-2013-168536"/>
    <x v="0"/>
    <x v="887"/>
    <d v="2013-12-25T00:00:00"/>
    <s v="Standard Class"/>
    <s v="SC-20800"/>
    <s v="Stuart Calhoun"/>
    <x v="0"/>
    <s v="United States"/>
    <s v="Jackson"/>
    <x v="35"/>
    <n v="39212"/>
    <x v="0"/>
    <s v="TEC-AC-10002323"/>
    <x v="2"/>
    <x v="11"/>
    <s v="SanDisk Ultra 32 GB MicroSDHC Class 10 Memory Card"/>
    <x v="2790"/>
    <n v="3"/>
    <n v="0"/>
    <n v="8.6190000000000033"/>
  </r>
  <r>
    <n v="3517"/>
    <s v="US-2013-113649"/>
    <x v="0"/>
    <x v="888"/>
    <d v="2013-08-13T00:00:00"/>
    <s v="First Class"/>
    <s v="HA-14920"/>
    <s v="Helen Andreada"/>
    <x v="0"/>
    <s v="United States"/>
    <s v="Fayetteville"/>
    <x v="3"/>
    <n v="28314"/>
    <x v="0"/>
    <s v="OFF-PA-10000130"/>
    <x v="1"/>
    <x v="10"/>
    <s v="Xerox 199"/>
    <x v="2791"/>
    <n v="9"/>
    <n v="0.2"/>
    <n v="9.6299999999999955"/>
  </r>
  <r>
    <n v="3518"/>
    <s v="US-2013-113649"/>
    <x v="0"/>
    <x v="888"/>
    <d v="2013-08-13T00:00:00"/>
    <s v="First Class"/>
    <s v="HA-14920"/>
    <s v="Helen Andreada"/>
    <x v="0"/>
    <s v="United States"/>
    <s v="Fayetteville"/>
    <x v="3"/>
    <n v="28314"/>
    <x v="0"/>
    <s v="TEC-PH-10002350"/>
    <x v="2"/>
    <x v="7"/>
    <s v="Apple EarPods with Remote and Mic"/>
    <x v="2542"/>
    <n v="2"/>
    <n v="0.2"/>
    <n v="4.4783999999999988"/>
  </r>
  <r>
    <n v="3519"/>
    <s v="US-2013-113649"/>
    <x v="0"/>
    <x v="888"/>
    <d v="2013-08-13T00:00:00"/>
    <s v="First Class"/>
    <s v="HA-14920"/>
    <s v="Helen Andreada"/>
    <x v="0"/>
    <s v="United States"/>
    <s v="Fayetteville"/>
    <x v="3"/>
    <n v="28314"/>
    <x v="0"/>
    <s v="OFF-AP-10002518"/>
    <x v="1"/>
    <x v="9"/>
    <s v="Kensington 7 Outlet MasterPiece Power Center"/>
    <x v="2792"/>
    <n v="4"/>
    <n v="0.2"/>
    <n v="64.072799999999944"/>
  </r>
  <r>
    <n v="3520"/>
    <s v="CA-2012-124975"/>
    <x v="1"/>
    <x v="137"/>
    <d v="2012-06-25T00:00:00"/>
    <s v="First Class"/>
    <s v="MG-17875"/>
    <s v="Michael Grace"/>
    <x v="2"/>
    <s v="United States"/>
    <s v="Aurora"/>
    <x v="10"/>
    <n v="60505"/>
    <x v="2"/>
    <s v="FUR-TA-10002645"/>
    <x v="0"/>
    <x v="3"/>
    <s v="Hon Rectangular Conference Tables"/>
    <x v="2793"/>
    <n v="7"/>
    <n v="0.5"/>
    <n v="-525.6405000000002"/>
  </r>
  <r>
    <n v="3521"/>
    <s v="CA-2012-168767"/>
    <x v="1"/>
    <x v="889"/>
    <d v="2012-04-15T00:00:00"/>
    <s v="Standard Class"/>
    <s v="DM-12955"/>
    <s v="Dario Medina"/>
    <x v="1"/>
    <s v="United States"/>
    <s v="Sacramento"/>
    <x v="1"/>
    <n v="95823"/>
    <x v="1"/>
    <s v="OFF-BI-10000773"/>
    <x v="1"/>
    <x v="8"/>
    <s v="Insertable Tab Post Binder Dividers"/>
    <x v="2794"/>
    <n v="2"/>
    <n v="0.2"/>
    <n v="4.3307999999999982"/>
  </r>
  <r>
    <n v="3522"/>
    <s v="CA-2013-114482"/>
    <x v="0"/>
    <x v="831"/>
    <d v="2013-11-26T00:00:00"/>
    <s v="Second Class"/>
    <s v="DM-13345"/>
    <s v="Denise Monton"/>
    <x v="1"/>
    <s v="United States"/>
    <s v="Des Moines"/>
    <x v="23"/>
    <n v="50315"/>
    <x v="2"/>
    <s v="OFF-PA-10003845"/>
    <x v="1"/>
    <x v="10"/>
    <s v="Xerox 1987"/>
    <x v="1319"/>
    <n v="7"/>
    <n v="0"/>
    <n v="19.825400000000002"/>
  </r>
  <r>
    <n v="3523"/>
    <s v="CA-2013-114482"/>
    <x v="0"/>
    <x v="831"/>
    <d v="2013-11-26T00:00:00"/>
    <s v="Second Class"/>
    <s v="DM-13345"/>
    <s v="Denise Monton"/>
    <x v="1"/>
    <s v="United States"/>
    <s v="Des Moines"/>
    <x v="23"/>
    <n v="50315"/>
    <x v="2"/>
    <s v="TEC-PH-10001580"/>
    <x v="2"/>
    <x v="7"/>
    <s v="Logitech Mobile Speakerphone P710e - speaker phone"/>
    <x v="2795"/>
    <n v="3"/>
    <n v="0"/>
    <n v="109.33379999999998"/>
  </r>
  <r>
    <n v="3524"/>
    <s v="CA-2013-137673"/>
    <x v="0"/>
    <x v="64"/>
    <d v="2013-09-11T00:00:00"/>
    <s v="Standard Class"/>
    <s v="ML-17395"/>
    <s v="Marina Lichtenstein"/>
    <x v="1"/>
    <s v="United States"/>
    <s v="San Diego"/>
    <x v="1"/>
    <n v="92105"/>
    <x v="1"/>
    <s v="TEC-AC-10002345"/>
    <x v="2"/>
    <x v="11"/>
    <s v="HP Standard 104 key PS/2 Keyboard"/>
    <x v="2796"/>
    <n v="8"/>
    <n v="0"/>
    <n v="29"/>
  </r>
  <r>
    <n v="3525"/>
    <s v="CA-2013-132731"/>
    <x v="0"/>
    <x v="390"/>
    <d v="2013-11-29T00:00:00"/>
    <s v="Standard Class"/>
    <s v="GA-14515"/>
    <s v="George Ashbrook"/>
    <x v="0"/>
    <s v="United States"/>
    <s v="Dallas"/>
    <x v="5"/>
    <n v="75081"/>
    <x v="2"/>
    <s v="TEC-PH-10004120"/>
    <x v="2"/>
    <x v="7"/>
    <s v="AT&amp;T 1080 Phone"/>
    <x v="2797"/>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x v="2798"/>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x v="2799"/>
    <n v="3"/>
    <n v="0"/>
    <n v="0.77940000000000076"/>
  </r>
  <r>
    <n v="3528"/>
    <s v="CA-2014-148922"/>
    <x v="3"/>
    <x v="389"/>
    <d v="2014-12-16T00:00:00"/>
    <s v="Second Class"/>
    <s v="SU-20665"/>
    <s v="Stephanie Ulpright"/>
    <x v="2"/>
    <s v="United States"/>
    <s v="Jackson"/>
    <x v="35"/>
    <n v="39212"/>
    <x v="0"/>
    <s v="OFF-BI-10003476"/>
    <x v="1"/>
    <x v="8"/>
    <s v="Avery Metallic Poly Binders"/>
    <x v="2800"/>
    <n v="8"/>
    <n v="0"/>
    <n v="22.0032"/>
  </r>
  <r>
    <n v="3529"/>
    <s v="CA-2013-130680"/>
    <x v="0"/>
    <x v="890"/>
    <d v="2013-06-30T00:00:00"/>
    <s v="Standard Class"/>
    <s v="BD-11320"/>
    <s v="Bill Donatelli"/>
    <x v="0"/>
    <s v="United States"/>
    <s v="San Diego"/>
    <x v="1"/>
    <n v="92024"/>
    <x v="1"/>
    <s v="TEC-PH-10004833"/>
    <x v="2"/>
    <x v="7"/>
    <s v="Macally Suction Cup Mount"/>
    <x v="2801"/>
    <n v="4"/>
    <n v="0.2"/>
    <n v="-9.56"/>
  </r>
  <r>
    <n v="3530"/>
    <s v="CA-2012-141145"/>
    <x v="1"/>
    <x v="14"/>
    <d v="2012-09-23T00:00:00"/>
    <s v="Standard Class"/>
    <s v="DB-13405"/>
    <s v="Denny Blanton"/>
    <x v="0"/>
    <s v="United States"/>
    <s v="Orlando"/>
    <x v="2"/>
    <n v="32839"/>
    <x v="0"/>
    <s v="TEC-AC-10001465"/>
    <x v="2"/>
    <x v="11"/>
    <s v="SanDisk Cruzer 64 GB USB Flash Drive"/>
    <x v="2802"/>
    <n v="3"/>
    <n v="0.2"/>
    <n v="10.895999999999987"/>
  </r>
  <r>
    <n v="3531"/>
    <s v="US-2013-152835"/>
    <x v="0"/>
    <x v="288"/>
    <d v="2013-05-24T00:00:00"/>
    <s v="Standard Class"/>
    <s v="RP-19855"/>
    <s v="Roy Phan"/>
    <x v="1"/>
    <s v="United States"/>
    <s v="Lafayette"/>
    <x v="14"/>
    <n v="47905"/>
    <x v="2"/>
    <s v="OFF-AR-10003056"/>
    <x v="1"/>
    <x v="6"/>
    <s v="Newell 341"/>
    <x v="1591"/>
    <n v="5"/>
    <n v="0"/>
    <n v="6.2059999999999977"/>
  </r>
  <r>
    <n v="3532"/>
    <s v="CA-2013-155565"/>
    <x v="0"/>
    <x v="316"/>
    <d v="2013-05-29T00:00:00"/>
    <s v="Same Day"/>
    <s v="EH-13765"/>
    <s v="Edward Hooks"/>
    <x v="1"/>
    <s v="United States"/>
    <s v="New York City"/>
    <x v="15"/>
    <n v="10035"/>
    <x v="3"/>
    <s v="OFF-SU-10001218"/>
    <x v="1"/>
    <x v="14"/>
    <s v="Fiskars Softgrip Scissors"/>
    <x v="2803"/>
    <n v="5"/>
    <n v="0"/>
    <n v="15.372000000000003"/>
  </r>
  <r>
    <n v="3533"/>
    <s v="CA-2011-110849"/>
    <x v="2"/>
    <x v="891"/>
    <d v="2011-04-23T00:00:00"/>
    <s v="Standard Class"/>
    <s v="JL-15835"/>
    <s v="John Lee"/>
    <x v="0"/>
    <s v="United States"/>
    <s v="Los Angeles"/>
    <x v="1"/>
    <n v="90049"/>
    <x v="1"/>
    <s v="TEC-MA-10002859"/>
    <x v="2"/>
    <x v="15"/>
    <s v="Ativa MDM8000 8-Sheet Micro-Cut Shredder"/>
    <x v="2804"/>
    <n v="4"/>
    <n v="0.2"/>
    <n v="97.189199999999985"/>
  </r>
  <r>
    <n v="3534"/>
    <s v="CA-2011-110849"/>
    <x v="2"/>
    <x v="891"/>
    <d v="2011-04-23T00:00:00"/>
    <s v="Standard Class"/>
    <s v="JL-15835"/>
    <s v="John Lee"/>
    <x v="0"/>
    <s v="United States"/>
    <s v="Los Angeles"/>
    <x v="1"/>
    <n v="90049"/>
    <x v="1"/>
    <s v="OFF-AR-10002375"/>
    <x v="1"/>
    <x v="6"/>
    <s v="Newell 351"/>
    <x v="2805"/>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x v="2806"/>
    <n v="5"/>
    <n v="0"/>
    <n v="3.547499999999999"/>
  </r>
  <r>
    <n v="3536"/>
    <s v="CA-2011-110849"/>
    <x v="2"/>
    <x v="891"/>
    <d v="2011-04-23T00:00:00"/>
    <s v="Standard Class"/>
    <s v="JL-15835"/>
    <s v="John Lee"/>
    <x v="0"/>
    <s v="United States"/>
    <s v="Los Angeles"/>
    <x v="1"/>
    <n v="90049"/>
    <x v="1"/>
    <s v="OFF-FA-10000134"/>
    <x v="1"/>
    <x v="13"/>
    <s v="Advantus Push Pins, Aluminum Head"/>
    <x v="2807"/>
    <n v="2"/>
    <n v="0"/>
    <n v="3.6021999999999998"/>
  </r>
  <r>
    <n v="3537"/>
    <s v="CA-2013-145842"/>
    <x v="0"/>
    <x v="26"/>
    <d v="2013-06-21T00:00:00"/>
    <s v="Second Class"/>
    <s v="FM-14380"/>
    <s v="Fred McMath"/>
    <x v="0"/>
    <s v="United States"/>
    <s v="New York City"/>
    <x v="15"/>
    <n v="10024"/>
    <x v="3"/>
    <s v="OFF-ST-10000419"/>
    <x v="1"/>
    <x v="4"/>
    <s v="Rogers Jumbo File, Granite"/>
    <x v="1360"/>
    <n v="3"/>
    <n v="0"/>
    <n v="0.4073999999999991"/>
  </r>
  <r>
    <n v="3538"/>
    <s v="CA-2011-158771"/>
    <x v="2"/>
    <x v="309"/>
    <d v="2011-05-09T00:00:00"/>
    <s v="Same Day"/>
    <s v="SB-20290"/>
    <s v="Sean Braxton"/>
    <x v="1"/>
    <s v="United States"/>
    <s v="Henderson"/>
    <x v="0"/>
    <n v="42420"/>
    <x v="0"/>
    <s v="OFF-ST-10000107"/>
    <x v="1"/>
    <x v="4"/>
    <s v="Fellowes Super Stor/Drawer"/>
    <x v="2808"/>
    <n v="3"/>
    <n v="0"/>
    <n v="14.984999999999992"/>
  </r>
  <r>
    <n v="3539"/>
    <s v="CA-2011-158771"/>
    <x v="2"/>
    <x v="309"/>
    <d v="2011-05-09T00:00:00"/>
    <s v="Same Day"/>
    <s v="SB-20290"/>
    <s v="Sean Braxton"/>
    <x v="1"/>
    <s v="United States"/>
    <s v="Henderson"/>
    <x v="0"/>
    <n v="42420"/>
    <x v="0"/>
    <s v="OFF-LA-10001641"/>
    <x v="1"/>
    <x v="2"/>
    <s v="Avery 518"/>
    <x v="1242"/>
    <n v="3"/>
    <n v="0"/>
    <n v="4.5359999999999996"/>
  </r>
  <r>
    <n v="3540"/>
    <s v="CA-2011-158771"/>
    <x v="2"/>
    <x v="309"/>
    <d v="2011-05-09T00:00:00"/>
    <s v="Same Day"/>
    <s v="SB-20290"/>
    <s v="Sean Braxton"/>
    <x v="1"/>
    <s v="United States"/>
    <s v="Henderson"/>
    <x v="0"/>
    <n v="42420"/>
    <x v="0"/>
    <s v="OFF-LA-10003121"/>
    <x v="1"/>
    <x v="2"/>
    <s v="Avery 506"/>
    <x v="2809"/>
    <n v="5"/>
    <n v="0"/>
    <n v="9.4989999999999988"/>
  </r>
  <r>
    <n v="3541"/>
    <s v="CA-2011-158771"/>
    <x v="2"/>
    <x v="309"/>
    <d v="2011-05-09T00:00:00"/>
    <s v="Same Day"/>
    <s v="SB-20290"/>
    <s v="Sean Braxton"/>
    <x v="1"/>
    <s v="United States"/>
    <s v="Henderson"/>
    <x v="0"/>
    <n v="42420"/>
    <x v="0"/>
    <s v="OFF-PA-10002689"/>
    <x v="1"/>
    <x v="10"/>
    <s v="Weyerhaeuser First Choice Laser/Copy Paper (20Lb. and 88 Bright)"/>
    <x v="1568"/>
    <n v="7"/>
    <n v="0"/>
    <n v="21.772800000000004"/>
  </r>
  <r>
    <n v="3542"/>
    <s v="CA-2013-157511"/>
    <x v="0"/>
    <x v="31"/>
    <d v="2013-09-21T00:00:00"/>
    <s v="First Class"/>
    <s v="SV-20365"/>
    <s v="Seth Vernon"/>
    <x v="0"/>
    <s v="United States"/>
    <s v="Columbus"/>
    <x v="24"/>
    <n v="43229"/>
    <x v="3"/>
    <s v="FUR-FU-10002107"/>
    <x v="0"/>
    <x v="5"/>
    <s v="Eldon Pizzaz Desk Accessories"/>
    <x v="2810"/>
    <n v="3"/>
    <n v="0.2"/>
    <n v="1.6055999999999999"/>
  </r>
  <r>
    <n v="3543"/>
    <s v="CA-2013-157511"/>
    <x v="0"/>
    <x v="31"/>
    <d v="2013-09-21T00:00:00"/>
    <s v="First Class"/>
    <s v="SV-20365"/>
    <s v="Seth Vernon"/>
    <x v="0"/>
    <s v="United States"/>
    <s v="Columbus"/>
    <x v="24"/>
    <n v="43229"/>
    <x v="3"/>
    <s v="FUR-CH-10002647"/>
    <x v="0"/>
    <x v="1"/>
    <s v="Situations Contoured Folding Chairs, 4/Set"/>
    <x v="2811"/>
    <n v="2"/>
    <n v="0.3"/>
    <n v="-7.0979999999999919"/>
  </r>
  <r>
    <n v="3544"/>
    <s v="CA-2013-157511"/>
    <x v="0"/>
    <x v="31"/>
    <d v="2013-09-21T00:00:00"/>
    <s v="First Class"/>
    <s v="SV-20365"/>
    <s v="Seth Vernon"/>
    <x v="0"/>
    <s v="United States"/>
    <s v="Columbus"/>
    <x v="24"/>
    <n v="43229"/>
    <x v="3"/>
    <s v="OFF-AR-10002257"/>
    <x v="1"/>
    <x v="6"/>
    <s v="Eldon Spacemaker Box, Quick-Snap Lid, Clear"/>
    <x v="2812"/>
    <n v="1"/>
    <n v="0.2"/>
    <n v="0.36739999999999962"/>
  </r>
  <r>
    <n v="3545"/>
    <s v="CA-2014-121216"/>
    <x v="3"/>
    <x v="331"/>
    <d v="2014-12-26T00:00:00"/>
    <s v="Second Class"/>
    <s v="MM-17920"/>
    <s v="Michael Moore"/>
    <x v="0"/>
    <s v="United States"/>
    <s v="College Station"/>
    <x v="5"/>
    <n v="77840"/>
    <x v="2"/>
    <s v="OFF-PA-10004519"/>
    <x v="1"/>
    <x v="10"/>
    <s v="Spiral Phone Message Books with Labels by Adams"/>
    <x v="2813"/>
    <n v="8"/>
    <n v="0.2"/>
    <n v="10.393600000000001"/>
  </r>
  <r>
    <n v="3546"/>
    <s v="CA-2014-121216"/>
    <x v="3"/>
    <x v="331"/>
    <d v="2014-12-26T00:00:00"/>
    <s v="Second Class"/>
    <s v="MM-17920"/>
    <s v="Michael Moore"/>
    <x v="0"/>
    <s v="United States"/>
    <s v="College Station"/>
    <x v="5"/>
    <n v="77840"/>
    <x v="2"/>
    <s v="OFF-AP-10001947"/>
    <x v="1"/>
    <x v="9"/>
    <s v="Acco 6 Outlet Guardian Premium Plus Surge Suppressor"/>
    <x v="2814"/>
    <n v="8"/>
    <n v="0.8"/>
    <n v="-74.74560000000001"/>
  </r>
  <r>
    <n v="3547"/>
    <s v="CA-2014-155292"/>
    <x v="3"/>
    <x v="505"/>
    <d v="2014-11-02T00:00:00"/>
    <s v="First Class"/>
    <s v="RD-19810"/>
    <s v="Ross DeVincentis"/>
    <x v="2"/>
    <s v="United States"/>
    <s v="Richmond"/>
    <x v="0"/>
    <n v="40475"/>
    <x v="0"/>
    <s v="OFF-ST-10004963"/>
    <x v="1"/>
    <x v="4"/>
    <s v="Eldon Gobal File Keepers"/>
    <x v="2815"/>
    <n v="7"/>
    <n v="0"/>
    <n v="4.2391999999999932"/>
  </r>
  <r>
    <n v="3548"/>
    <s v="CA-2014-155292"/>
    <x v="3"/>
    <x v="505"/>
    <d v="2014-11-02T00:00:00"/>
    <s v="First Class"/>
    <s v="RD-19810"/>
    <s v="Ross DeVincentis"/>
    <x v="2"/>
    <s v="United States"/>
    <s v="Richmond"/>
    <x v="0"/>
    <n v="40475"/>
    <x v="0"/>
    <s v="OFF-SU-10002573"/>
    <x v="1"/>
    <x v="14"/>
    <s v="Acme 10&quot; Easy Grip Assistive Scissors"/>
    <x v="1530"/>
    <n v="2"/>
    <n v="0"/>
    <n v="10.517999999999997"/>
  </r>
  <r>
    <n v="3549"/>
    <s v="CA-2014-155292"/>
    <x v="3"/>
    <x v="505"/>
    <d v="2014-11-02T00:00:00"/>
    <s v="First Class"/>
    <s v="RD-19810"/>
    <s v="Ross DeVincentis"/>
    <x v="2"/>
    <s v="United States"/>
    <s v="Richmond"/>
    <x v="0"/>
    <n v="40475"/>
    <x v="0"/>
    <s v="FUR-CH-10000553"/>
    <x v="0"/>
    <x v="1"/>
    <s v="Metal Folding Chairs, Beige, 4/Carton"/>
    <x v="2816"/>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x v="59"/>
    <n v="8"/>
    <n v="0"/>
    <n v="14.399999999999999"/>
  </r>
  <r>
    <n v="3551"/>
    <s v="CA-2013-152555"/>
    <x v="0"/>
    <x v="892"/>
    <d v="2013-04-03T00:00:00"/>
    <s v="Second Class"/>
    <s v="ME-17320"/>
    <s v="Maria Etezadi"/>
    <x v="2"/>
    <s v="United States"/>
    <s v="Chicago"/>
    <x v="10"/>
    <n v="60653"/>
    <x v="2"/>
    <s v="OFF-PA-10001295"/>
    <x v="1"/>
    <x v="10"/>
    <s v="Computer Printout Paper with Letter-Trim Perforations"/>
    <x v="2817"/>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x v="2818"/>
    <n v="6"/>
    <n v="0.3"/>
    <n v="-36.176400000000001"/>
  </r>
  <r>
    <n v="3553"/>
    <s v="CA-2013-152555"/>
    <x v="0"/>
    <x v="892"/>
    <d v="2013-04-03T00:00:00"/>
    <s v="Second Class"/>
    <s v="ME-17320"/>
    <s v="Maria Etezadi"/>
    <x v="2"/>
    <s v="United States"/>
    <s v="Chicago"/>
    <x v="10"/>
    <n v="60653"/>
    <x v="2"/>
    <s v="TEC-PH-10001254"/>
    <x v="2"/>
    <x v="7"/>
    <s v="Jabra BIZ 2300 Duo QD Duo Corded Headset"/>
    <x v="2819"/>
    <n v="8"/>
    <n v="0.2"/>
    <n v="60.955199999999962"/>
  </r>
  <r>
    <n v="3554"/>
    <s v="CA-2014-107832"/>
    <x v="3"/>
    <x v="51"/>
    <d v="2014-11-27T00:00:00"/>
    <s v="Second Class"/>
    <s v="FH-14275"/>
    <s v="Frank Hawley"/>
    <x v="1"/>
    <s v="United States"/>
    <s v="Philadelphia"/>
    <x v="9"/>
    <n v="19120"/>
    <x v="3"/>
    <s v="OFF-BI-10001658"/>
    <x v="1"/>
    <x v="8"/>
    <s v="GBC Standard Therm-A-Bind Covers"/>
    <x v="2820"/>
    <n v="1"/>
    <n v="0.7"/>
    <n v="-5.9807999999999986"/>
  </r>
  <r>
    <n v="3555"/>
    <s v="CA-2011-120838"/>
    <x v="2"/>
    <x v="893"/>
    <d v="2011-03-26T00:00:00"/>
    <s v="Second Class"/>
    <s v="PO-18865"/>
    <s v="Patrick O'Donnell"/>
    <x v="0"/>
    <s v="United States"/>
    <s v="Los Angeles"/>
    <x v="1"/>
    <n v="90036"/>
    <x v="1"/>
    <s v="OFF-ST-10000585"/>
    <x v="1"/>
    <x v="4"/>
    <s v="Economy Rollaway Files"/>
    <x v="610"/>
    <n v="2"/>
    <n v="0"/>
    <n v="85.903999999999996"/>
  </r>
  <r>
    <n v="3556"/>
    <s v="CA-2011-120838"/>
    <x v="2"/>
    <x v="893"/>
    <d v="2011-03-26T00:00:00"/>
    <s v="Second Class"/>
    <s v="PO-18865"/>
    <s v="Patrick O'Donnell"/>
    <x v="0"/>
    <s v="United States"/>
    <s v="Los Angeles"/>
    <x v="1"/>
    <n v="90036"/>
    <x v="1"/>
    <s v="TEC-PH-10003484"/>
    <x v="2"/>
    <x v="7"/>
    <s v="Ooma Telo VoIP Home Phone System"/>
    <x v="2821"/>
    <n v="6"/>
    <n v="0.2"/>
    <n v="37.797000000000025"/>
  </r>
  <r>
    <n v="3557"/>
    <s v="CA-2014-118542"/>
    <x v="3"/>
    <x v="96"/>
    <d v="2014-12-06T00:00:00"/>
    <s v="Standard Class"/>
    <s v="CC-12550"/>
    <s v="Clay Cheatham"/>
    <x v="0"/>
    <s v="United States"/>
    <s v="Los Angeles"/>
    <x v="1"/>
    <n v="90008"/>
    <x v="1"/>
    <s v="OFF-PA-10004735"/>
    <x v="1"/>
    <x v="10"/>
    <s v="Xerox 1905"/>
    <x v="1568"/>
    <n v="7"/>
    <n v="0"/>
    <n v="21.772800000000004"/>
  </r>
  <r>
    <n v="3558"/>
    <s v="CA-2014-118542"/>
    <x v="3"/>
    <x v="96"/>
    <d v="2014-12-06T00:00:00"/>
    <s v="Standard Class"/>
    <s v="CC-12550"/>
    <s v="Clay Cheatham"/>
    <x v="0"/>
    <s v="United States"/>
    <s v="Los Angeles"/>
    <x v="1"/>
    <n v="90008"/>
    <x v="1"/>
    <s v="OFF-BI-10003429"/>
    <x v="1"/>
    <x v="8"/>
    <s v="Cardinal HOLDit! Binder Insert Strips,Extra Strips"/>
    <x v="2822"/>
    <n v="2"/>
    <n v="0.2"/>
    <n v="3.6714000000000002"/>
  </r>
  <r>
    <n v="3559"/>
    <s v="CA-2014-152737"/>
    <x v="3"/>
    <x v="659"/>
    <d v="2014-11-13T00:00:00"/>
    <s v="Standard Class"/>
    <s v="TS-21505"/>
    <s v="Tony Sayre"/>
    <x v="0"/>
    <s v="United States"/>
    <s v="San Francisco"/>
    <x v="1"/>
    <n v="94122"/>
    <x v="1"/>
    <s v="OFF-BI-10002982"/>
    <x v="1"/>
    <x v="8"/>
    <s v="Avery Self-Adhesive Photo Pockets for Polaroid Photos"/>
    <x v="2823"/>
    <n v="4"/>
    <n v="0.2"/>
    <n v="7.6271999999999984"/>
  </r>
  <r>
    <n v="3560"/>
    <s v="CA-2014-152737"/>
    <x v="3"/>
    <x v="659"/>
    <d v="2014-11-13T00:00:00"/>
    <s v="Standard Class"/>
    <s v="TS-21505"/>
    <s v="Tony Sayre"/>
    <x v="0"/>
    <s v="United States"/>
    <s v="San Francisco"/>
    <x v="1"/>
    <n v="94122"/>
    <x v="1"/>
    <s v="TEC-AC-10004975"/>
    <x v="2"/>
    <x v="11"/>
    <s v="Plantronics Audio 995 Wireless Stereo Headset"/>
    <x v="2824"/>
    <n v="4"/>
    <n v="0"/>
    <n v="145.13400000000001"/>
  </r>
  <r>
    <n v="3561"/>
    <s v="CA-2014-109757"/>
    <x v="3"/>
    <x v="507"/>
    <d v="2014-09-10T00:00:00"/>
    <s v="Second Class"/>
    <s v="MD-17350"/>
    <s v="Maribeth Dona"/>
    <x v="0"/>
    <s v="United States"/>
    <s v="Akron"/>
    <x v="24"/>
    <n v="44312"/>
    <x v="3"/>
    <s v="OFF-AR-10002335"/>
    <x v="1"/>
    <x v="6"/>
    <s v="DIXON Oriole Pencils"/>
    <x v="2825"/>
    <n v="4"/>
    <n v="0.2"/>
    <n v="0.61920000000000019"/>
  </r>
  <r>
    <n v="3562"/>
    <s v="CA-2014-109757"/>
    <x v="3"/>
    <x v="507"/>
    <d v="2014-09-10T00:00:00"/>
    <s v="Second Class"/>
    <s v="MD-17350"/>
    <s v="Maribeth Dona"/>
    <x v="0"/>
    <s v="United States"/>
    <s v="Akron"/>
    <x v="24"/>
    <n v="44312"/>
    <x v="3"/>
    <s v="OFF-BI-10004001"/>
    <x v="1"/>
    <x v="8"/>
    <s v="GBC Recycled VeloBinder Covers"/>
    <x v="2826"/>
    <n v="5"/>
    <n v="0.7"/>
    <n v="-20.448"/>
  </r>
  <r>
    <n v="3563"/>
    <s v="CA-2014-109757"/>
    <x v="3"/>
    <x v="507"/>
    <d v="2014-09-10T00:00:00"/>
    <s v="Second Class"/>
    <s v="MD-17350"/>
    <s v="Maribeth Dona"/>
    <x v="0"/>
    <s v="United States"/>
    <s v="Akron"/>
    <x v="24"/>
    <n v="44312"/>
    <x v="3"/>
    <s v="OFF-BI-10001634"/>
    <x v="1"/>
    <x v="8"/>
    <s v="Wilson Jones Active Use Binders"/>
    <x v="2827"/>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x v="2828"/>
    <n v="4"/>
    <n v="0.2"/>
    <n v="3.7439999999999993"/>
  </r>
  <r>
    <n v="3565"/>
    <s v="CA-2013-130029"/>
    <x v="0"/>
    <x v="894"/>
    <d v="2013-07-07T00:00:00"/>
    <s v="First Class"/>
    <s v="GT-14755"/>
    <s v="Guy Thornton"/>
    <x v="0"/>
    <s v="United States"/>
    <s v="Los Angeles"/>
    <x v="1"/>
    <n v="90049"/>
    <x v="1"/>
    <s v="OFF-PA-10000552"/>
    <x v="1"/>
    <x v="10"/>
    <s v="Xerox 200"/>
    <x v="91"/>
    <n v="2"/>
    <n v="0"/>
    <n v="6.2208000000000006"/>
  </r>
  <r>
    <n v="3566"/>
    <s v="CA-2013-130029"/>
    <x v="0"/>
    <x v="894"/>
    <d v="2013-07-07T00:00:00"/>
    <s v="First Class"/>
    <s v="GT-14755"/>
    <s v="Guy Thornton"/>
    <x v="0"/>
    <s v="United States"/>
    <s v="Los Angeles"/>
    <x v="1"/>
    <n v="90049"/>
    <x v="1"/>
    <s v="OFF-FA-10001135"/>
    <x v="1"/>
    <x v="13"/>
    <s v="Brites Rubber Bands, 1 1/2 oz. Box"/>
    <x v="536"/>
    <n v="2"/>
    <n v="0"/>
    <n v="7.9200000000000159E-2"/>
  </r>
  <r>
    <n v="3567"/>
    <s v="CA-2014-103877"/>
    <x v="3"/>
    <x v="210"/>
    <d v="2014-09-15T00:00:00"/>
    <s v="Standard Class"/>
    <s v="RD-19660"/>
    <s v="Robert Dilbeck"/>
    <x v="2"/>
    <s v="United States"/>
    <s v="Independence"/>
    <x v="25"/>
    <n v="64055"/>
    <x v="2"/>
    <s v="OFF-BI-10003650"/>
    <x v="1"/>
    <x v="8"/>
    <s v="GBC DocuBind 300 Electric Binding Machine"/>
    <x v="2829"/>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x v="1660"/>
    <n v="4"/>
    <n v="0.6"/>
    <n v="-12.006399999999999"/>
  </r>
  <r>
    <n v="3569"/>
    <s v="CA-2014-168109"/>
    <x v="3"/>
    <x v="445"/>
    <d v="2014-07-04T00:00:00"/>
    <s v="Same Day"/>
    <s v="JK-15640"/>
    <s v="Jim Kriz"/>
    <x v="2"/>
    <s v="United States"/>
    <s v="Seattle"/>
    <x v="4"/>
    <n v="98105"/>
    <x v="1"/>
    <s v="TEC-AC-10003628"/>
    <x v="2"/>
    <x v="11"/>
    <s v="Logitech 910-002974 M325 Wireless Mouse for Web Scrolling"/>
    <x v="2830"/>
    <n v="2"/>
    <n v="0"/>
    <n v="26.391200000000005"/>
  </r>
  <r>
    <n v="3570"/>
    <s v="CA-2014-168109"/>
    <x v="3"/>
    <x v="445"/>
    <d v="2014-07-04T00:00:00"/>
    <s v="Same Day"/>
    <s v="JK-15640"/>
    <s v="Jim Kriz"/>
    <x v="2"/>
    <s v="United States"/>
    <s v="Seattle"/>
    <x v="4"/>
    <n v="98105"/>
    <x v="1"/>
    <s v="TEC-MA-10001148"/>
    <x v="2"/>
    <x v="15"/>
    <s v="Okidata MB491 Multifunction Printer"/>
    <x v="2831"/>
    <n v="6"/>
    <n v="0.2"/>
    <n v="209.58000000000004"/>
  </r>
  <r>
    <n v="3571"/>
    <s v="CA-2014-168109"/>
    <x v="3"/>
    <x v="445"/>
    <d v="2014-07-04T00:00:00"/>
    <s v="Same Day"/>
    <s v="JK-15640"/>
    <s v="Jim Kriz"/>
    <x v="2"/>
    <s v="United States"/>
    <s v="Seattle"/>
    <x v="4"/>
    <n v="98105"/>
    <x v="1"/>
    <s v="TEC-AC-10002049"/>
    <x v="2"/>
    <x v="11"/>
    <s v="Plantronics Savi W720 Multi-Device Wireless Headset System"/>
    <x v="2832"/>
    <n v="4"/>
    <n v="0"/>
    <n v="742.63200000000006"/>
  </r>
  <r>
    <n v="3572"/>
    <s v="CA-2014-168109"/>
    <x v="3"/>
    <x v="445"/>
    <d v="2014-07-04T00:00:00"/>
    <s v="Same Day"/>
    <s v="JK-15640"/>
    <s v="Jim Kriz"/>
    <x v="2"/>
    <s v="United States"/>
    <s v="Seattle"/>
    <x v="4"/>
    <n v="98105"/>
    <x v="1"/>
    <s v="TEC-PH-10000702"/>
    <x v="2"/>
    <x v="7"/>
    <s v="Square Credit Card Reader, 4 1/2&quot; x 4 1/2&quot; x 1&quot;, White"/>
    <x v="465"/>
    <n v="1"/>
    <n v="0.2"/>
    <n v="2.6972999999999994"/>
  </r>
  <r>
    <n v="3573"/>
    <s v="US-2014-126081"/>
    <x v="3"/>
    <x v="222"/>
    <d v="2014-07-05T00:00:00"/>
    <s v="Standard Class"/>
    <s v="FC-14335"/>
    <s v="Fred Chung"/>
    <x v="1"/>
    <s v="United States"/>
    <s v="Mesquite"/>
    <x v="5"/>
    <n v="75150"/>
    <x v="2"/>
    <s v="OFF-PA-10003953"/>
    <x v="1"/>
    <x v="10"/>
    <s v="Xerox 218"/>
    <x v="1182"/>
    <n v="1"/>
    <n v="0.2"/>
    <n v="1.8144"/>
  </r>
  <r>
    <n v="3574"/>
    <s v="CA-2014-117023"/>
    <x v="3"/>
    <x v="783"/>
    <d v="2014-08-13T00:00:00"/>
    <s v="Standard Class"/>
    <s v="JW-15955"/>
    <s v="Joni Wasserman"/>
    <x v="0"/>
    <s v="United States"/>
    <s v="Long Beach"/>
    <x v="15"/>
    <n v="11561"/>
    <x v="3"/>
    <s v="OFF-AR-10003602"/>
    <x v="1"/>
    <x v="6"/>
    <s v="Quartet Omega Colored Chalk, 12/Pack"/>
    <x v="2643"/>
    <n v="2"/>
    <n v="0"/>
    <n v="5.4895999999999994"/>
  </r>
  <r>
    <n v="3575"/>
    <s v="CA-2014-117023"/>
    <x v="3"/>
    <x v="783"/>
    <d v="2014-08-13T00:00:00"/>
    <s v="Standard Class"/>
    <s v="JW-15955"/>
    <s v="Joni Wasserman"/>
    <x v="0"/>
    <s v="United States"/>
    <s v="Long Beach"/>
    <x v="15"/>
    <n v="11561"/>
    <x v="3"/>
    <s v="OFF-AR-10004062"/>
    <x v="1"/>
    <x v="6"/>
    <s v="Staples"/>
    <x v="2833"/>
    <n v="10"/>
    <n v="0"/>
    <n v="26.200000000000003"/>
  </r>
  <r>
    <n v="3576"/>
    <s v="CA-2012-143532"/>
    <x v="1"/>
    <x v="531"/>
    <d v="2012-03-24T00:00:00"/>
    <s v="Standard Class"/>
    <s v="DC-12850"/>
    <s v="Dan Campbell"/>
    <x v="0"/>
    <s v="United States"/>
    <s v="North Miami"/>
    <x v="2"/>
    <n v="33161"/>
    <x v="0"/>
    <s v="OFF-PA-10001560"/>
    <x v="1"/>
    <x v="10"/>
    <s v="Adams Telephone Message Books, 5 1/4” x 11”"/>
    <x v="2834"/>
    <n v="3"/>
    <n v="0.2"/>
    <n v="4.8924000000000003"/>
  </r>
  <r>
    <n v="3577"/>
    <s v="CA-2013-103163"/>
    <x v="0"/>
    <x v="843"/>
    <d v="2013-06-12T00:00:00"/>
    <s v="Standard Class"/>
    <s v="FM-14290"/>
    <s v="Frank Merwin"/>
    <x v="2"/>
    <s v="United States"/>
    <s v="Bakersfield"/>
    <x v="1"/>
    <n v="93309"/>
    <x v="1"/>
    <s v="OFF-BI-10003305"/>
    <x v="1"/>
    <x v="8"/>
    <s v="Avery Hanging File Binders"/>
    <x v="2835"/>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x v="2836"/>
    <n v="1"/>
    <n v="0"/>
    <n v="2.3177000000000003"/>
  </r>
  <r>
    <n v="3579"/>
    <s v="CA-2013-104157"/>
    <x v="0"/>
    <x v="197"/>
    <d v="2013-07-30T00:00:00"/>
    <s v="Standard Class"/>
    <s v="MT-17815"/>
    <s v="Meg Tillman"/>
    <x v="0"/>
    <s v="United States"/>
    <s v="Jackson"/>
    <x v="35"/>
    <n v="39212"/>
    <x v="0"/>
    <s v="OFF-ST-10000321"/>
    <x v="1"/>
    <x v="4"/>
    <s v="Akro Stacking Bins"/>
    <x v="2837"/>
    <n v="1"/>
    <n v="0"/>
    <n v="0.31559999999999899"/>
  </r>
  <r>
    <n v="3580"/>
    <s v="CA-2013-104157"/>
    <x v="0"/>
    <x v="197"/>
    <d v="2013-07-30T00:00:00"/>
    <s v="Standard Class"/>
    <s v="MT-17815"/>
    <s v="Meg Tillman"/>
    <x v="0"/>
    <s v="United States"/>
    <s v="Jackson"/>
    <x v="35"/>
    <n v="39212"/>
    <x v="0"/>
    <s v="OFF-PA-10004665"/>
    <x v="1"/>
    <x v="10"/>
    <s v="Advantus Motivational Note Cards"/>
    <x v="2838"/>
    <n v="5"/>
    <n v="0"/>
    <n v="32.094999999999999"/>
  </r>
  <r>
    <n v="3581"/>
    <s v="CA-2013-104157"/>
    <x v="0"/>
    <x v="197"/>
    <d v="2013-07-30T00:00:00"/>
    <s v="Standard Class"/>
    <s v="MT-17815"/>
    <s v="Meg Tillman"/>
    <x v="0"/>
    <s v="United States"/>
    <s v="Jackson"/>
    <x v="35"/>
    <n v="39212"/>
    <x v="0"/>
    <s v="FUR-TA-10004915"/>
    <x v="0"/>
    <x v="3"/>
    <s v="Office Impressions End Table, 20-1/2&quot;H x 24&quot;W x 20&quot;D"/>
    <x v="2839"/>
    <n v="8"/>
    <n v="0"/>
    <n v="388.81280000000015"/>
  </r>
  <r>
    <n v="3582"/>
    <s v="CA-2014-117807"/>
    <x v="3"/>
    <x v="172"/>
    <d v="2014-10-08T00:00:00"/>
    <s v="Standard Class"/>
    <s v="DK-13090"/>
    <s v="Dave Kipp"/>
    <x v="0"/>
    <s v="United States"/>
    <s v="Fremont"/>
    <x v="8"/>
    <n v="68025"/>
    <x v="2"/>
    <s v="OFF-PA-10000994"/>
    <x v="1"/>
    <x v="10"/>
    <s v="Xerox 1915"/>
    <x v="2840"/>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x v="2841"/>
    <n v="2"/>
    <n v="0"/>
    <n v="1.5209999999999999"/>
  </r>
  <r>
    <n v="3584"/>
    <s v="CA-2012-121650"/>
    <x v="1"/>
    <x v="895"/>
    <d v="2012-12-16T00:00:00"/>
    <s v="Standard Class"/>
    <s v="KD-16495"/>
    <s v="Keith Dawkins"/>
    <x v="1"/>
    <s v="United States"/>
    <s v="Jackson"/>
    <x v="12"/>
    <n v="49201"/>
    <x v="2"/>
    <s v="FUR-TA-10003569"/>
    <x v="0"/>
    <x v="3"/>
    <s v="Bretford CR8500 Series Meeting Room Furniture"/>
    <x v="2842"/>
    <n v="2"/>
    <n v="0"/>
    <n v="200.49"/>
  </r>
  <r>
    <n v="3585"/>
    <s v="CA-2012-121650"/>
    <x v="1"/>
    <x v="895"/>
    <d v="2012-12-16T00:00:00"/>
    <s v="Standard Class"/>
    <s v="KD-16495"/>
    <s v="Keith Dawkins"/>
    <x v="1"/>
    <s v="United States"/>
    <s v="Jackson"/>
    <x v="12"/>
    <n v="49201"/>
    <x v="2"/>
    <s v="FUR-CH-10004289"/>
    <x v="0"/>
    <x v="1"/>
    <s v="Global Super Steno Chair"/>
    <x v="2843"/>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x v="537"/>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x v="459"/>
    <n v="2"/>
    <n v="0"/>
    <n v="1.6688000000000001"/>
  </r>
  <r>
    <n v="3588"/>
    <s v="CA-2014-121839"/>
    <x v="3"/>
    <x v="241"/>
    <d v="2014-09-29T00:00:00"/>
    <s v="Standard Class"/>
    <s v="MH-18115"/>
    <s v="Mick Hernandez"/>
    <x v="2"/>
    <s v="United States"/>
    <s v="Lancaster"/>
    <x v="24"/>
    <n v="43130"/>
    <x v="3"/>
    <s v="TEC-PH-10002885"/>
    <x v="2"/>
    <x v="7"/>
    <s v="Apple iPhone 5"/>
    <x v="2844"/>
    <n v="3"/>
    <n v="0.4"/>
    <n v="-253.43369999999993"/>
  </r>
  <r>
    <n v="3589"/>
    <s v="CA-2014-158729"/>
    <x v="3"/>
    <x v="484"/>
    <d v="2014-12-22T00:00:00"/>
    <s v="First Class"/>
    <s v="AC-10450"/>
    <s v="Amy Cox"/>
    <x v="0"/>
    <s v="United States"/>
    <s v="Lafayette"/>
    <x v="28"/>
    <n v="70506"/>
    <x v="0"/>
    <s v="OFF-SU-10002881"/>
    <x v="1"/>
    <x v="14"/>
    <s v="Martin Yale Chadless Opener Electric Letter Opener"/>
    <x v="2845"/>
    <n v="2"/>
    <n v="0"/>
    <n v="33.312400000000025"/>
  </r>
  <r>
    <n v="3590"/>
    <s v="CA-2014-146535"/>
    <x v="3"/>
    <x v="221"/>
    <d v="2014-12-01T00:00:00"/>
    <s v="Standard Class"/>
    <s v="FM-14290"/>
    <s v="Frank Merwin"/>
    <x v="2"/>
    <s v="United States"/>
    <s v="Richmond"/>
    <x v="0"/>
    <n v="40475"/>
    <x v="0"/>
    <s v="OFF-BI-10000546"/>
    <x v="1"/>
    <x v="8"/>
    <s v="Avery Durable Binders"/>
    <x v="709"/>
    <n v="1"/>
    <n v="0"/>
    <n v="1.4112"/>
  </r>
  <r>
    <n v="3591"/>
    <s v="CA-2014-146535"/>
    <x v="3"/>
    <x v="221"/>
    <d v="2014-12-01T00:00:00"/>
    <s v="Standard Class"/>
    <s v="FM-14290"/>
    <s v="Frank Merwin"/>
    <x v="2"/>
    <s v="United States"/>
    <s v="Richmond"/>
    <x v="0"/>
    <n v="40475"/>
    <x v="0"/>
    <s v="OFF-ST-10001526"/>
    <x v="1"/>
    <x v="4"/>
    <s v="Iceberg Mobile Mega Data/Printer Cart "/>
    <x v="2846"/>
    <n v="12"/>
    <n v="0"/>
    <n v="375.42959999999994"/>
  </r>
  <r>
    <n v="3592"/>
    <s v="CA-2011-154186"/>
    <x v="2"/>
    <x v="736"/>
    <d v="2011-12-15T00:00:00"/>
    <s v="Second Class"/>
    <s v="RA-19285"/>
    <s v="Ralph Arnett"/>
    <x v="0"/>
    <s v="United States"/>
    <s v="Houston"/>
    <x v="5"/>
    <n v="77070"/>
    <x v="2"/>
    <s v="OFF-SU-10001574"/>
    <x v="1"/>
    <x v="14"/>
    <s v="Acme Value Line Scissors"/>
    <x v="2847"/>
    <n v="1"/>
    <n v="0.2"/>
    <n v="0.36499999999999977"/>
  </r>
  <r>
    <n v="3593"/>
    <s v="CA-2013-108434"/>
    <x v="0"/>
    <x v="5"/>
    <d v="2013-12-08T00:00:00"/>
    <s v="Second Class"/>
    <s v="JG-15160"/>
    <s v="James Galang"/>
    <x v="0"/>
    <s v="United States"/>
    <s v="New York City"/>
    <x v="15"/>
    <n v="10024"/>
    <x v="3"/>
    <s v="OFF-ST-10002615"/>
    <x v="1"/>
    <x v="4"/>
    <s v="Dual Level, Single-Width Filing Carts"/>
    <x v="2848"/>
    <n v="3"/>
    <n v="0"/>
    <n v="120.94680000000001"/>
  </r>
  <r>
    <n v="3594"/>
    <s v="CA-2013-164154"/>
    <x v="0"/>
    <x v="108"/>
    <d v="2013-09-18T00:00:00"/>
    <s v="Standard Class"/>
    <s v="NZ-18565"/>
    <s v="Nick Zandusky"/>
    <x v="2"/>
    <s v="United States"/>
    <s v="Toledo"/>
    <x v="24"/>
    <n v="43615"/>
    <x v="3"/>
    <s v="OFF-BI-10001658"/>
    <x v="1"/>
    <x v="8"/>
    <s v="GBC Standard Therm-A-Bind Covers"/>
    <x v="2849"/>
    <n v="3"/>
    <n v="0.7"/>
    <n v="-17.942399999999992"/>
  </r>
  <r>
    <n v="3595"/>
    <s v="CA-2013-164154"/>
    <x v="0"/>
    <x v="108"/>
    <d v="2013-09-18T00:00:00"/>
    <s v="Standard Class"/>
    <s v="NZ-18565"/>
    <s v="Nick Zandusky"/>
    <x v="2"/>
    <s v="United States"/>
    <s v="Toledo"/>
    <x v="24"/>
    <n v="43615"/>
    <x v="3"/>
    <s v="OFF-ST-10002562"/>
    <x v="1"/>
    <x v="4"/>
    <s v="Staples"/>
    <x v="2850"/>
    <n v="5"/>
    <n v="0.2"/>
    <n v="3.7519999999999989"/>
  </r>
  <r>
    <n v="3596"/>
    <s v="CA-2014-148012"/>
    <x v="3"/>
    <x v="34"/>
    <d v="2014-12-16T00:00:00"/>
    <s v="Standard Class"/>
    <s v="KM-16225"/>
    <s v="Kalyca Meade"/>
    <x v="1"/>
    <s v="United States"/>
    <s v="Philadelphia"/>
    <x v="9"/>
    <n v="19143"/>
    <x v="3"/>
    <s v="OFF-AR-10004757"/>
    <x v="1"/>
    <x v="6"/>
    <s v="Crayola Colored Pencils"/>
    <x v="370"/>
    <n v="1"/>
    <n v="0.2"/>
    <n v="0.42639999999999978"/>
  </r>
  <r>
    <n v="3597"/>
    <s v="CA-2011-102869"/>
    <x v="2"/>
    <x v="340"/>
    <d v="2011-09-14T00:00:00"/>
    <s v="Second Class"/>
    <s v="LC-17140"/>
    <s v="Logan Currie"/>
    <x v="0"/>
    <s v="United States"/>
    <s v="Philadelphia"/>
    <x v="9"/>
    <n v="19140"/>
    <x v="3"/>
    <s v="OFF-PA-10000788"/>
    <x v="1"/>
    <x v="10"/>
    <s v="Xerox 210"/>
    <x v="12"/>
    <n v="3"/>
    <n v="0.2"/>
    <n v="5.4432"/>
  </r>
  <r>
    <n v="3598"/>
    <s v="CA-2011-102869"/>
    <x v="2"/>
    <x v="340"/>
    <d v="2011-09-14T00:00:00"/>
    <s v="Second Class"/>
    <s v="LC-17140"/>
    <s v="Logan Currie"/>
    <x v="0"/>
    <s v="United States"/>
    <s v="Philadelphia"/>
    <x v="9"/>
    <n v="19140"/>
    <x v="3"/>
    <s v="TEC-AC-10002134"/>
    <x v="2"/>
    <x v="11"/>
    <s v="Rosewill 107 Normal Keys USB Wired Standard Keyboard"/>
    <x v="2851"/>
    <n v="6"/>
    <n v="0.2"/>
    <n v="-4.852800000000002"/>
  </r>
  <r>
    <n v="3599"/>
    <s v="CA-2011-102869"/>
    <x v="2"/>
    <x v="340"/>
    <d v="2011-09-14T00:00:00"/>
    <s v="Second Class"/>
    <s v="LC-17140"/>
    <s v="Logan Currie"/>
    <x v="0"/>
    <s v="United States"/>
    <s v="Philadelphia"/>
    <x v="9"/>
    <n v="19140"/>
    <x v="3"/>
    <s v="FUR-FU-10002456"/>
    <x v="0"/>
    <x v="5"/>
    <s v="Master Caster Door Stop, Large Neon Orange"/>
    <x v="1133"/>
    <n v="3"/>
    <n v="0.2"/>
    <n v="5.023200000000001"/>
  </r>
  <r>
    <n v="3600"/>
    <s v="CA-2011-102869"/>
    <x v="2"/>
    <x v="340"/>
    <d v="2011-09-14T00:00:00"/>
    <s v="Second Class"/>
    <s v="LC-17140"/>
    <s v="Logan Currie"/>
    <x v="0"/>
    <s v="United States"/>
    <s v="Philadelphia"/>
    <x v="9"/>
    <n v="19140"/>
    <x v="3"/>
    <s v="TEC-PH-10002549"/>
    <x v="2"/>
    <x v="7"/>
    <s v="Polycom SoundPoint IP 450 VoIP phone"/>
    <x v="2852"/>
    <n v="1"/>
    <n v="0.4"/>
    <n v="-31.620400000000004"/>
  </r>
  <r>
    <n v="3601"/>
    <s v="CA-2014-138310"/>
    <x v="3"/>
    <x v="335"/>
    <d v="2014-07-01T00:00:00"/>
    <s v="Standard Class"/>
    <s v="NP-18700"/>
    <s v="Nora Preis"/>
    <x v="0"/>
    <s v="United States"/>
    <s v="Denver"/>
    <x v="22"/>
    <n v="80219"/>
    <x v="1"/>
    <s v="TEC-AC-10001990"/>
    <x v="2"/>
    <x v="11"/>
    <s v="Kensington Orbit Wireless Mobile Trackball for PC and Mac"/>
    <x v="1074"/>
    <n v="9"/>
    <n v="0.2"/>
    <n v="64.789199999999951"/>
  </r>
  <r>
    <n v="3602"/>
    <s v="CA-2011-159835"/>
    <x v="2"/>
    <x v="664"/>
    <d v="2011-11-24T00:00:00"/>
    <s v="Standard Class"/>
    <s v="RB-19330"/>
    <s v="Randy Bradley"/>
    <x v="0"/>
    <s v="United States"/>
    <s v="Philadelphia"/>
    <x v="9"/>
    <n v="19143"/>
    <x v="3"/>
    <s v="OFF-PA-10002137"/>
    <x v="1"/>
    <x v="10"/>
    <s v="Southworth 100% Résumé Paper, 24lb."/>
    <x v="2853"/>
    <n v="2"/>
    <n v="0.2"/>
    <n v="3.8899999999999988"/>
  </r>
  <r>
    <n v="3603"/>
    <s v="CA-2011-159835"/>
    <x v="2"/>
    <x v="664"/>
    <d v="2011-11-24T00:00:00"/>
    <s v="Standard Class"/>
    <s v="RB-19330"/>
    <s v="Randy Bradley"/>
    <x v="0"/>
    <s v="United States"/>
    <s v="Philadelphia"/>
    <x v="9"/>
    <n v="19143"/>
    <x v="3"/>
    <s v="FUR-CH-10004997"/>
    <x v="0"/>
    <x v="1"/>
    <s v="Hon Every-Day Series Multi-Task Chairs"/>
    <x v="2854"/>
    <n v="5"/>
    <n v="0.3"/>
    <n v="-93.989999999999952"/>
  </r>
  <r>
    <n v="3604"/>
    <s v="CA-2014-112956"/>
    <x v="3"/>
    <x v="170"/>
    <d v="2014-08-28T00:00:00"/>
    <s v="Standard Class"/>
    <s v="TH-21550"/>
    <s v="Tracy Hopkins"/>
    <x v="2"/>
    <s v="United States"/>
    <s v="Columbia"/>
    <x v="39"/>
    <n v="21044"/>
    <x v="3"/>
    <s v="OFF-PA-10000357"/>
    <x v="1"/>
    <x v="10"/>
    <s v="Xerox 1888"/>
    <x v="1959"/>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x v="2855"/>
    <n v="2"/>
    <n v="0"/>
    <n v="8.5543999999999976"/>
  </r>
  <r>
    <n v="3606"/>
    <s v="CA-2014-112956"/>
    <x v="3"/>
    <x v="170"/>
    <d v="2014-08-28T00:00:00"/>
    <s v="Standard Class"/>
    <s v="TH-21550"/>
    <s v="Tracy Hopkins"/>
    <x v="2"/>
    <s v="United States"/>
    <s v="Columbia"/>
    <x v="39"/>
    <n v="21044"/>
    <x v="3"/>
    <s v="FUR-FU-10004960"/>
    <x v="0"/>
    <x v="5"/>
    <s v="Seth Thomas 12&quot; Clock w/ Goldtone Case"/>
    <x v="2856"/>
    <n v="4"/>
    <n v="0"/>
    <n v="31.252800000000001"/>
  </r>
  <r>
    <n v="3607"/>
    <s v="CA-2013-119683"/>
    <x v="0"/>
    <x v="299"/>
    <d v="2013-03-17T00:00:00"/>
    <s v="Second Class"/>
    <s v="CK-12595"/>
    <s v="Clytie Kelty"/>
    <x v="0"/>
    <s v="United States"/>
    <s v="New York City"/>
    <x v="15"/>
    <n v="10024"/>
    <x v="3"/>
    <s v="OFF-EN-10001099"/>
    <x v="1"/>
    <x v="12"/>
    <s v="Staples"/>
    <x v="1624"/>
    <n v="3"/>
    <n v="0"/>
    <n v="13.496399999999998"/>
  </r>
  <r>
    <n v="3608"/>
    <s v="CA-2011-163559"/>
    <x v="2"/>
    <x v="865"/>
    <d v="2011-09-28T00:00:00"/>
    <s v="Second Class"/>
    <s v="ST-20530"/>
    <s v="Shui Tom"/>
    <x v="0"/>
    <s v="United States"/>
    <s v="New York City"/>
    <x v="15"/>
    <n v="10035"/>
    <x v="3"/>
    <s v="OFF-BI-10002026"/>
    <x v="1"/>
    <x v="8"/>
    <s v="Avery Arch Ring Binders"/>
    <x v="2857"/>
    <n v="3"/>
    <n v="0.2"/>
    <n v="47.060999999999993"/>
  </r>
  <r>
    <n v="3609"/>
    <s v="CA-2011-140228"/>
    <x v="2"/>
    <x v="582"/>
    <d v="2011-05-03T00:00:00"/>
    <s v="Standard Class"/>
    <s v="GB-14530"/>
    <s v="George Bell"/>
    <x v="1"/>
    <s v="United States"/>
    <s v="Newark"/>
    <x v="24"/>
    <n v="43055"/>
    <x v="3"/>
    <s v="OFF-LA-10001613"/>
    <x v="1"/>
    <x v="2"/>
    <s v="Avery File Folder Labels"/>
    <x v="2789"/>
    <n v="3"/>
    <n v="0.2"/>
    <n v="2.5056000000000003"/>
  </r>
  <r>
    <n v="3610"/>
    <s v="CA-2011-140228"/>
    <x v="2"/>
    <x v="582"/>
    <d v="2011-05-03T00:00:00"/>
    <s v="Standard Class"/>
    <s v="GB-14530"/>
    <s v="George Bell"/>
    <x v="1"/>
    <s v="United States"/>
    <s v="Newark"/>
    <x v="24"/>
    <n v="43055"/>
    <x v="3"/>
    <s v="OFF-ST-10002214"/>
    <x v="1"/>
    <x v="4"/>
    <s v="X-Rack File for Hanging Folders"/>
    <x v="2858"/>
    <n v="3"/>
    <n v="0.2"/>
    <n v="2.0321999999999987"/>
  </r>
  <r>
    <n v="3611"/>
    <s v="CA-2011-140228"/>
    <x v="2"/>
    <x v="582"/>
    <d v="2011-05-03T00:00:00"/>
    <s v="Standard Class"/>
    <s v="GB-14530"/>
    <s v="George Bell"/>
    <x v="1"/>
    <s v="United States"/>
    <s v="Newark"/>
    <x v="24"/>
    <n v="43055"/>
    <x v="3"/>
    <s v="OFF-ST-10001128"/>
    <x v="1"/>
    <x v="4"/>
    <s v="Carina Mini System Audio Rack, Model AR050B"/>
    <x v="2859"/>
    <n v="2"/>
    <n v="0.2"/>
    <n v="-37.733199999999989"/>
  </r>
  <r>
    <n v="3612"/>
    <s v="US-2013-131674"/>
    <x v="0"/>
    <x v="896"/>
    <d v="2013-12-02T00:00:00"/>
    <s v="Second Class"/>
    <s v="NC-18535"/>
    <s v="Nick Crebassa"/>
    <x v="1"/>
    <s v="United States"/>
    <s v="Dallas"/>
    <x v="5"/>
    <n v="75217"/>
    <x v="2"/>
    <s v="TEC-AC-10004864"/>
    <x v="2"/>
    <x v="11"/>
    <s v="Memorex Micro Travel Drive 32 GB"/>
    <x v="2860"/>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x v="2861"/>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x v="2862"/>
    <n v="2"/>
    <n v="0.2"/>
    <n v="10.5754"/>
  </r>
  <r>
    <n v="3615"/>
    <s v="CA-2014-112529"/>
    <x v="3"/>
    <x v="123"/>
    <d v="2014-11-22T00:00:00"/>
    <s v="First Class"/>
    <s v="SC-20770"/>
    <s v="Stewart Carmichael"/>
    <x v="1"/>
    <s v="United States"/>
    <s v="San Antonio"/>
    <x v="5"/>
    <n v="78207"/>
    <x v="2"/>
    <s v="FUR-TA-10002622"/>
    <x v="0"/>
    <x v="3"/>
    <s v="Bush Andora Conference Table, Maple/Graphite Gray Finish"/>
    <x v="2863"/>
    <n v="6"/>
    <n v="0.3"/>
    <n v="-71.811599999999999"/>
  </r>
  <r>
    <n v="3616"/>
    <s v="CA-2014-112529"/>
    <x v="3"/>
    <x v="123"/>
    <d v="2014-11-22T00:00:00"/>
    <s v="First Class"/>
    <s v="SC-20770"/>
    <s v="Stewart Carmichael"/>
    <x v="1"/>
    <s v="United States"/>
    <s v="San Antonio"/>
    <x v="5"/>
    <n v="78207"/>
    <x v="2"/>
    <s v="OFF-AR-10001915"/>
    <x v="1"/>
    <x v="6"/>
    <s v="Peel-Off China Markers"/>
    <x v="2864"/>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x v="2865"/>
    <n v="5"/>
    <n v="0.7"/>
    <n v="-7.3254999999999981"/>
  </r>
  <r>
    <n v="3618"/>
    <s v="CA-2014-141929"/>
    <x v="3"/>
    <x v="507"/>
    <d v="2014-09-09T00:00:00"/>
    <s v="Standard Class"/>
    <s v="RA-19285"/>
    <s v="Ralph Arnett"/>
    <x v="0"/>
    <s v="United States"/>
    <s v="Los Angeles"/>
    <x v="1"/>
    <n v="90004"/>
    <x v="1"/>
    <s v="OFF-BI-10004632"/>
    <x v="1"/>
    <x v="8"/>
    <s v="Ibico Hi-Tech Manual Binding System"/>
    <x v="1638"/>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x v="2866"/>
    <n v="1"/>
    <n v="0.2"/>
    <n v="1.7374999999999998"/>
  </r>
  <r>
    <n v="3620"/>
    <s v="CA-2014-141929"/>
    <x v="3"/>
    <x v="507"/>
    <d v="2014-09-09T00:00:00"/>
    <s v="Standard Class"/>
    <s v="RA-19285"/>
    <s v="Ralph Arnett"/>
    <x v="0"/>
    <s v="United States"/>
    <s v="Los Angeles"/>
    <x v="1"/>
    <n v="90004"/>
    <x v="1"/>
    <s v="OFF-ST-10002974"/>
    <x v="1"/>
    <x v="4"/>
    <s v="Trav-L-File Heavy-Duty Shuttle II, Black"/>
    <x v="2867"/>
    <n v="5"/>
    <n v="0"/>
    <n v="65.35499999999999"/>
  </r>
  <r>
    <n v="3621"/>
    <s v="CA-2013-109743"/>
    <x v="0"/>
    <x v="897"/>
    <d v="2013-09-30T00:00:00"/>
    <s v="Standard Class"/>
    <s v="SH-19975"/>
    <s v="Sally Hughsby"/>
    <x v="1"/>
    <s v="United States"/>
    <s v="Smyrna"/>
    <x v="18"/>
    <n v="37167"/>
    <x v="0"/>
    <s v="OFF-AR-10003727"/>
    <x v="1"/>
    <x v="6"/>
    <s v="Berol Giant Pencil Sharpener"/>
    <x v="2868"/>
    <n v="3"/>
    <n v="0.2"/>
    <n v="4.5872999999999937"/>
  </r>
  <r>
    <n v="3622"/>
    <s v="CA-2013-109743"/>
    <x v="0"/>
    <x v="897"/>
    <d v="2013-09-30T00:00:00"/>
    <s v="Standard Class"/>
    <s v="SH-19975"/>
    <s v="Sally Hughsby"/>
    <x v="1"/>
    <s v="United States"/>
    <s v="Smyrna"/>
    <x v="18"/>
    <n v="37167"/>
    <x v="0"/>
    <s v="TEC-PH-10004071"/>
    <x v="2"/>
    <x v="7"/>
    <s v="PayAnywhere Card Reader"/>
    <x v="2869"/>
    <n v="8"/>
    <n v="0.2"/>
    <n v="5.5944000000000003"/>
  </r>
  <r>
    <n v="3623"/>
    <s v="CA-2011-159184"/>
    <x v="2"/>
    <x v="80"/>
    <d v="2011-09-19T00:00:00"/>
    <s v="Standard Class"/>
    <s v="JC-15775"/>
    <s v="John Castell"/>
    <x v="0"/>
    <s v="United States"/>
    <s v="Macon"/>
    <x v="32"/>
    <n v="31204"/>
    <x v="0"/>
    <s v="FUR-FU-10002878"/>
    <x v="0"/>
    <x v="5"/>
    <s v="Seth Thomas 14&quot; Day/Date Wall Clock"/>
    <x v="2870"/>
    <n v="5"/>
    <n v="0"/>
    <n v="52.688000000000002"/>
  </r>
  <r>
    <n v="3624"/>
    <s v="CA-2011-159184"/>
    <x v="2"/>
    <x v="80"/>
    <d v="2011-09-19T00:00:00"/>
    <s v="Standard Class"/>
    <s v="JC-15775"/>
    <s v="John Castell"/>
    <x v="0"/>
    <s v="United States"/>
    <s v="Macon"/>
    <x v="32"/>
    <n v="31204"/>
    <x v="0"/>
    <s v="OFF-BI-10001890"/>
    <x v="1"/>
    <x v="8"/>
    <s v="Avery Poly Binder Pockets"/>
    <x v="181"/>
    <n v="2"/>
    <n v="0"/>
    <n v="3.4367999999999999"/>
  </r>
  <r>
    <n v="3625"/>
    <s v="CA-2014-113530"/>
    <x v="3"/>
    <x v="240"/>
    <d v="2014-05-22T00:00:00"/>
    <s v="Second Class"/>
    <s v="BC-11125"/>
    <s v="Becky Castell"/>
    <x v="2"/>
    <s v="United States"/>
    <s v="San Francisco"/>
    <x v="1"/>
    <n v="94109"/>
    <x v="1"/>
    <s v="FUR-CH-10002647"/>
    <x v="0"/>
    <x v="1"/>
    <s v="Situations Contoured Folding Chairs, 4/Set"/>
    <x v="2871"/>
    <n v="12"/>
    <n v="0.2"/>
    <n v="42.588000000000022"/>
  </r>
  <r>
    <n v="3626"/>
    <s v="CA-2014-113530"/>
    <x v="3"/>
    <x v="240"/>
    <d v="2014-05-22T00:00:00"/>
    <s v="Second Class"/>
    <s v="BC-11125"/>
    <s v="Becky Castell"/>
    <x v="2"/>
    <s v="United States"/>
    <s v="San Francisco"/>
    <x v="1"/>
    <n v="94109"/>
    <x v="1"/>
    <s v="OFF-AR-10001315"/>
    <x v="1"/>
    <x v="6"/>
    <s v="Newell 310"/>
    <x v="2872"/>
    <n v="2"/>
    <n v="0"/>
    <n v="1.0207999999999999"/>
  </r>
  <r>
    <n v="3627"/>
    <s v="CA-2014-113530"/>
    <x v="3"/>
    <x v="240"/>
    <d v="2014-05-22T00:00:00"/>
    <s v="Second Class"/>
    <s v="BC-11125"/>
    <s v="Becky Castell"/>
    <x v="2"/>
    <s v="United States"/>
    <s v="San Francisco"/>
    <x v="1"/>
    <n v="94109"/>
    <x v="1"/>
    <s v="OFF-AR-10000122"/>
    <x v="1"/>
    <x v="6"/>
    <s v="Newell 314"/>
    <x v="2271"/>
    <n v="1"/>
    <n v="0"/>
    <n v="1.3949999999999996"/>
  </r>
  <r>
    <n v="3628"/>
    <s v="CA-2014-113530"/>
    <x v="3"/>
    <x v="240"/>
    <d v="2014-05-22T00:00:00"/>
    <s v="Second Class"/>
    <s v="BC-11125"/>
    <s v="Becky Castell"/>
    <x v="2"/>
    <s v="United States"/>
    <s v="San Francisco"/>
    <x v="1"/>
    <n v="94109"/>
    <x v="1"/>
    <s v="TEC-AC-10001465"/>
    <x v="2"/>
    <x v="11"/>
    <s v="SanDisk Cruzer 64 GB USB Flash Drive"/>
    <x v="2873"/>
    <n v="1"/>
    <n v="0"/>
    <n v="10.895999999999997"/>
  </r>
  <r>
    <n v="3629"/>
    <s v="CA-2011-169726"/>
    <x v="2"/>
    <x v="128"/>
    <d v="2011-08-13T00:00:00"/>
    <s v="Standard Class"/>
    <s v="JH-15985"/>
    <s v="Joseph Holt"/>
    <x v="0"/>
    <s v="United States"/>
    <s v="Seattle"/>
    <x v="4"/>
    <n v="98103"/>
    <x v="1"/>
    <s v="OFF-BI-10004600"/>
    <x v="1"/>
    <x v="8"/>
    <s v="Ibico Ibimaster 300 Manual Binding System"/>
    <x v="2874"/>
    <n v="7"/>
    <n v="0.2"/>
    <n v="643.98249999999996"/>
  </r>
  <r>
    <n v="3630"/>
    <s v="CA-2014-155957"/>
    <x v="3"/>
    <x v="200"/>
    <d v="2014-12-01T00:00:00"/>
    <s v="Standard Class"/>
    <s v="CC-12610"/>
    <s v="Corey Catlett"/>
    <x v="1"/>
    <s v="United States"/>
    <s v="Columbus"/>
    <x v="24"/>
    <n v="43229"/>
    <x v="3"/>
    <s v="OFF-AP-10002082"/>
    <x v="1"/>
    <x v="9"/>
    <s v="Holmes HEPA Air Purifier"/>
    <x v="2464"/>
    <n v="3"/>
    <n v="0.2"/>
    <n v="9.8009999999999984"/>
  </r>
  <r>
    <n v="3631"/>
    <s v="CA-2014-155957"/>
    <x v="3"/>
    <x v="200"/>
    <d v="2014-12-01T00:00:00"/>
    <s v="Standard Class"/>
    <s v="CC-12610"/>
    <s v="Corey Catlett"/>
    <x v="1"/>
    <s v="United States"/>
    <s v="Columbus"/>
    <x v="24"/>
    <n v="43229"/>
    <x v="3"/>
    <s v="OFF-AP-10004708"/>
    <x v="1"/>
    <x v="9"/>
    <s v="Fellowes Superior 10 Outlet Split Surge Protector"/>
    <x v="2875"/>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x v="2876"/>
    <n v="2"/>
    <n v="0"/>
    <n v="19.465600000000002"/>
  </r>
  <r>
    <n v="3633"/>
    <s v="CA-2014-132178"/>
    <x v="3"/>
    <x v="898"/>
    <d v="2014-05-09T00:00:00"/>
    <s v="Second Class"/>
    <s v="DB-12970"/>
    <s v="Darren Budd"/>
    <x v="1"/>
    <s v="United States"/>
    <s v="Los Angeles"/>
    <x v="1"/>
    <n v="90004"/>
    <x v="1"/>
    <s v="OFF-ST-10000025"/>
    <x v="1"/>
    <x v="4"/>
    <s v="Fellowes Stor/Drawer Steel Plus Storage Drawers"/>
    <x v="2877"/>
    <n v="8"/>
    <n v="0"/>
    <n v="45.80639999999994"/>
  </r>
  <r>
    <n v="3634"/>
    <s v="CA-2013-145177"/>
    <x v="0"/>
    <x v="338"/>
    <d v="2013-11-15T00:00:00"/>
    <s v="Standard Class"/>
    <s v="PP-18955"/>
    <s v="Paul Prost"/>
    <x v="2"/>
    <s v="United States"/>
    <s v="Springfield"/>
    <x v="24"/>
    <n v="45503"/>
    <x v="3"/>
    <s v="OFF-LA-10001613"/>
    <x v="1"/>
    <x v="2"/>
    <s v="Avery File Folder Labels"/>
    <x v="2145"/>
    <n v="4"/>
    <n v="0.2"/>
    <n v="3.3408000000000002"/>
  </r>
  <r>
    <n v="3635"/>
    <s v="CA-2013-145177"/>
    <x v="0"/>
    <x v="338"/>
    <d v="2013-11-15T00:00:00"/>
    <s v="Standard Class"/>
    <s v="PP-18955"/>
    <s v="Paul Prost"/>
    <x v="2"/>
    <s v="United States"/>
    <s v="Springfield"/>
    <x v="24"/>
    <n v="45503"/>
    <x v="3"/>
    <s v="TEC-PH-10000376"/>
    <x v="2"/>
    <x v="7"/>
    <s v="Square Credit Card Reader"/>
    <x v="2878"/>
    <n v="7"/>
    <n v="0.4"/>
    <n v="-9.7901999999999987"/>
  </r>
  <r>
    <n v="3636"/>
    <s v="CA-2013-145177"/>
    <x v="0"/>
    <x v="338"/>
    <d v="2013-11-15T00:00:00"/>
    <s v="Standard Class"/>
    <s v="PP-18955"/>
    <s v="Paul Prost"/>
    <x v="2"/>
    <s v="United States"/>
    <s v="Springfield"/>
    <x v="24"/>
    <n v="45503"/>
    <x v="3"/>
    <s v="OFF-PA-10004039"/>
    <x v="1"/>
    <x v="10"/>
    <s v="Xerox 1882"/>
    <x v="2879"/>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x v="2880"/>
    <n v="3"/>
    <n v="0.2"/>
    <n v="7.5086999999999984"/>
  </r>
  <r>
    <n v="3638"/>
    <s v="CA-2013-145177"/>
    <x v="0"/>
    <x v="338"/>
    <d v="2013-11-15T00:00:00"/>
    <s v="Standard Class"/>
    <s v="PP-18955"/>
    <s v="Paul Prost"/>
    <x v="2"/>
    <s v="United States"/>
    <s v="Springfield"/>
    <x v="24"/>
    <n v="45503"/>
    <x v="3"/>
    <s v="OFF-AP-10002457"/>
    <x v="1"/>
    <x v="9"/>
    <s v="Eureka The Boss Plus 12-Amp Hard Box Upright Vacuum, Red"/>
    <x v="2881"/>
    <n v="4"/>
    <n v="0.2"/>
    <n v="29.301999999999978"/>
  </r>
  <r>
    <n v="3639"/>
    <s v="CA-2013-145177"/>
    <x v="0"/>
    <x v="338"/>
    <d v="2013-11-15T00:00:00"/>
    <s v="Standard Class"/>
    <s v="PP-18955"/>
    <s v="Paul Prost"/>
    <x v="2"/>
    <s v="United States"/>
    <s v="Springfield"/>
    <x v="24"/>
    <n v="45503"/>
    <x v="3"/>
    <s v="FUR-FU-10000758"/>
    <x v="0"/>
    <x v="5"/>
    <s v="DAX Natural Wood-Tone Poster Frame"/>
    <x v="2882"/>
    <n v="7"/>
    <n v="0.2"/>
    <n v="29.657599999999988"/>
  </r>
  <r>
    <n v="3640"/>
    <s v="CA-2013-145177"/>
    <x v="0"/>
    <x v="338"/>
    <d v="2013-11-15T00:00:00"/>
    <s v="Standard Class"/>
    <s v="PP-18955"/>
    <s v="Paul Prost"/>
    <x v="2"/>
    <s v="United States"/>
    <s v="Springfield"/>
    <x v="24"/>
    <n v="45503"/>
    <x v="3"/>
    <s v="OFF-PA-10000682"/>
    <x v="1"/>
    <x v="10"/>
    <s v="Xerox 1924"/>
    <x v="701"/>
    <n v="1"/>
    <n v="0.2"/>
    <n v="1.6762000000000001"/>
  </r>
  <r>
    <n v="3641"/>
    <s v="CA-2013-145177"/>
    <x v="0"/>
    <x v="338"/>
    <d v="2013-11-15T00:00:00"/>
    <s v="Standard Class"/>
    <s v="PP-18955"/>
    <s v="Paul Prost"/>
    <x v="2"/>
    <s v="United States"/>
    <s v="Springfield"/>
    <x v="24"/>
    <n v="45503"/>
    <x v="3"/>
    <s v="TEC-AC-10002550"/>
    <x v="2"/>
    <x v="11"/>
    <s v="Memorex 25GB 6X Branded Blu-Ray Recordable Disc, 30/Pack"/>
    <x v="2883"/>
    <n v="7"/>
    <n v="0.2"/>
    <n v="-29.074500000000008"/>
  </r>
  <r>
    <n v="3642"/>
    <s v="CA-2013-145177"/>
    <x v="0"/>
    <x v="338"/>
    <d v="2013-11-15T00:00:00"/>
    <s v="Standard Class"/>
    <s v="PP-18955"/>
    <s v="Paul Prost"/>
    <x v="2"/>
    <s v="United States"/>
    <s v="Springfield"/>
    <x v="24"/>
    <n v="45503"/>
    <x v="3"/>
    <s v="OFF-BI-10002082"/>
    <x v="1"/>
    <x v="8"/>
    <s v="GBC Twin Loop Wire Binding Elements"/>
    <x v="2884"/>
    <n v="7"/>
    <n v="0.7"/>
    <n v="-46.591999999999999"/>
  </r>
  <r>
    <n v="3643"/>
    <s v="CA-2011-156594"/>
    <x v="2"/>
    <x v="414"/>
    <d v="2011-12-23T00:00:00"/>
    <s v="Second Class"/>
    <s v="MC-17845"/>
    <s v="Michael Chen"/>
    <x v="0"/>
    <s v="United States"/>
    <s v="Los Angeles"/>
    <x v="1"/>
    <n v="90008"/>
    <x v="1"/>
    <s v="OFF-BI-10004632"/>
    <x v="1"/>
    <x v="8"/>
    <s v="Ibico Hi-Tech Manual Binding System"/>
    <x v="1638"/>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x v="2885"/>
    <n v="2"/>
    <n v="0"/>
    <n v="12.298000000000002"/>
  </r>
  <r>
    <n v="3645"/>
    <s v="CA-2011-156594"/>
    <x v="2"/>
    <x v="414"/>
    <d v="2011-12-23T00:00:00"/>
    <s v="Second Class"/>
    <s v="MC-17845"/>
    <s v="Michael Chen"/>
    <x v="0"/>
    <s v="United States"/>
    <s v="Los Angeles"/>
    <x v="1"/>
    <n v="90008"/>
    <x v="1"/>
    <s v="OFF-AR-10004269"/>
    <x v="1"/>
    <x v="6"/>
    <s v="Newell 31"/>
    <x v="1531"/>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x v="2886"/>
    <n v="5"/>
    <n v="0.2"/>
    <n v="50.413999999999987"/>
  </r>
  <r>
    <n v="3647"/>
    <s v="CA-2011-146528"/>
    <x v="2"/>
    <x v="739"/>
    <d v="2011-07-27T00:00:00"/>
    <s v="Second Class"/>
    <s v="VF-21715"/>
    <s v="Vicky Freymann"/>
    <x v="2"/>
    <s v="United States"/>
    <s v="Los Angeles"/>
    <x v="1"/>
    <n v="90045"/>
    <x v="1"/>
    <s v="OFF-PA-10002195"/>
    <x v="1"/>
    <x v="10"/>
    <s v="Xerox 1966"/>
    <x v="90"/>
    <n v="1"/>
    <n v="0"/>
    <n v="3.1752000000000002"/>
  </r>
  <r>
    <n v="3648"/>
    <s v="CA-2011-146528"/>
    <x v="2"/>
    <x v="739"/>
    <d v="2011-07-27T00:00:00"/>
    <s v="Second Class"/>
    <s v="VF-21715"/>
    <s v="Vicky Freymann"/>
    <x v="2"/>
    <s v="United States"/>
    <s v="Los Angeles"/>
    <x v="1"/>
    <n v="90045"/>
    <x v="1"/>
    <s v="OFF-SU-10002522"/>
    <x v="1"/>
    <x v="14"/>
    <s v="Acme Kleen Earth Office Shears"/>
    <x v="2887"/>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x v="194"/>
    <n v="2"/>
    <n v="0.7"/>
    <n v="-2.0621999999999998"/>
  </r>
  <r>
    <n v="3650"/>
    <s v="CA-2012-168459"/>
    <x v="1"/>
    <x v="6"/>
    <d v="2012-11-27T00:00:00"/>
    <s v="Standard Class"/>
    <s v="MC-17275"/>
    <s v="Marc Crier"/>
    <x v="0"/>
    <s v="United States"/>
    <s v="Memphis"/>
    <x v="18"/>
    <n v="38109"/>
    <x v="0"/>
    <s v="OFF-FA-10004854"/>
    <x v="1"/>
    <x v="13"/>
    <s v="Vinyl Coated Wire Paper Clips in Organizer Box, 800/Box"/>
    <x v="2888"/>
    <n v="6"/>
    <n v="0.2"/>
    <n v="18.597599999999993"/>
  </r>
  <r>
    <n v="3651"/>
    <s v="CA-2014-109960"/>
    <x v="3"/>
    <x v="34"/>
    <d v="2014-12-12T00:00:00"/>
    <s v="Second Class"/>
    <s v="DB-13210"/>
    <s v="Dean Braden"/>
    <x v="0"/>
    <s v="United States"/>
    <s v="Detroit"/>
    <x v="12"/>
    <n v="48234"/>
    <x v="2"/>
    <s v="TEC-AC-10004859"/>
    <x v="2"/>
    <x v="11"/>
    <s v="Maxell Pro 80 Minute CD-R, 10/Pack"/>
    <x v="2889"/>
    <n v="6"/>
    <n v="0"/>
    <n v="41.952000000000005"/>
  </r>
  <r>
    <n v="3652"/>
    <s v="CA-2014-109960"/>
    <x v="3"/>
    <x v="34"/>
    <d v="2014-12-12T00:00:00"/>
    <s v="Second Class"/>
    <s v="DB-13210"/>
    <s v="Dean Braden"/>
    <x v="0"/>
    <s v="United States"/>
    <s v="Detroit"/>
    <x v="12"/>
    <n v="48234"/>
    <x v="2"/>
    <s v="OFF-AR-10001860"/>
    <x v="1"/>
    <x v="6"/>
    <s v="BIC Liqua Brite Liner"/>
    <x v="2890"/>
    <n v="5"/>
    <n v="0"/>
    <n v="12.492000000000001"/>
  </r>
  <r>
    <n v="3653"/>
    <s v="CA-2014-109960"/>
    <x v="3"/>
    <x v="34"/>
    <d v="2014-12-12T00:00:00"/>
    <s v="Second Class"/>
    <s v="DB-13210"/>
    <s v="Dean Braden"/>
    <x v="0"/>
    <s v="United States"/>
    <s v="Detroit"/>
    <x v="12"/>
    <n v="48234"/>
    <x v="2"/>
    <s v="OFF-BI-10001636"/>
    <x v="1"/>
    <x v="8"/>
    <s v="Ibico Plastic and Wire Spiral Binding Combs"/>
    <x v="2891"/>
    <n v="4"/>
    <n v="0"/>
    <n v="15.511199999999999"/>
  </r>
  <r>
    <n v="3654"/>
    <s v="CA-2014-109960"/>
    <x v="3"/>
    <x v="34"/>
    <d v="2014-12-12T00:00:00"/>
    <s v="Second Class"/>
    <s v="DB-13210"/>
    <s v="Dean Braden"/>
    <x v="0"/>
    <s v="United States"/>
    <s v="Detroit"/>
    <x v="12"/>
    <n v="48234"/>
    <x v="2"/>
    <s v="OFF-PA-10000349"/>
    <x v="1"/>
    <x v="10"/>
    <s v="Staples"/>
    <x v="1830"/>
    <n v="3"/>
    <n v="0"/>
    <n v="7.0218000000000007"/>
  </r>
  <r>
    <n v="3655"/>
    <s v="CA-2014-133004"/>
    <x v="3"/>
    <x v="515"/>
    <d v="2014-09-06T00:00:00"/>
    <s v="Standard Class"/>
    <s v="AJ-10945"/>
    <s v="Ashley Jarboe"/>
    <x v="0"/>
    <s v="United States"/>
    <s v="Lawrence"/>
    <x v="14"/>
    <n v="46226"/>
    <x v="2"/>
    <s v="OFF-AP-10002439"/>
    <x v="1"/>
    <x v="9"/>
    <s v="Tripp Lite Isotel 8 Ultra 8 Outlet Metal Surge"/>
    <x v="2892"/>
    <n v="9"/>
    <n v="0"/>
    <n v="166.06979999999999"/>
  </r>
  <r>
    <n v="3656"/>
    <s v="CA-2014-168102"/>
    <x v="3"/>
    <x v="558"/>
    <d v="2014-05-01T00:00:00"/>
    <s v="Standard Class"/>
    <s v="CP-12340"/>
    <s v="Christine Phan"/>
    <x v="1"/>
    <s v="United States"/>
    <s v="Jacksonville"/>
    <x v="2"/>
    <n v="32216"/>
    <x v="0"/>
    <s v="OFF-ST-10001370"/>
    <x v="1"/>
    <x v="4"/>
    <s v="Sensible Storage WireTech Storage Systems"/>
    <x v="394"/>
    <n v="2"/>
    <n v="0.2"/>
    <n v="-21.294000000000018"/>
  </r>
  <r>
    <n v="3657"/>
    <s v="CA-2014-158036"/>
    <x v="3"/>
    <x v="565"/>
    <d v="2014-09-15T00:00:00"/>
    <s v="Standard Class"/>
    <s v="DB-13555"/>
    <s v="Dorothy Badders"/>
    <x v="1"/>
    <s v="United States"/>
    <s v="Dublin"/>
    <x v="24"/>
    <n v="43017"/>
    <x v="3"/>
    <s v="TEC-AC-10002558"/>
    <x v="2"/>
    <x v="11"/>
    <s v="Imation Swivel Flash Drive USB flash drive - 8 GB"/>
    <x v="2893"/>
    <n v="1"/>
    <n v="0.2"/>
    <n v="1.7054999999999998"/>
  </r>
  <r>
    <n v="3658"/>
    <s v="CA-2012-128083"/>
    <x v="1"/>
    <x v="899"/>
    <d v="2012-03-17T00:00:00"/>
    <s v="Standard Class"/>
    <s v="EB-13750"/>
    <s v="Edward Becker"/>
    <x v="1"/>
    <s v="United States"/>
    <s v="Plantation"/>
    <x v="2"/>
    <n v="33317"/>
    <x v="0"/>
    <s v="OFF-EN-10004030"/>
    <x v="1"/>
    <x v="12"/>
    <s v="Convenience Packs of Business Envelopes"/>
    <x v="2894"/>
    <n v="3"/>
    <n v="0.2"/>
    <n v="2.9322000000000004"/>
  </r>
  <r>
    <n v="3659"/>
    <s v="CA-2012-128083"/>
    <x v="1"/>
    <x v="899"/>
    <d v="2012-03-17T00:00:00"/>
    <s v="Standard Class"/>
    <s v="EB-13750"/>
    <s v="Edward Becker"/>
    <x v="1"/>
    <s v="United States"/>
    <s v="Plantation"/>
    <x v="2"/>
    <n v="33317"/>
    <x v="0"/>
    <s v="FUR-FU-10003194"/>
    <x v="0"/>
    <x v="5"/>
    <s v="Eldon Expressions Desk Accessory, Wood Pencil Holder, Oak"/>
    <x v="2895"/>
    <n v="4"/>
    <n v="0.2"/>
    <n v="3.8599999999999977"/>
  </r>
  <r>
    <n v="3660"/>
    <s v="CA-2012-128083"/>
    <x v="1"/>
    <x v="899"/>
    <d v="2012-03-17T00:00:00"/>
    <s v="Standard Class"/>
    <s v="EB-13750"/>
    <s v="Edward Becker"/>
    <x v="1"/>
    <s v="United States"/>
    <s v="Plantation"/>
    <x v="2"/>
    <n v="33317"/>
    <x v="0"/>
    <s v="FUR-FU-10001731"/>
    <x v="0"/>
    <x v="5"/>
    <s v="Acrylic Self-Standing Desk Frames"/>
    <x v="1697"/>
    <n v="3"/>
    <n v="0.2"/>
    <n v="1.4418"/>
  </r>
  <r>
    <n v="3661"/>
    <s v="CA-2013-161676"/>
    <x v="0"/>
    <x v="427"/>
    <d v="2013-07-24T00:00:00"/>
    <s v="Standard Class"/>
    <s v="JP-15460"/>
    <s v="Jennifer Patt"/>
    <x v="1"/>
    <s v="United States"/>
    <s v="Glendale"/>
    <x v="16"/>
    <n v="85301"/>
    <x v="1"/>
    <s v="OFF-SU-10004782"/>
    <x v="1"/>
    <x v="14"/>
    <s v="Elite 5&quot; Scissors"/>
    <x v="2896"/>
    <n v="5"/>
    <n v="0.2"/>
    <n v="4.2249999999999979"/>
  </r>
  <r>
    <n v="3662"/>
    <s v="CA-2013-155005"/>
    <x v="0"/>
    <x v="900"/>
    <d v="2013-06-16T00:00:00"/>
    <s v="Second Class"/>
    <s v="SC-20050"/>
    <s v="Sample Company A"/>
    <x v="2"/>
    <s v="United States"/>
    <s v="Jackson"/>
    <x v="12"/>
    <n v="49201"/>
    <x v="2"/>
    <s v="TEC-PH-10003484"/>
    <x v="2"/>
    <x v="7"/>
    <s v="Ooma Telo VoIP Home Phone System"/>
    <x v="2258"/>
    <n v="3"/>
    <n v="0"/>
    <n v="94.492500000000007"/>
  </r>
  <r>
    <n v="3663"/>
    <s v="US-2014-129777"/>
    <x v="3"/>
    <x v="445"/>
    <d v="2014-07-10T00:00:00"/>
    <s v="Standard Class"/>
    <s v="FM-14290"/>
    <s v="Frank Merwin"/>
    <x v="2"/>
    <s v="United States"/>
    <s v="Quincy"/>
    <x v="31"/>
    <n v="2169"/>
    <x v="3"/>
    <s v="TEC-AC-10003590"/>
    <x v="2"/>
    <x v="11"/>
    <s v="TRENDnet 56K USB 2.0 Phone, Internet and Fax Modem"/>
    <x v="2897"/>
    <n v="10"/>
    <n v="0"/>
    <n v="93.203999999999994"/>
  </r>
  <r>
    <n v="3664"/>
    <s v="US-2014-129777"/>
    <x v="3"/>
    <x v="445"/>
    <d v="2014-07-10T00:00:00"/>
    <s v="Standard Class"/>
    <s v="FM-14290"/>
    <s v="Frank Merwin"/>
    <x v="2"/>
    <s v="United States"/>
    <s v="Quincy"/>
    <x v="31"/>
    <n v="2169"/>
    <x v="3"/>
    <s v="OFF-PA-10001970"/>
    <x v="1"/>
    <x v="10"/>
    <s v="Xerox 1881"/>
    <x v="335"/>
    <n v="2"/>
    <n v="0"/>
    <n v="11.543199999999999"/>
  </r>
  <r>
    <n v="3665"/>
    <s v="CA-2011-129364"/>
    <x v="2"/>
    <x v="589"/>
    <d v="2011-12-13T00:00:00"/>
    <s v="Standard Class"/>
    <s v="TB-21250"/>
    <s v="Tim Brockman"/>
    <x v="0"/>
    <s v="United States"/>
    <s v="Salem"/>
    <x v="21"/>
    <n v="97301"/>
    <x v="1"/>
    <s v="OFF-LA-10001569"/>
    <x v="1"/>
    <x v="2"/>
    <s v="Avery 499"/>
    <x v="2898"/>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x v="2899"/>
    <n v="4"/>
    <n v="0.7"/>
    <n v="-4.5191999999999979"/>
  </r>
  <r>
    <n v="3667"/>
    <s v="CA-2011-129364"/>
    <x v="2"/>
    <x v="589"/>
    <d v="2011-12-13T00:00:00"/>
    <s v="Standard Class"/>
    <s v="TB-21250"/>
    <s v="Tim Brockman"/>
    <x v="0"/>
    <s v="United States"/>
    <s v="Salem"/>
    <x v="21"/>
    <n v="97301"/>
    <x v="1"/>
    <s v="TEC-PH-10003095"/>
    <x v="2"/>
    <x v="7"/>
    <s v="Samsung HM1900 Bluetooth Headset"/>
    <x v="2672"/>
    <n v="3"/>
    <n v="0.2"/>
    <n v="19.754999999999999"/>
  </r>
  <r>
    <n v="3668"/>
    <s v="CA-2011-129364"/>
    <x v="2"/>
    <x v="589"/>
    <d v="2011-12-13T00:00:00"/>
    <s v="Standard Class"/>
    <s v="TB-21250"/>
    <s v="Tim Brockman"/>
    <x v="0"/>
    <s v="United States"/>
    <s v="Salem"/>
    <x v="21"/>
    <n v="97301"/>
    <x v="1"/>
    <s v="OFF-SU-10000432"/>
    <x v="1"/>
    <x v="14"/>
    <s v="Acco Side-Punched Conventional Columnar Pads"/>
    <x v="2900"/>
    <n v="5"/>
    <n v="0.2"/>
    <n v="-2.6025000000000014"/>
  </r>
  <r>
    <n v="3669"/>
    <s v="CA-2011-129364"/>
    <x v="2"/>
    <x v="589"/>
    <d v="2011-12-13T00:00:00"/>
    <s v="Standard Class"/>
    <s v="TB-21250"/>
    <s v="Tim Brockman"/>
    <x v="0"/>
    <s v="United States"/>
    <s v="Salem"/>
    <x v="21"/>
    <n v="97301"/>
    <x v="1"/>
    <s v="TEC-AC-10004227"/>
    <x v="2"/>
    <x v="11"/>
    <s v="SanDisk Ultra 16 GB MicroSDHC Class 10 Memory Card"/>
    <x v="2901"/>
    <n v="10"/>
    <n v="0.2"/>
    <n v="-18.186000000000014"/>
  </r>
  <r>
    <n v="3670"/>
    <s v="CA-2011-129364"/>
    <x v="2"/>
    <x v="589"/>
    <d v="2011-12-13T00:00:00"/>
    <s v="Standard Class"/>
    <s v="TB-21250"/>
    <s v="Tim Brockman"/>
    <x v="0"/>
    <s v="United States"/>
    <s v="Salem"/>
    <x v="21"/>
    <n v="97301"/>
    <x v="1"/>
    <s v="OFF-LA-10004409"/>
    <x v="1"/>
    <x v="2"/>
    <s v="Avery 492"/>
    <x v="132"/>
    <n v="5"/>
    <n v="0.2"/>
    <n v="3.7439999999999989"/>
  </r>
  <r>
    <n v="3671"/>
    <s v="CA-2011-129364"/>
    <x v="2"/>
    <x v="589"/>
    <d v="2011-12-13T00:00:00"/>
    <s v="Standard Class"/>
    <s v="TB-21250"/>
    <s v="Tim Brockman"/>
    <x v="0"/>
    <s v="United States"/>
    <s v="Salem"/>
    <x v="21"/>
    <n v="97301"/>
    <x v="1"/>
    <s v="OFF-PA-10001569"/>
    <x v="1"/>
    <x v="10"/>
    <s v="Xerox 232"/>
    <x v="563"/>
    <n v="2"/>
    <n v="0.2"/>
    <n v="3.6288"/>
  </r>
  <r>
    <n v="3672"/>
    <s v="CA-2011-129364"/>
    <x v="2"/>
    <x v="589"/>
    <d v="2011-12-13T00:00:00"/>
    <s v="Standard Class"/>
    <s v="TB-21250"/>
    <s v="Tim Brockman"/>
    <x v="0"/>
    <s v="United States"/>
    <s v="Salem"/>
    <x v="21"/>
    <n v="97301"/>
    <x v="1"/>
    <s v="OFF-ST-10001031"/>
    <x v="1"/>
    <x v="4"/>
    <s v="Adjustable Personal File Tote"/>
    <x v="384"/>
    <n v="3"/>
    <n v="0.2"/>
    <n v="2.9304000000000023"/>
  </r>
  <r>
    <n v="3673"/>
    <s v="CA-2013-104969"/>
    <x v="0"/>
    <x v="143"/>
    <d v="2013-04-15T00:00:00"/>
    <s v="Standard Class"/>
    <s v="EH-14125"/>
    <s v="Eugene Hildebrand"/>
    <x v="2"/>
    <s v="United States"/>
    <s v="Troy"/>
    <x v="24"/>
    <n v="45373"/>
    <x v="3"/>
    <s v="OFF-EN-10002312"/>
    <x v="1"/>
    <x v="12"/>
    <s v="#10 Self-Seal White Envelopes"/>
    <x v="2902"/>
    <n v="1"/>
    <n v="0.2"/>
    <n v="3.2161"/>
  </r>
  <r>
    <n v="3674"/>
    <s v="CA-2013-104969"/>
    <x v="0"/>
    <x v="143"/>
    <d v="2013-04-15T00:00:00"/>
    <s v="Standard Class"/>
    <s v="EH-14125"/>
    <s v="Eugene Hildebrand"/>
    <x v="2"/>
    <s v="United States"/>
    <s v="Troy"/>
    <x v="24"/>
    <n v="45373"/>
    <x v="3"/>
    <s v="OFF-BI-10004224"/>
    <x v="1"/>
    <x v="8"/>
    <s v="Catalog Binders with Expanding Posts"/>
    <x v="1444"/>
    <n v="6"/>
    <n v="0.7"/>
    <n v="-100.91999999999999"/>
  </r>
  <r>
    <n v="3675"/>
    <s v="CA-2014-154109"/>
    <x v="3"/>
    <x v="44"/>
    <d v="2014-11-12T00:00:00"/>
    <s v="Standard Class"/>
    <s v="ML-17410"/>
    <s v="Maris LaWare"/>
    <x v="0"/>
    <s v="United States"/>
    <s v="Philadelphia"/>
    <x v="9"/>
    <n v="19143"/>
    <x v="3"/>
    <s v="FUR-CH-10003774"/>
    <x v="0"/>
    <x v="1"/>
    <s v="Global Wood Trimmed Manager's Task Chair, Khaki"/>
    <x v="2903"/>
    <n v="2"/>
    <n v="0.3"/>
    <n v="-30.933200000000006"/>
  </r>
  <r>
    <n v="3676"/>
    <s v="CA-2014-154109"/>
    <x v="3"/>
    <x v="44"/>
    <d v="2014-11-12T00:00:00"/>
    <s v="Standard Class"/>
    <s v="ML-17410"/>
    <s v="Maris LaWare"/>
    <x v="0"/>
    <s v="United States"/>
    <s v="Philadelphia"/>
    <x v="9"/>
    <n v="19143"/>
    <x v="3"/>
    <s v="OFF-PA-10000157"/>
    <x v="1"/>
    <x v="10"/>
    <s v="Xerox 191"/>
    <x v="1107"/>
    <n v="3"/>
    <n v="0.2"/>
    <n v="16.183799999999998"/>
  </r>
  <r>
    <n v="3677"/>
    <s v="CA-2012-156440"/>
    <x v="1"/>
    <x v="901"/>
    <d v="2012-12-09T00:00:00"/>
    <s v="Standard Class"/>
    <s v="MH-17620"/>
    <s v="Matt Hagelstein"/>
    <x v="1"/>
    <s v="United States"/>
    <s v="San Diego"/>
    <x v="1"/>
    <n v="92105"/>
    <x v="1"/>
    <s v="FUR-FU-10004090"/>
    <x v="0"/>
    <x v="5"/>
    <s v="Executive Impressions 14&quot; Contract Wall Clock"/>
    <x v="791"/>
    <n v="2"/>
    <n v="0"/>
    <n v="14.671799999999998"/>
  </r>
  <r>
    <n v="3678"/>
    <s v="CA-2012-132626"/>
    <x v="1"/>
    <x v="584"/>
    <d v="2012-07-14T00:00:00"/>
    <s v="Standard Class"/>
    <s v="BT-11680"/>
    <s v="Brian Thompson"/>
    <x v="0"/>
    <s v="United States"/>
    <s v="Clinton"/>
    <x v="39"/>
    <n v="20735"/>
    <x v="3"/>
    <s v="OFF-FA-10002763"/>
    <x v="1"/>
    <x v="13"/>
    <s v="Advantus Map Pennant Flags and Round Head Tacks"/>
    <x v="2394"/>
    <n v="4"/>
    <n v="0"/>
    <n v="5.0559999999999992"/>
  </r>
  <r>
    <n v="3679"/>
    <s v="CA-2012-132626"/>
    <x v="1"/>
    <x v="584"/>
    <d v="2012-07-14T00:00:00"/>
    <s v="Standard Class"/>
    <s v="BT-11680"/>
    <s v="Brian Thompson"/>
    <x v="0"/>
    <s v="United States"/>
    <s v="Clinton"/>
    <x v="39"/>
    <n v="20735"/>
    <x v="3"/>
    <s v="TEC-MA-10002428"/>
    <x v="2"/>
    <x v="15"/>
    <s v="Fellowes Powershred HS-440 4-Sheet High Security Shredder"/>
    <x v="2904"/>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x v="2905"/>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x v="714"/>
    <n v="3"/>
    <n v="0"/>
    <n v="5.6993999999999998"/>
  </r>
  <r>
    <n v="3682"/>
    <s v="CA-2012-132626"/>
    <x v="1"/>
    <x v="584"/>
    <d v="2012-07-14T00:00:00"/>
    <s v="Standard Class"/>
    <s v="BT-11680"/>
    <s v="Brian Thompson"/>
    <x v="0"/>
    <s v="United States"/>
    <s v="Clinton"/>
    <x v="39"/>
    <n v="20735"/>
    <x v="3"/>
    <s v="OFF-BI-10002854"/>
    <x v="1"/>
    <x v="8"/>
    <s v="Performers Binder/Pad Holder, Black"/>
    <x v="2906"/>
    <n v="3"/>
    <n v="0"/>
    <n v="42.045000000000002"/>
  </r>
  <r>
    <n v="3683"/>
    <s v="CA-2012-132626"/>
    <x v="1"/>
    <x v="584"/>
    <d v="2012-07-14T00:00:00"/>
    <s v="Standard Class"/>
    <s v="BT-11680"/>
    <s v="Brian Thompson"/>
    <x v="0"/>
    <s v="United States"/>
    <s v="Clinton"/>
    <x v="39"/>
    <n v="20735"/>
    <x v="3"/>
    <s v="OFF-AR-10002987"/>
    <x v="1"/>
    <x v="6"/>
    <s v="Prismacolor Color Pencil Set"/>
    <x v="1378"/>
    <n v="4"/>
    <n v="0"/>
    <n v="32.537600000000005"/>
  </r>
  <r>
    <n v="3684"/>
    <s v="CA-2012-132626"/>
    <x v="1"/>
    <x v="584"/>
    <d v="2012-07-14T00:00:00"/>
    <s v="Standard Class"/>
    <s v="BT-11680"/>
    <s v="Brian Thompson"/>
    <x v="0"/>
    <s v="United States"/>
    <s v="Clinton"/>
    <x v="39"/>
    <n v="20735"/>
    <x v="3"/>
    <s v="OFF-BI-10004001"/>
    <x v="1"/>
    <x v="8"/>
    <s v="GBC Recycled VeloBinder Covers"/>
    <x v="2907"/>
    <n v="9"/>
    <n v="0"/>
    <n v="70.545599999999979"/>
  </r>
  <r>
    <n v="3685"/>
    <s v="CA-2012-132626"/>
    <x v="1"/>
    <x v="584"/>
    <d v="2012-07-14T00:00:00"/>
    <s v="Standard Class"/>
    <s v="BT-11680"/>
    <s v="Brian Thompson"/>
    <x v="0"/>
    <s v="United States"/>
    <s v="Clinton"/>
    <x v="39"/>
    <n v="20735"/>
    <x v="3"/>
    <s v="OFF-BI-10001634"/>
    <x v="1"/>
    <x v="8"/>
    <s v="Wilson Jones Active Use Binders"/>
    <x v="2908"/>
    <n v="6"/>
    <n v="0"/>
    <n v="21.403200000000002"/>
  </r>
  <r>
    <n v="3686"/>
    <s v="CA-2012-132626"/>
    <x v="1"/>
    <x v="584"/>
    <d v="2012-07-14T00:00:00"/>
    <s v="Standard Class"/>
    <s v="BT-11680"/>
    <s v="Brian Thompson"/>
    <x v="0"/>
    <s v="United States"/>
    <s v="Clinton"/>
    <x v="39"/>
    <n v="20735"/>
    <x v="3"/>
    <s v="OFF-ST-10003722"/>
    <x v="1"/>
    <x v="4"/>
    <s v="Project Tote Personal File"/>
    <x v="2909"/>
    <n v="7"/>
    <n v="0"/>
    <n v="28.480899999999984"/>
  </r>
  <r>
    <n v="3687"/>
    <s v="CA-2013-102792"/>
    <x v="0"/>
    <x v="180"/>
    <d v="2013-12-20T00:00:00"/>
    <s v="Standard Class"/>
    <s v="JC-15340"/>
    <s v="Jasper Cacioppo"/>
    <x v="0"/>
    <s v="United States"/>
    <s v="Riverside"/>
    <x v="1"/>
    <n v="92503"/>
    <x v="1"/>
    <s v="OFF-AR-10004757"/>
    <x v="1"/>
    <x v="6"/>
    <s v="Crayola Colored Pencils"/>
    <x v="296"/>
    <n v="3"/>
    <n v="0"/>
    <n v="3.2471999999999994"/>
  </r>
  <r>
    <n v="3688"/>
    <s v="CA-2013-108567"/>
    <x v="0"/>
    <x v="244"/>
    <d v="2013-05-25T00:00:00"/>
    <s v="Standard Class"/>
    <s v="DB-13210"/>
    <s v="Dean Braden"/>
    <x v="0"/>
    <s v="United States"/>
    <s v="Port Saint Lucie"/>
    <x v="2"/>
    <n v="34952"/>
    <x v="0"/>
    <s v="OFF-BI-10004140"/>
    <x v="1"/>
    <x v="8"/>
    <s v="Avery Non-Stick Binders"/>
    <x v="2910"/>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x v="869"/>
    <n v="6"/>
    <n v="0.2"/>
    <n v="7.92"/>
  </r>
  <r>
    <n v="3690"/>
    <s v="CA-2014-140760"/>
    <x v="3"/>
    <x v="455"/>
    <d v="2014-06-06T00:00:00"/>
    <s v="Second Class"/>
    <s v="DO-13435"/>
    <s v="Denny Ordway"/>
    <x v="0"/>
    <s v="United States"/>
    <s v="Mesa"/>
    <x v="16"/>
    <n v="85204"/>
    <x v="1"/>
    <s v="OFF-EN-10001141"/>
    <x v="1"/>
    <x v="12"/>
    <s v="Manila Recycled Extra-Heavyweight Clasp Envelopes, 6&quot; x 9&quot;"/>
    <x v="2911"/>
    <n v="5"/>
    <n v="0.2"/>
    <n v="15.921000000000003"/>
  </r>
  <r>
    <n v="3691"/>
    <s v="US-2012-131359"/>
    <x v="1"/>
    <x v="628"/>
    <d v="2012-11-02T00:00:00"/>
    <s v="Second Class"/>
    <s v="FA-14230"/>
    <s v="Frank Atkinson"/>
    <x v="1"/>
    <s v="United States"/>
    <s v="Denver"/>
    <x v="22"/>
    <n v="80219"/>
    <x v="1"/>
    <s v="TEC-MA-10000597"/>
    <x v="2"/>
    <x v="15"/>
    <s v="Lexmark S315 Color Inkjet Printer"/>
    <x v="2912"/>
    <n v="2"/>
    <n v="0.7"/>
    <n v="-45.995400000000004"/>
  </r>
  <r>
    <n v="3692"/>
    <s v="US-2012-131359"/>
    <x v="1"/>
    <x v="628"/>
    <d v="2012-11-02T00:00:00"/>
    <s v="Second Class"/>
    <s v="FA-14230"/>
    <s v="Frank Atkinson"/>
    <x v="1"/>
    <s v="United States"/>
    <s v="Denver"/>
    <x v="22"/>
    <n v="80219"/>
    <x v="1"/>
    <s v="TEC-CO-10001571"/>
    <x v="2"/>
    <x v="16"/>
    <s v="Sharp 1540cs Digital Laser Copier"/>
    <x v="2913"/>
    <n v="1"/>
    <n v="0.2"/>
    <n v="164.99700000000001"/>
  </r>
  <r>
    <n v="3693"/>
    <s v="US-2012-131359"/>
    <x v="1"/>
    <x v="628"/>
    <d v="2012-11-02T00:00:00"/>
    <s v="Second Class"/>
    <s v="FA-14230"/>
    <s v="Frank Atkinson"/>
    <x v="1"/>
    <s v="United States"/>
    <s v="Denver"/>
    <x v="22"/>
    <n v="80219"/>
    <x v="1"/>
    <s v="TEC-PH-10004531"/>
    <x v="2"/>
    <x v="7"/>
    <s v="OtterBox Commuter Series Case - iPhone 5 &amp; 5s"/>
    <x v="2914"/>
    <n v="5"/>
    <n v="0.2"/>
    <n v="30.785999999999998"/>
  </r>
  <r>
    <n v="3694"/>
    <s v="US-2012-131359"/>
    <x v="1"/>
    <x v="628"/>
    <d v="2012-11-02T00:00:00"/>
    <s v="Second Class"/>
    <s v="FA-14230"/>
    <s v="Frank Atkinson"/>
    <x v="1"/>
    <s v="United States"/>
    <s v="Denver"/>
    <x v="22"/>
    <n v="80219"/>
    <x v="1"/>
    <s v="FUR-FU-10003026"/>
    <x v="0"/>
    <x v="5"/>
    <s v="Eldon Regeneration Recycled Desk Accessories, Black"/>
    <x v="2915"/>
    <n v="4"/>
    <n v="0.2"/>
    <n v="3.6783999999999999"/>
  </r>
  <r>
    <n v="3695"/>
    <s v="CA-2013-142097"/>
    <x v="0"/>
    <x v="680"/>
    <d v="2013-10-21T00:00:00"/>
    <s v="Standard Class"/>
    <s v="QJ-19255"/>
    <s v="Quincy Jones"/>
    <x v="1"/>
    <s v="United States"/>
    <s v="Springfield"/>
    <x v="17"/>
    <n v="22153"/>
    <x v="0"/>
    <s v="OFF-BI-10002082"/>
    <x v="1"/>
    <x v="8"/>
    <s v="GBC Twin Loop Wire Binding Elements"/>
    <x v="2916"/>
    <n v="7"/>
    <n v="0"/>
    <n v="116.48"/>
  </r>
  <r>
    <n v="3696"/>
    <s v="CA-2013-142097"/>
    <x v="0"/>
    <x v="680"/>
    <d v="2013-10-21T00:00:00"/>
    <s v="Standard Class"/>
    <s v="QJ-19255"/>
    <s v="Quincy Jones"/>
    <x v="1"/>
    <s v="United States"/>
    <s v="Springfield"/>
    <x v="17"/>
    <n v="22153"/>
    <x v="0"/>
    <s v="OFF-EN-10002312"/>
    <x v="1"/>
    <x v="12"/>
    <s v="#10 Self-Seal White Envelopes"/>
    <x v="2917"/>
    <n v="6"/>
    <n v="0"/>
    <n v="32.604599999999998"/>
  </r>
  <r>
    <n v="3697"/>
    <s v="CA-2013-142097"/>
    <x v="0"/>
    <x v="680"/>
    <d v="2013-10-21T00:00:00"/>
    <s v="Standard Class"/>
    <s v="QJ-19255"/>
    <s v="Quincy Jones"/>
    <x v="1"/>
    <s v="United States"/>
    <s v="Springfield"/>
    <x v="17"/>
    <n v="22153"/>
    <x v="0"/>
    <s v="OFF-AP-10000696"/>
    <x v="1"/>
    <x v="9"/>
    <s v="Holmes Odor Grabber"/>
    <x v="1905"/>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x v="1741"/>
    <n v="2"/>
    <n v="0"/>
    <n v="22.7136"/>
  </r>
  <r>
    <n v="3699"/>
    <s v="CA-2011-140039"/>
    <x v="2"/>
    <x v="103"/>
    <d v="2011-09-17T00:00:00"/>
    <s v="Standard Class"/>
    <s v="ON-18715"/>
    <s v="Odella Nelson"/>
    <x v="1"/>
    <s v="United States"/>
    <s v="Tempe"/>
    <x v="16"/>
    <n v="85281"/>
    <x v="1"/>
    <s v="OFF-ST-10001034"/>
    <x v="1"/>
    <x v="4"/>
    <s v="Eldon File Chest Portable File"/>
    <x v="2918"/>
    <n v="5"/>
    <n v="0.2"/>
    <n v="5.9550000000000054"/>
  </r>
  <r>
    <n v="3700"/>
    <s v="CA-2014-160416"/>
    <x v="3"/>
    <x v="38"/>
    <d v="2014-11-19T00:00:00"/>
    <s v="Second Class"/>
    <s v="AD-10180"/>
    <s v="Alan Dominguez"/>
    <x v="2"/>
    <s v="United States"/>
    <s v="Yonkers"/>
    <x v="15"/>
    <n v="10701"/>
    <x v="3"/>
    <s v="TEC-AC-10004114"/>
    <x v="2"/>
    <x v="11"/>
    <s v="KeyTronic 6101 Series - Keyboard - Black"/>
    <x v="2919"/>
    <n v="4"/>
    <n v="0"/>
    <n v="70.502800000000008"/>
  </r>
  <r>
    <n v="3701"/>
    <s v="CA-2014-169411"/>
    <x v="3"/>
    <x v="165"/>
    <d v="2014-12-30T00:00:00"/>
    <s v="Standard Class"/>
    <s v="AC-10615"/>
    <s v="Ann Chong"/>
    <x v="1"/>
    <s v="United States"/>
    <s v="Rochester"/>
    <x v="15"/>
    <n v="14609"/>
    <x v="3"/>
    <s v="FUR-FU-10001602"/>
    <x v="0"/>
    <x v="5"/>
    <s v="Eldon Delta Triangular Chair Mat, 52&quot; x 58&quot;, Clear"/>
    <x v="2920"/>
    <n v="1"/>
    <n v="0"/>
    <n v="6.8273999999999972"/>
  </r>
  <r>
    <n v="3702"/>
    <s v="CA-2013-126543"/>
    <x v="0"/>
    <x v="850"/>
    <d v="2013-01-13T00:00:00"/>
    <s v="Second Class"/>
    <s v="MF-17665"/>
    <s v="Maureen Fritzler"/>
    <x v="1"/>
    <s v="United States"/>
    <s v="Toledo"/>
    <x v="24"/>
    <n v="43615"/>
    <x v="3"/>
    <s v="FUR-FU-10002445"/>
    <x v="0"/>
    <x v="5"/>
    <s v="DAX Two-Tone Rosewood/Black Document Frame, Desktop, 5 x 7"/>
    <x v="2921"/>
    <n v="2"/>
    <n v="0.2"/>
    <n v="3.7920000000000011"/>
  </r>
  <r>
    <n v="3703"/>
    <s v="CA-2012-104941"/>
    <x v="1"/>
    <x v="385"/>
    <d v="2012-06-19T00:00:00"/>
    <s v="Standard Class"/>
    <s v="DH-13075"/>
    <s v="Dave Hallsten"/>
    <x v="1"/>
    <s v="United States"/>
    <s v="Decatur"/>
    <x v="19"/>
    <n v="35601"/>
    <x v="0"/>
    <s v="OFF-AR-10004269"/>
    <x v="1"/>
    <x v="6"/>
    <s v="Newell 31"/>
    <x v="2922"/>
    <n v="6"/>
    <n v="0"/>
    <n v="6.9384000000000006"/>
  </r>
  <r>
    <n v="3704"/>
    <s v="CA-2012-104941"/>
    <x v="1"/>
    <x v="385"/>
    <d v="2012-06-19T00:00:00"/>
    <s v="Standard Class"/>
    <s v="DH-13075"/>
    <s v="Dave Hallsten"/>
    <x v="1"/>
    <s v="United States"/>
    <s v="Decatur"/>
    <x v="19"/>
    <n v="35601"/>
    <x v="0"/>
    <s v="OFF-BI-10001249"/>
    <x v="1"/>
    <x v="8"/>
    <s v="Avery Heavy-Duty EZD View Binder with Locking Rings"/>
    <x v="2923"/>
    <n v="3"/>
    <n v="0"/>
    <n v="8.8043999999999993"/>
  </r>
  <r>
    <n v="3705"/>
    <s v="CA-2012-104941"/>
    <x v="1"/>
    <x v="385"/>
    <d v="2012-06-19T00:00:00"/>
    <s v="Standard Class"/>
    <s v="DH-13075"/>
    <s v="Dave Hallsten"/>
    <x v="1"/>
    <s v="United States"/>
    <s v="Decatur"/>
    <x v="19"/>
    <n v="35601"/>
    <x v="0"/>
    <s v="TEC-CO-10004202"/>
    <x v="2"/>
    <x v="16"/>
    <s v="Brother DCP1000 Digital 3 in 1 Multifunction Machine"/>
    <x v="2924"/>
    <n v="3"/>
    <n v="0"/>
    <n v="314.98950000000002"/>
  </r>
  <r>
    <n v="3706"/>
    <s v="CA-2012-104941"/>
    <x v="1"/>
    <x v="385"/>
    <d v="2012-06-19T00:00:00"/>
    <s v="Standard Class"/>
    <s v="DH-13075"/>
    <s v="Dave Hallsten"/>
    <x v="1"/>
    <s v="United States"/>
    <s v="Decatur"/>
    <x v="19"/>
    <n v="35601"/>
    <x v="0"/>
    <s v="OFF-PA-10003363"/>
    <x v="1"/>
    <x v="10"/>
    <s v="Xerox 204"/>
    <x v="56"/>
    <n v="5"/>
    <n v="0"/>
    <n v="15.552000000000001"/>
  </r>
  <r>
    <n v="3707"/>
    <s v="CA-2014-160087"/>
    <x v="3"/>
    <x v="257"/>
    <d v="2014-03-23T00:00:00"/>
    <s v="Standard Class"/>
    <s v="EN-13780"/>
    <s v="Edward Nazzal"/>
    <x v="0"/>
    <s v="United States"/>
    <s v="Dallas"/>
    <x v="5"/>
    <n v="75220"/>
    <x v="2"/>
    <s v="OFF-AR-10001915"/>
    <x v="1"/>
    <x v="6"/>
    <s v="Peel-Off China Markers"/>
    <x v="361"/>
    <n v="3"/>
    <n v="0.2"/>
    <n v="6.5538000000000007"/>
  </r>
  <r>
    <n v="3708"/>
    <s v="CA-2011-120544"/>
    <x v="2"/>
    <x v="533"/>
    <d v="2011-11-27T00:00:00"/>
    <s v="Standard Class"/>
    <s v="SS-20140"/>
    <s v="Saphhira Shifley"/>
    <x v="1"/>
    <s v="United States"/>
    <s v="Mesquite"/>
    <x v="5"/>
    <n v="75150"/>
    <x v="2"/>
    <s v="FUR-FU-10001940"/>
    <x v="0"/>
    <x v="5"/>
    <s v="Staples"/>
    <x v="2925"/>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x v="2926"/>
    <n v="3"/>
    <n v="0.8"/>
    <n v="-87.148800000000023"/>
  </r>
  <r>
    <n v="3710"/>
    <s v="CA-2011-120544"/>
    <x v="2"/>
    <x v="533"/>
    <d v="2011-11-27T00:00:00"/>
    <s v="Standard Class"/>
    <s v="SS-20140"/>
    <s v="Saphhira Shifley"/>
    <x v="1"/>
    <s v="United States"/>
    <s v="Mesquite"/>
    <x v="5"/>
    <n v="75150"/>
    <x v="2"/>
    <s v="TEC-AC-10003709"/>
    <x v="2"/>
    <x v="11"/>
    <s v="Maxell 4.7GB DVD-R 5/Pack"/>
    <x v="2927"/>
    <n v="7"/>
    <n v="0.2"/>
    <n v="1.6632000000000007"/>
  </r>
  <r>
    <n v="3711"/>
    <s v="CA-2014-113670"/>
    <x v="3"/>
    <x v="453"/>
    <d v="2014-10-18T00:00:00"/>
    <s v="First Class"/>
    <s v="RS-19765"/>
    <s v="Roland Schwarz"/>
    <x v="1"/>
    <s v="United States"/>
    <s v="Los Angeles"/>
    <x v="1"/>
    <n v="90045"/>
    <x v="1"/>
    <s v="FUR-TA-10001705"/>
    <x v="0"/>
    <x v="3"/>
    <s v="Bush Advantage Collection Round Conference Table"/>
    <x v="2928"/>
    <n v="3"/>
    <n v="0.2"/>
    <n v="6.3779999999999575"/>
  </r>
  <r>
    <n v="3712"/>
    <s v="CA-2014-113670"/>
    <x v="3"/>
    <x v="453"/>
    <d v="2014-10-18T00:00:00"/>
    <s v="First Class"/>
    <s v="RS-19765"/>
    <s v="Roland Schwarz"/>
    <x v="1"/>
    <s v="United States"/>
    <s v="Los Angeles"/>
    <x v="1"/>
    <n v="90045"/>
    <x v="1"/>
    <s v="OFF-PA-10000675"/>
    <x v="1"/>
    <x v="10"/>
    <s v="Xerox 1919"/>
    <x v="2929"/>
    <n v="5"/>
    <n v="0"/>
    <n v="100.4255"/>
  </r>
  <r>
    <n v="3713"/>
    <s v="CA-2014-166198"/>
    <x v="3"/>
    <x v="81"/>
    <d v="2014-04-25T00:00:00"/>
    <s v="First Class"/>
    <s v="JW-15955"/>
    <s v="Joni Wasserman"/>
    <x v="0"/>
    <s v="United States"/>
    <s v="Seattle"/>
    <x v="4"/>
    <n v="98103"/>
    <x v="1"/>
    <s v="TEC-AC-10000521"/>
    <x v="2"/>
    <x v="11"/>
    <s v="Verbatim Slim CD and DVD Storage Cases, 50/Pack"/>
    <x v="1042"/>
    <n v="1"/>
    <n v="0"/>
    <n v="3.4619999999999997"/>
  </r>
  <r>
    <n v="3714"/>
    <s v="CA-2014-166198"/>
    <x v="3"/>
    <x v="81"/>
    <d v="2014-04-25T00:00:00"/>
    <s v="First Class"/>
    <s v="JW-15955"/>
    <s v="Joni Wasserman"/>
    <x v="0"/>
    <s v="United States"/>
    <s v="Seattle"/>
    <x v="4"/>
    <n v="98103"/>
    <x v="1"/>
    <s v="FUR-FU-10004622"/>
    <x v="0"/>
    <x v="5"/>
    <s v="Eldon Advantage Foldable Chair Mats for Low Pile Carpets"/>
    <x v="2930"/>
    <n v="3"/>
    <n v="0"/>
    <n v="34.145999999999994"/>
  </r>
  <r>
    <n v="3715"/>
    <s v="CA-2011-135608"/>
    <x v="2"/>
    <x v="589"/>
    <d v="2011-12-10T00:00:00"/>
    <s v="Second Class"/>
    <s v="JK-15625"/>
    <s v="Jim Karlsson"/>
    <x v="0"/>
    <s v="United States"/>
    <s v="Olympia"/>
    <x v="4"/>
    <n v="98502"/>
    <x v="1"/>
    <s v="OFF-PA-10001954"/>
    <x v="1"/>
    <x v="10"/>
    <s v="Xerox 1964"/>
    <x v="1846"/>
    <n v="2"/>
    <n v="0"/>
    <n v="21.012799999999999"/>
  </r>
  <r>
    <n v="3716"/>
    <s v="CA-2011-135608"/>
    <x v="2"/>
    <x v="589"/>
    <d v="2011-12-10T00:00:00"/>
    <s v="Second Class"/>
    <s v="JK-15625"/>
    <s v="Jim Karlsson"/>
    <x v="0"/>
    <s v="United States"/>
    <s v="Olympia"/>
    <x v="4"/>
    <n v="98502"/>
    <x v="1"/>
    <s v="FUR-CH-10002602"/>
    <x v="0"/>
    <x v="1"/>
    <s v="DMI Arturo Collection Mission-style Design Wood Chair"/>
    <x v="891"/>
    <n v="5"/>
    <n v="0.2"/>
    <n v="45.294000000000011"/>
  </r>
  <r>
    <n v="3717"/>
    <s v="CA-2014-144568"/>
    <x v="3"/>
    <x v="148"/>
    <d v="2014-06-03T00:00:00"/>
    <s v="Standard Class"/>
    <s v="JO-15550"/>
    <s v="Jesus Ocampo"/>
    <x v="2"/>
    <s v="United States"/>
    <s v="Omaha"/>
    <x v="8"/>
    <n v="68104"/>
    <x v="2"/>
    <s v="OFF-FA-10004395"/>
    <x v="1"/>
    <x v="13"/>
    <s v="Plymouth Boxed Rubber Bands by Plymouth"/>
    <x v="2931"/>
    <n v="5"/>
    <n v="0"/>
    <n v="1.1775000000000002"/>
  </r>
  <r>
    <n v="3718"/>
    <s v="CA-2013-142370"/>
    <x v="0"/>
    <x v="251"/>
    <d v="2013-09-24T00:00:00"/>
    <s v="Standard Class"/>
    <s v="TP-21130"/>
    <s v="Theone Pippenger"/>
    <x v="0"/>
    <s v="United States"/>
    <s v="Columbus"/>
    <x v="32"/>
    <n v="31907"/>
    <x v="0"/>
    <s v="OFF-SU-10003002"/>
    <x v="1"/>
    <x v="14"/>
    <s v="Letter Slitter"/>
    <x v="1325"/>
    <n v="2"/>
    <n v="0"/>
    <n v="0.15120000000000022"/>
  </r>
  <r>
    <n v="3719"/>
    <s v="CA-2013-142370"/>
    <x v="0"/>
    <x v="251"/>
    <d v="2013-09-24T00:00:00"/>
    <s v="Standard Class"/>
    <s v="TP-21130"/>
    <s v="Theone Pippenger"/>
    <x v="0"/>
    <s v="United States"/>
    <s v="Columbus"/>
    <x v="32"/>
    <n v="31907"/>
    <x v="0"/>
    <s v="TEC-AC-10002926"/>
    <x v="2"/>
    <x v="11"/>
    <s v="Logitech Wireless Marathon Mouse M705"/>
    <x v="2932"/>
    <n v="5"/>
    <n v="0"/>
    <n v="107.47850000000001"/>
  </r>
  <r>
    <n v="3720"/>
    <s v="CA-2013-105900"/>
    <x v="0"/>
    <x v="42"/>
    <d v="2013-09-24T00:00:00"/>
    <s v="Standard Class"/>
    <s v="BS-11590"/>
    <s v="Brendan Sweed"/>
    <x v="1"/>
    <s v="United States"/>
    <s v="Columbus"/>
    <x v="14"/>
    <n v="47201"/>
    <x v="2"/>
    <s v="OFF-AR-10002656"/>
    <x v="1"/>
    <x v="6"/>
    <s v="Sanford Liquid Accent Highlighters"/>
    <x v="657"/>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x v="2933"/>
    <n v="4"/>
    <n v="0"/>
    <n v="7.3788000000000018"/>
  </r>
  <r>
    <n v="3722"/>
    <s v="CA-2013-151155"/>
    <x v="0"/>
    <x v="887"/>
    <d v="2013-12-25T00:00:00"/>
    <s v="Standard Class"/>
    <s v="AB-10255"/>
    <s v="Alejandro Ballentine"/>
    <x v="2"/>
    <s v="United States"/>
    <s v="Jackson"/>
    <x v="35"/>
    <n v="39212"/>
    <x v="0"/>
    <s v="OFF-BI-10003910"/>
    <x v="1"/>
    <x v="8"/>
    <s v="DXL Angle-View Binders with Locking Rings by Samsill"/>
    <x v="741"/>
    <n v="2"/>
    <n v="0"/>
    <n v="6.9390000000000001"/>
  </r>
  <r>
    <n v="3723"/>
    <s v="CA-2014-144036"/>
    <x v="3"/>
    <x v="903"/>
    <d v="2014-11-27T00:00:00"/>
    <s v="Standard Class"/>
    <s v="FO-14305"/>
    <s v="Frank Olsen"/>
    <x v="0"/>
    <s v="United States"/>
    <s v="Houston"/>
    <x v="5"/>
    <n v="77070"/>
    <x v="2"/>
    <s v="OFF-AR-10000122"/>
    <x v="1"/>
    <x v="6"/>
    <s v="Newell 314"/>
    <x v="2934"/>
    <n v="8"/>
    <n v="0.2"/>
    <n v="2.2319999999999958"/>
  </r>
  <r>
    <n v="3724"/>
    <s v="US-2011-169789"/>
    <x v="2"/>
    <x v="125"/>
    <d v="2012-01-04T00:00:00"/>
    <s v="Standard Class"/>
    <s v="MF-17665"/>
    <s v="Maureen Fritzler"/>
    <x v="1"/>
    <s v="United States"/>
    <s v="Phoenix"/>
    <x v="16"/>
    <n v="85023"/>
    <x v="1"/>
    <s v="OFF-BI-10004600"/>
    <x v="1"/>
    <x v="8"/>
    <s v="Ibico Ibimaster 300 Manual Binding System"/>
    <x v="2935"/>
    <n v="5"/>
    <n v="0.7"/>
    <n v="-459.98750000000018"/>
  </r>
  <r>
    <n v="3725"/>
    <s v="CA-2014-127264"/>
    <x v="3"/>
    <x v="355"/>
    <d v="2014-04-06T00:00:00"/>
    <s v="First Class"/>
    <s v="SA-20830"/>
    <s v="Sue Ann Reed"/>
    <x v="0"/>
    <s v="United States"/>
    <s v="Chicago"/>
    <x v="10"/>
    <n v="60653"/>
    <x v="2"/>
    <s v="OFF-AR-10003045"/>
    <x v="1"/>
    <x v="6"/>
    <s v="Prang Colored Pencils"/>
    <x v="2617"/>
    <n v="3"/>
    <n v="0.2"/>
    <n v="2.2050000000000001"/>
  </r>
  <r>
    <n v="3726"/>
    <s v="CA-2013-151512"/>
    <x v="0"/>
    <x v="482"/>
    <d v="2014-01-03T00:00:00"/>
    <s v="Standard Class"/>
    <s v="SH-19975"/>
    <s v="Sally Hughsby"/>
    <x v="1"/>
    <s v="United States"/>
    <s v="Denver"/>
    <x v="22"/>
    <n v="80219"/>
    <x v="1"/>
    <s v="OFF-AP-10000252"/>
    <x v="1"/>
    <x v="9"/>
    <s v="Harmony HEPA Quiet Air Purifiers"/>
    <x v="694"/>
    <n v="2"/>
    <n v="0.2"/>
    <n v="3.51"/>
  </r>
  <r>
    <n v="3727"/>
    <s v="CA-2013-165169"/>
    <x v="0"/>
    <x v="410"/>
    <d v="2013-06-12T00:00:00"/>
    <s v="Standard Class"/>
    <s v="JL-15235"/>
    <s v="Janet Lee"/>
    <x v="0"/>
    <s v="United States"/>
    <s v="Newark"/>
    <x v="13"/>
    <n v="19711"/>
    <x v="3"/>
    <s v="OFF-ST-10001496"/>
    <x v="1"/>
    <x v="4"/>
    <s v="Standard Rollaway File with Lock"/>
    <x v="2936"/>
    <n v="2"/>
    <n v="0"/>
    <n v="93.698800000000006"/>
  </r>
  <r>
    <n v="3728"/>
    <s v="CA-2013-165169"/>
    <x v="0"/>
    <x v="410"/>
    <d v="2013-06-12T00:00:00"/>
    <s v="Standard Class"/>
    <s v="JL-15235"/>
    <s v="Janet Lee"/>
    <x v="0"/>
    <s v="United States"/>
    <s v="Newark"/>
    <x v="13"/>
    <n v="19711"/>
    <x v="3"/>
    <s v="OFF-AR-10000122"/>
    <x v="1"/>
    <x v="6"/>
    <s v="Newell 314"/>
    <x v="954"/>
    <n v="2"/>
    <n v="0"/>
    <n v="2.7899999999999991"/>
  </r>
  <r>
    <n v="3729"/>
    <s v="CA-2013-165169"/>
    <x v="0"/>
    <x v="410"/>
    <d v="2013-06-12T00:00:00"/>
    <s v="Standard Class"/>
    <s v="JL-15235"/>
    <s v="Janet Lee"/>
    <x v="0"/>
    <s v="United States"/>
    <s v="Newark"/>
    <x v="13"/>
    <n v="19711"/>
    <x v="3"/>
    <s v="OFF-LA-10000407"/>
    <x v="1"/>
    <x v="2"/>
    <s v="Avery White Multi-Purpose Labels"/>
    <x v="1830"/>
    <n v="3"/>
    <n v="0"/>
    <n v="6.8723999999999998"/>
  </r>
  <r>
    <n v="3730"/>
    <s v="CA-2012-109575"/>
    <x v="1"/>
    <x v="227"/>
    <d v="2012-09-23T00:00:00"/>
    <s v="Standard Class"/>
    <s v="KH-16630"/>
    <s v="Ken Heidel"/>
    <x v="1"/>
    <s v="United States"/>
    <s v="Clinton"/>
    <x v="39"/>
    <n v="20735"/>
    <x v="3"/>
    <s v="OFF-ST-10004950"/>
    <x v="1"/>
    <x v="4"/>
    <s v="Acco Perma 3000 Stacking Storage Drawers"/>
    <x v="108"/>
    <n v="2"/>
    <n v="0"/>
    <n v="7.9724000000000004"/>
  </r>
  <r>
    <n v="3731"/>
    <s v="CA-2012-109575"/>
    <x v="1"/>
    <x v="227"/>
    <d v="2012-09-23T00:00:00"/>
    <s v="Standard Class"/>
    <s v="KH-16630"/>
    <s v="Ken Heidel"/>
    <x v="1"/>
    <s v="United States"/>
    <s v="Clinton"/>
    <x v="39"/>
    <n v="20735"/>
    <x v="3"/>
    <s v="OFF-ST-10004123"/>
    <x v="1"/>
    <x v="4"/>
    <s v="Safco Industrial Wire Shelving System"/>
    <x v="2937"/>
    <n v="7"/>
    <n v="0"/>
    <n v="0"/>
  </r>
  <r>
    <n v="3732"/>
    <s v="CA-2012-109575"/>
    <x v="1"/>
    <x v="227"/>
    <d v="2012-09-23T00:00:00"/>
    <s v="Standard Class"/>
    <s v="KH-16630"/>
    <s v="Ken Heidel"/>
    <x v="1"/>
    <s v="United States"/>
    <s v="Clinton"/>
    <x v="39"/>
    <n v="20735"/>
    <x v="3"/>
    <s v="TEC-PH-10000730"/>
    <x v="2"/>
    <x v="7"/>
    <s v="Samsung Galaxy S4 Active"/>
    <x v="2938"/>
    <n v="1"/>
    <n v="0"/>
    <n v="129.99740000000003"/>
  </r>
  <r>
    <n v="3733"/>
    <s v="CA-2012-109575"/>
    <x v="1"/>
    <x v="227"/>
    <d v="2012-09-23T00:00:00"/>
    <s v="Standard Class"/>
    <s v="KH-16630"/>
    <s v="Ken Heidel"/>
    <x v="1"/>
    <s v="United States"/>
    <s v="Clinton"/>
    <x v="39"/>
    <n v="20735"/>
    <x v="3"/>
    <s v="TEC-PH-10000895"/>
    <x v="2"/>
    <x v="7"/>
    <s v="Polycom VVX 310 VoIP phone"/>
    <x v="2939"/>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x v="2940"/>
    <n v="4"/>
    <n v="0"/>
    <n v="31.889199999999995"/>
  </r>
  <r>
    <n v="3735"/>
    <s v="CA-2014-168193"/>
    <x v="3"/>
    <x v="904"/>
    <d v="2014-03-12T00:00:00"/>
    <s v="Second Class"/>
    <s v="RM-19750"/>
    <s v="Roland Murray"/>
    <x v="0"/>
    <s v="United States"/>
    <s v="New York City"/>
    <x v="15"/>
    <n v="10011"/>
    <x v="3"/>
    <s v="OFF-PA-10002254"/>
    <x v="1"/>
    <x v="10"/>
    <s v="Xerox 1883"/>
    <x v="978"/>
    <n v="1"/>
    <n v="0"/>
    <n v="12.134799999999998"/>
  </r>
  <r>
    <n v="3736"/>
    <s v="CA-2014-168193"/>
    <x v="3"/>
    <x v="904"/>
    <d v="2014-03-12T00:00:00"/>
    <s v="Second Class"/>
    <s v="RM-19750"/>
    <s v="Roland Murray"/>
    <x v="0"/>
    <s v="United States"/>
    <s v="New York City"/>
    <x v="15"/>
    <n v="10011"/>
    <x v="3"/>
    <s v="FUR-FU-10002554"/>
    <x v="0"/>
    <x v="5"/>
    <s v="Westinghouse Floor Lamp with Metal Mesh Shade, Black"/>
    <x v="2941"/>
    <n v="3"/>
    <n v="0"/>
    <n v="16.553099999999993"/>
  </r>
  <r>
    <n v="3737"/>
    <s v="CA-2013-115476"/>
    <x v="0"/>
    <x v="716"/>
    <d v="2013-03-18T00:00:00"/>
    <s v="Same Day"/>
    <s v="VM-21835"/>
    <s v="Vivian Mathis"/>
    <x v="0"/>
    <s v="United States"/>
    <s v="Newark"/>
    <x v="13"/>
    <n v="19711"/>
    <x v="3"/>
    <s v="TEC-PH-10000673"/>
    <x v="2"/>
    <x v="7"/>
    <s v="Plantronics Voyager Pro HD - Bluetooth Headset"/>
    <x v="2256"/>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x v="2942"/>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x v="2943"/>
    <n v="1"/>
    <n v="0"/>
    <n v="3.0520000000000005"/>
  </r>
  <r>
    <n v="3740"/>
    <s v="CA-2013-133340"/>
    <x v="0"/>
    <x v="10"/>
    <d v="2013-12-14T00:00:00"/>
    <s v="Standard Class"/>
    <s v="LH-17155"/>
    <s v="Logan Haushalter"/>
    <x v="0"/>
    <s v="United States"/>
    <s v="Jackson"/>
    <x v="12"/>
    <n v="49201"/>
    <x v="2"/>
    <s v="TEC-AC-10001109"/>
    <x v="2"/>
    <x v="11"/>
    <s v="Logitech Trackman Marble Mouse"/>
    <x v="2830"/>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x v="2944"/>
    <n v="1"/>
    <n v="0.1"/>
    <n v="23.395400000000002"/>
  </r>
  <r>
    <n v="3742"/>
    <s v="CA-2013-137848"/>
    <x v="0"/>
    <x v="804"/>
    <d v="2013-01-21T00:00:00"/>
    <s v="Standard Class"/>
    <s v="WB-21850"/>
    <s v="William Brown"/>
    <x v="0"/>
    <s v="United States"/>
    <s v="New York City"/>
    <x v="15"/>
    <n v="10011"/>
    <x v="3"/>
    <s v="OFF-EN-10001137"/>
    <x v="1"/>
    <x v="12"/>
    <s v="#10 Gummed Flap White Envelopes, 100/Box"/>
    <x v="1873"/>
    <n v="4"/>
    <n v="0"/>
    <n v="7.5991999999999997"/>
  </r>
  <r>
    <n v="3743"/>
    <s v="CA-2013-137848"/>
    <x v="0"/>
    <x v="804"/>
    <d v="2013-01-21T00:00:00"/>
    <s v="Standard Class"/>
    <s v="WB-21850"/>
    <s v="William Brown"/>
    <x v="0"/>
    <s v="United States"/>
    <s v="New York City"/>
    <x v="15"/>
    <n v="10011"/>
    <x v="3"/>
    <s v="OFF-PA-10004285"/>
    <x v="1"/>
    <x v="10"/>
    <s v="Xerox 1959"/>
    <x v="1847"/>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x v="364"/>
    <n v="3"/>
    <n v="0.2"/>
    <n v="17.337599999999998"/>
  </r>
  <r>
    <n v="3745"/>
    <s v="CA-2011-113047"/>
    <x v="2"/>
    <x v="745"/>
    <d v="2011-10-24T00:00:00"/>
    <s v="Same Day"/>
    <s v="AP-10915"/>
    <s v="Arthur Prichep"/>
    <x v="0"/>
    <s v="United States"/>
    <s v="Rock Hill"/>
    <x v="20"/>
    <n v="29730"/>
    <x v="0"/>
    <s v="OFF-FA-10002763"/>
    <x v="1"/>
    <x v="13"/>
    <s v="Advantus Map Pennant Flags and Round Head Tacks"/>
    <x v="2945"/>
    <n v="3"/>
    <n v="0"/>
    <n v="3.7919999999999994"/>
  </r>
  <r>
    <n v="3746"/>
    <s v="CA-2013-149979"/>
    <x v="0"/>
    <x v="713"/>
    <d v="2013-09-29T00:00:00"/>
    <s v="Second Class"/>
    <s v="RA-19915"/>
    <s v="Russell Applegate"/>
    <x v="0"/>
    <s v="United States"/>
    <s v="Columbus"/>
    <x v="32"/>
    <n v="31907"/>
    <x v="0"/>
    <s v="OFF-ST-10003058"/>
    <x v="1"/>
    <x v="4"/>
    <s v="Eldon Mobile Mega Data Cart  Mega Stackable  Add-On Trays"/>
    <x v="2946"/>
    <n v="5"/>
    <n v="0"/>
    <n v="34.292499999999997"/>
  </r>
  <r>
    <n v="3747"/>
    <s v="CA-2013-149979"/>
    <x v="0"/>
    <x v="713"/>
    <d v="2013-09-29T00:00:00"/>
    <s v="Second Class"/>
    <s v="RA-19915"/>
    <s v="Russell Applegate"/>
    <x v="0"/>
    <s v="United States"/>
    <s v="Columbus"/>
    <x v="32"/>
    <n v="31907"/>
    <x v="0"/>
    <s v="FUR-CH-10002084"/>
    <x v="0"/>
    <x v="1"/>
    <s v="Hon Mobius Operator's Chair"/>
    <x v="2411"/>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x v="1421"/>
    <n v="2"/>
    <n v="0"/>
    <n v="99.23"/>
  </r>
  <r>
    <n v="3749"/>
    <s v="CA-2014-161956"/>
    <x v="3"/>
    <x v="151"/>
    <d v="2014-08-30T00:00:00"/>
    <s v="Second Class"/>
    <s v="DR-12880"/>
    <s v="Dan Reichenbach"/>
    <x v="1"/>
    <s v="United States"/>
    <s v="Inglewood"/>
    <x v="1"/>
    <n v="90301"/>
    <x v="1"/>
    <s v="OFF-AP-10001242"/>
    <x v="1"/>
    <x v="9"/>
    <s v="APC 7 Outlet Network SurgeArrest Surge Protector"/>
    <x v="2947"/>
    <n v="4"/>
    <n v="0"/>
    <n v="96.575999999999993"/>
  </r>
  <r>
    <n v="3750"/>
    <s v="CA-2014-161956"/>
    <x v="3"/>
    <x v="151"/>
    <d v="2014-08-30T00:00:00"/>
    <s v="Second Class"/>
    <s v="DR-12880"/>
    <s v="Dan Reichenbach"/>
    <x v="1"/>
    <s v="United States"/>
    <s v="Inglewood"/>
    <x v="1"/>
    <n v="90301"/>
    <x v="1"/>
    <s v="TEC-CO-10001571"/>
    <x v="2"/>
    <x v="16"/>
    <s v="Sharp 1540cs Digital Laser Copier"/>
    <x v="2948"/>
    <n v="2"/>
    <n v="0.2"/>
    <n v="329.99400000000003"/>
  </r>
  <r>
    <n v="3751"/>
    <s v="CA-2014-161956"/>
    <x v="3"/>
    <x v="151"/>
    <d v="2014-08-30T00:00:00"/>
    <s v="Second Class"/>
    <s v="DR-12880"/>
    <s v="Dan Reichenbach"/>
    <x v="1"/>
    <s v="United States"/>
    <s v="Inglewood"/>
    <x v="1"/>
    <n v="90301"/>
    <x v="1"/>
    <s v="OFF-SU-10002503"/>
    <x v="1"/>
    <x v="14"/>
    <s v="Acme Preferred Stainless Steel Scissors"/>
    <x v="158"/>
    <n v="5"/>
    <n v="0"/>
    <n v="8.2359999999999989"/>
  </r>
  <r>
    <n v="3752"/>
    <s v="CA-2014-161956"/>
    <x v="3"/>
    <x v="151"/>
    <d v="2014-08-30T00:00:00"/>
    <s v="Second Class"/>
    <s v="DR-12880"/>
    <s v="Dan Reichenbach"/>
    <x v="1"/>
    <s v="United States"/>
    <s v="Inglewood"/>
    <x v="1"/>
    <n v="90301"/>
    <x v="1"/>
    <s v="FUR-CH-10004886"/>
    <x v="0"/>
    <x v="1"/>
    <s v="Bevis Steel Folding Chairs"/>
    <x v="2186"/>
    <n v="3"/>
    <n v="0.2"/>
    <n v="23.027999999999992"/>
  </r>
  <r>
    <n v="3753"/>
    <s v="CA-2014-161956"/>
    <x v="3"/>
    <x v="151"/>
    <d v="2014-08-30T00:00:00"/>
    <s v="Second Class"/>
    <s v="DR-12880"/>
    <s v="Dan Reichenbach"/>
    <x v="1"/>
    <s v="United States"/>
    <s v="Inglewood"/>
    <x v="1"/>
    <n v="90301"/>
    <x v="1"/>
    <s v="OFF-PA-10001289"/>
    <x v="1"/>
    <x v="10"/>
    <s v="White Computer Printout Paper by Universal"/>
    <x v="2248"/>
    <n v="3"/>
    <n v="0"/>
    <n v="56.977199999999996"/>
  </r>
  <r>
    <n v="3754"/>
    <s v="CA-2014-161956"/>
    <x v="3"/>
    <x v="151"/>
    <d v="2014-08-30T00:00:00"/>
    <s v="Second Class"/>
    <s v="DR-12880"/>
    <s v="Dan Reichenbach"/>
    <x v="1"/>
    <s v="United States"/>
    <s v="Inglewood"/>
    <x v="1"/>
    <n v="90301"/>
    <x v="1"/>
    <s v="OFF-BI-10003650"/>
    <x v="1"/>
    <x v="8"/>
    <s v="GBC DocuBind 300 Electric Binding Machine"/>
    <x v="847"/>
    <n v="2"/>
    <n v="0.2"/>
    <n v="294.54879999999991"/>
  </r>
  <r>
    <n v="3755"/>
    <s v="CA-2014-161956"/>
    <x v="3"/>
    <x v="151"/>
    <d v="2014-08-30T00:00:00"/>
    <s v="Second Class"/>
    <s v="DR-12880"/>
    <s v="Dan Reichenbach"/>
    <x v="1"/>
    <s v="United States"/>
    <s v="Inglewood"/>
    <x v="1"/>
    <n v="90301"/>
    <x v="1"/>
    <s v="OFF-ST-10001370"/>
    <x v="1"/>
    <x v="4"/>
    <s v="Sensible Storage WireTech Storage Systems"/>
    <x v="1383"/>
    <n v="5"/>
    <n v="0"/>
    <n v="17.744999999999962"/>
  </r>
  <r>
    <n v="3756"/>
    <s v="CA-2013-116799"/>
    <x v="0"/>
    <x v="840"/>
    <d v="2013-03-07T00:00:00"/>
    <s v="First Class"/>
    <s v="JG-15310"/>
    <s v="Jason Gross"/>
    <x v="1"/>
    <s v="United States"/>
    <s v="Odessa"/>
    <x v="5"/>
    <n v="79762"/>
    <x v="2"/>
    <s v="OFF-PA-10001892"/>
    <x v="1"/>
    <x v="10"/>
    <s v="Rediform Wirebound &quot;Phone Memo&quot; Message Book, 11 x 5-3/4"/>
    <x v="294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x v="2950"/>
    <n v="5"/>
    <n v="0.3"/>
    <n v="-56.343000000000018"/>
  </r>
  <r>
    <n v="3758"/>
    <s v="CA-2013-111283"/>
    <x v="0"/>
    <x v="905"/>
    <d v="2013-03-05T00:00:00"/>
    <s v="Standard Class"/>
    <s v="LC-16870"/>
    <s v="Lena Cacioppo"/>
    <x v="0"/>
    <s v="United States"/>
    <s v="Newark"/>
    <x v="24"/>
    <n v="43055"/>
    <x v="3"/>
    <s v="OFF-AR-10001615"/>
    <x v="1"/>
    <x v="6"/>
    <s v="Newell 34"/>
    <x v="2951"/>
    <n v="7"/>
    <n v="0.2"/>
    <n v="8.3328000000000024"/>
  </r>
  <r>
    <n v="3759"/>
    <s v="CA-2012-167745"/>
    <x v="1"/>
    <x v="227"/>
    <d v="2012-09-23T00:00:00"/>
    <s v="Standard Class"/>
    <s v="GB-14530"/>
    <s v="George Bell"/>
    <x v="1"/>
    <s v="United States"/>
    <s v="Los Angeles"/>
    <x v="1"/>
    <n v="90049"/>
    <x v="1"/>
    <s v="OFF-AR-10003602"/>
    <x v="1"/>
    <x v="6"/>
    <s v="Quartet Omega Colored Chalk, 12/Pack"/>
    <x v="2643"/>
    <n v="2"/>
    <n v="0"/>
    <n v="5.4895999999999994"/>
  </r>
  <r>
    <n v="3760"/>
    <s v="CA-2012-167745"/>
    <x v="1"/>
    <x v="227"/>
    <d v="2012-09-23T00:00:00"/>
    <s v="Standard Class"/>
    <s v="GB-14530"/>
    <s v="George Bell"/>
    <x v="1"/>
    <s v="United States"/>
    <s v="Los Angeles"/>
    <x v="1"/>
    <n v="90049"/>
    <x v="1"/>
    <s v="OFF-SU-10004782"/>
    <x v="1"/>
    <x v="14"/>
    <s v="Elite 5&quot; Scissors"/>
    <x v="2952"/>
    <n v="2"/>
    <n v="0"/>
    <n v="5.0699999999999985"/>
  </r>
  <r>
    <n v="3761"/>
    <s v="CA-2012-167745"/>
    <x v="1"/>
    <x v="227"/>
    <d v="2012-09-23T00:00:00"/>
    <s v="Standard Class"/>
    <s v="GB-14530"/>
    <s v="George Bell"/>
    <x v="1"/>
    <s v="United States"/>
    <s v="Los Angeles"/>
    <x v="1"/>
    <n v="90049"/>
    <x v="1"/>
    <s v="FUR-FU-10001591"/>
    <x v="0"/>
    <x v="5"/>
    <s v="Advantus Panel Wall Certificate Holder - 8.5x11"/>
    <x v="2953"/>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x v="2954"/>
    <n v="5"/>
    <n v="0"/>
    <n v="42.047999999999995"/>
  </r>
  <r>
    <n v="3763"/>
    <s v="CA-2013-156251"/>
    <x v="0"/>
    <x v="572"/>
    <d v="2013-08-19T00:00:00"/>
    <s v="Second Class"/>
    <s v="TS-21160"/>
    <s v="Theresa Swint"/>
    <x v="1"/>
    <s v="United States"/>
    <s v="West Allis"/>
    <x v="6"/>
    <n v="53214"/>
    <x v="2"/>
    <s v="FUR-BO-10001337"/>
    <x v="0"/>
    <x v="0"/>
    <s v="O'Sullivan Living Dimensions 2-Shelf Bookcases"/>
    <x v="1805"/>
    <n v="2"/>
    <n v="0"/>
    <n v="24.195999999999998"/>
  </r>
  <r>
    <n v="3764"/>
    <s v="CA-2013-156251"/>
    <x v="0"/>
    <x v="572"/>
    <d v="2013-08-19T00:00:00"/>
    <s v="Second Class"/>
    <s v="TS-21160"/>
    <s v="Theresa Swint"/>
    <x v="1"/>
    <s v="United States"/>
    <s v="West Allis"/>
    <x v="6"/>
    <n v="53214"/>
    <x v="2"/>
    <s v="OFF-BI-10003529"/>
    <x v="1"/>
    <x v="8"/>
    <s v="Avery Round Ring Poly Binders"/>
    <x v="2955"/>
    <n v="3"/>
    <n v="0"/>
    <n v="4.1747999999999994"/>
  </r>
  <r>
    <n v="3765"/>
    <s v="CA-2014-125878"/>
    <x v="3"/>
    <x v="906"/>
    <d v="2014-03-03T00:00:00"/>
    <s v="Standard Class"/>
    <s v="MH-18025"/>
    <s v="Michelle Huthwaite"/>
    <x v="0"/>
    <s v="United States"/>
    <s v="Chicago"/>
    <x v="10"/>
    <n v="60623"/>
    <x v="2"/>
    <s v="OFF-BI-10002609"/>
    <x v="1"/>
    <x v="8"/>
    <s v="Avery Hidden Tab Dividers for Binding Systems"/>
    <x v="99"/>
    <n v="3"/>
    <n v="0.8"/>
    <n v="-3.0396000000000001"/>
  </r>
  <r>
    <n v="3766"/>
    <s v="CA-2013-163153"/>
    <x v="0"/>
    <x v="844"/>
    <d v="2013-03-26T00:00:00"/>
    <s v="Standard Class"/>
    <s v="DM-12955"/>
    <s v="Dario Medina"/>
    <x v="1"/>
    <s v="United States"/>
    <s v="Houston"/>
    <x v="5"/>
    <n v="77036"/>
    <x v="2"/>
    <s v="FUR-TA-10004767"/>
    <x v="0"/>
    <x v="3"/>
    <s v="Safco Drafting Table"/>
    <x v="2811"/>
    <n v="2"/>
    <n v="0.3"/>
    <n v="-1.4196000000000097"/>
  </r>
  <r>
    <n v="3767"/>
    <s v="CA-2013-163153"/>
    <x v="0"/>
    <x v="844"/>
    <d v="2013-03-26T00:00:00"/>
    <s v="Standard Class"/>
    <s v="DM-12955"/>
    <s v="Dario Medina"/>
    <x v="1"/>
    <s v="United States"/>
    <s v="Houston"/>
    <x v="5"/>
    <n v="77036"/>
    <x v="2"/>
    <s v="OFF-AR-10001868"/>
    <x v="1"/>
    <x v="6"/>
    <s v="Prang Dustless Chalk Sticks"/>
    <x v="2956"/>
    <n v="1"/>
    <n v="0.2"/>
    <n v="0.504"/>
  </r>
  <r>
    <n v="3768"/>
    <s v="CA-2012-103205"/>
    <x v="1"/>
    <x v="575"/>
    <d v="2012-12-10T00:00:00"/>
    <s v="Second Class"/>
    <s v="JJ-15760"/>
    <s v="Joel Jenkins"/>
    <x v="2"/>
    <s v="United States"/>
    <s v="Houston"/>
    <x v="5"/>
    <n v="77036"/>
    <x v="2"/>
    <s v="TEC-PH-10004896"/>
    <x v="2"/>
    <x v="7"/>
    <s v="Nokia Lumia 521 (T-Mobile)"/>
    <x v="2546"/>
    <n v="5"/>
    <n v="0.2"/>
    <n v="11.996000000000002"/>
  </r>
  <r>
    <n v="3769"/>
    <s v="CA-2011-153913"/>
    <x v="2"/>
    <x v="757"/>
    <d v="2011-12-20T00:00:00"/>
    <s v="Second Class"/>
    <s v="KB-16585"/>
    <s v="Ken Black"/>
    <x v="1"/>
    <s v="United States"/>
    <s v="Hialeah"/>
    <x v="2"/>
    <n v="33012"/>
    <x v="0"/>
    <s v="FUR-CH-10000988"/>
    <x v="0"/>
    <x v="1"/>
    <s v="Hon Olson Stacker Stools"/>
    <x v="2957"/>
    <n v="9"/>
    <n v="0.2"/>
    <n v="101.38319999999999"/>
  </r>
  <r>
    <n v="3770"/>
    <s v="CA-2011-153913"/>
    <x v="2"/>
    <x v="757"/>
    <d v="2011-12-20T00:00:00"/>
    <s v="Second Class"/>
    <s v="KB-16585"/>
    <s v="Ken Black"/>
    <x v="1"/>
    <s v="United States"/>
    <s v="Hialeah"/>
    <x v="2"/>
    <n v="33012"/>
    <x v="0"/>
    <s v="OFF-FA-10000490"/>
    <x v="1"/>
    <x v="13"/>
    <s v="OIC Binder Clips, Mini, 1/4&quot; Capacity, Black"/>
    <x v="2958"/>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x v="2959"/>
    <n v="6"/>
    <n v="0.2"/>
    <n v="-325.57200000000023"/>
  </r>
  <r>
    <n v="3772"/>
    <s v="US-2013-101196"/>
    <x v="0"/>
    <x v="536"/>
    <d v="2013-05-18T00:00:00"/>
    <s v="Standard Class"/>
    <s v="FM-14215"/>
    <s v="Filia McAdams"/>
    <x v="1"/>
    <s v="United States"/>
    <s v="Philadelphia"/>
    <x v="9"/>
    <n v="19140"/>
    <x v="3"/>
    <s v="OFF-ST-10004804"/>
    <x v="1"/>
    <x v="4"/>
    <s v="Belkin 19&quot; Vented Equipment Shelf, Black"/>
    <x v="250"/>
    <n v="2"/>
    <n v="0.2"/>
    <n v="-19.562399999999997"/>
  </r>
  <r>
    <n v="3773"/>
    <s v="CA-2011-115357"/>
    <x v="2"/>
    <x v="908"/>
    <d v="2011-08-11T00:00:00"/>
    <s v="Second Class"/>
    <s v="RF-19735"/>
    <s v="Roland Fjeld"/>
    <x v="0"/>
    <s v="United States"/>
    <s v="Columbia"/>
    <x v="20"/>
    <n v="29203"/>
    <x v="0"/>
    <s v="TEC-AC-10000023"/>
    <x v="2"/>
    <x v="11"/>
    <s v="Maxell 74 Minute CD-R Spindle, 50/Pack"/>
    <x v="2960"/>
    <n v="3"/>
    <n v="0"/>
    <n v="22.647599999999997"/>
  </r>
  <r>
    <n v="3774"/>
    <s v="US-2011-102715"/>
    <x v="2"/>
    <x v="909"/>
    <d v="2011-04-13T00:00:00"/>
    <s v="Second Class"/>
    <s v="JK-15370"/>
    <s v="Jay Kimmel"/>
    <x v="0"/>
    <s v="United States"/>
    <s v="Miami"/>
    <x v="2"/>
    <n v="33180"/>
    <x v="0"/>
    <s v="OFF-FA-10001332"/>
    <x v="1"/>
    <x v="13"/>
    <s v="Acco Banker's Clasps, 5 3/4&quot;-Long"/>
    <x v="2789"/>
    <n v="3"/>
    <n v="0.2"/>
    <n v="2.3327999999999998"/>
  </r>
  <r>
    <n v="3775"/>
    <s v="US-2011-102715"/>
    <x v="2"/>
    <x v="909"/>
    <d v="2011-04-13T00:00:00"/>
    <s v="Second Class"/>
    <s v="JK-15370"/>
    <s v="Jay Kimmel"/>
    <x v="0"/>
    <s v="United States"/>
    <s v="Miami"/>
    <x v="2"/>
    <n v="33180"/>
    <x v="0"/>
    <s v="TEC-AC-10002001"/>
    <x v="2"/>
    <x v="11"/>
    <s v="Logitech Wireless Gaming Headset G930"/>
    <x v="2961"/>
    <n v="3"/>
    <n v="0.2"/>
    <n v="81.59490000000001"/>
  </r>
  <r>
    <n v="3776"/>
    <s v="US-2011-102715"/>
    <x v="2"/>
    <x v="909"/>
    <d v="2011-04-13T00:00:00"/>
    <s v="Second Class"/>
    <s v="JK-15370"/>
    <s v="Jay Kimmel"/>
    <x v="0"/>
    <s v="United States"/>
    <s v="Miami"/>
    <x v="2"/>
    <n v="33180"/>
    <x v="0"/>
    <s v="OFF-PA-10000029"/>
    <x v="1"/>
    <x v="10"/>
    <s v="Xerox 224"/>
    <x v="563"/>
    <n v="2"/>
    <n v="0.2"/>
    <n v="3.6288"/>
  </r>
  <r>
    <n v="3777"/>
    <s v="US-2011-102715"/>
    <x v="2"/>
    <x v="909"/>
    <d v="2011-04-13T00:00:00"/>
    <s v="Second Class"/>
    <s v="JK-15370"/>
    <s v="Jay Kimmel"/>
    <x v="0"/>
    <s v="United States"/>
    <s v="Miami"/>
    <x v="2"/>
    <n v="33180"/>
    <x v="0"/>
    <s v="TEC-AC-10001874"/>
    <x v="2"/>
    <x v="11"/>
    <s v="Logitech Wireless Anywhere Mouse MX for PC and Mac"/>
    <x v="296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x v="16"/>
    <n v="6"/>
    <n v="0"/>
    <n v="106.54079999999999"/>
  </r>
  <r>
    <n v="3779"/>
    <s v="US-2014-148768"/>
    <x v="3"/>
    <x v="329"/>
    <d v="2014-12-03T00:00:00"/>
    <s v="Second Class"/>
    <s v="PN-18775"/>
    <s v="Parhena Norris"/>
    <x v="2"/>
    <s v="United States"/>
    <s v="Miami"/>
    <x v="2"/>
    <n v="33180"/>
    <x v="0"/>
    <s v="TEC-PH-10002564"/>
    <x v="2"/>
    <x v="7"/>
    <s v="OtterBox Defender Series Case - Samsung Galaxy S4"/>
    <x v="981"/>
    <n v="3"/>
    <n v="0.2"/>
    <n v="8.9969999999999892"/>
  </r>
  <r>
    <n v="3780"/>
    <s v="CA-2014-118521"/>
    <x v="3"/>
    <x v="911"/>
    <d v="2014-02-21T00:00:00"/>
    <s v="Standard Class"/>
    <s v="LF-17185"/>
    <s v="Luke Foster"/>
    <x v="0"/>
    <s v="United States"/>
    <s v="New York City"/>
    <x v="15"/>
    <n v="10035"/>
    <x v="3"/>
    <s v="OFF-PA-10003465"/>
    <x v="1"/>
    <x v="10"/>
    <s v="Xerox 1912"/>
    <x v="2479"/>
    <n v="2"/>
    <n v="0"/>
    <n v="18.211199999999998"/>
  </r>
  <r>
    <n v="3781"/>
    <s v="CA-2011-149643"/>
    <x v="2"/>
    <x v="912"/>
    <d v="2011-11-20T00:00:00"/>
    <s v="Standard Class"/>
    <s v="RH-19510"/>
    <s v="Rick Huthwaite"/>
    <x v="2"/>
    <s v="United States"/>
    <s v="Manhattan"/>
    <x v="41"/>
    <n v="66502"/>
    <x v="2"/>
    <s v="TEC-PH-10000038"/>
    <x v="2"/>
    <x v="7"/>
    <s v="Jawbone MINI JAMBOX Wireless Bluetooth Speaker"/>
    <x v="2963"/>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x v="2964"/>
    <n v="3"/>
    <n v="0.4"/>
    <n v="40.497299999999996"/>
  </r>
  <r>
    <n v="3783"/>
    <s v="CA-2014-165204"/>
    <x v="3"/>
    <x v="38"/>
    <d v="2014-11-17T00:00:00"/>
    <s v="Second Class"/>
    <s v="MN-17935"/>
    <s v="Michael Nguyen"/>
    <x v="0"/>
    <s v="United States"/>
    <s v="Memphis"/>
    <x v="18"/>
    <n v="38109"/>
    <x v="0"/>
    <s v="OFF-PA-10003424"/>
    <x v="1"/>
    <x v="10"/>
    <s v="&quot;While you Were Out&quot; Message Book, One Form per Page"/>
    <x v="2965"/>
    <n v="3"/>
    <n v="0.2"/>
    <n v="3.3389999999999995"/>
  </r>
  <r>
    <n v="3784"/>
    <s v="CA-2014-165204"/>
    <x v="3"/>
    <x v="38"/>
    <d v="2014-11-17T00:00:00"/>
    <s v="Second Class"/>
    <s v="MN-17935"/>
    <s v="Michael Nguyen"/>
    <x v="0"/>
    <s v="United States"/>
    <s v="Memphis"/>
    <x v="18"/>
    <n v="38109"/>
    <x v="0"/>
    <s v="OFF-ST-10003716"/>
    <x v="1"/>
    <x v="4"/>
    <s v="Tennsco Double-Tier Lockers"/>
    <x v="2966"/>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x v="2967"/>
    <n v="2"/>
    <n v="0.2"/>
    <n v="8.2847999999999971"/>
  </r>
  <r>
    <n v="3786"/>
    <s v="CA-2014-112487"/>
    <x v="3"/>
    <x v="377"/>
    <d v="2014-12-31T00:00:00"/>
    <s v="Standard Class"/>
    <s v="TC-21535"/>
    <s v="Tracy Collins"/>
    <x v="2"/>
    <s v="United States"/>
    <s v="Columbus"/>
    <x v="24"/>
    <n v="43229"/>
    <x v="3"/>
    <s v="OFF-BI-10000494"/>
    <x v="1"/>
    <x v="8"/>
    <s v="Acco Economy Flexible Poly Round Ring Binder"/>
    <x v="2968"/>
    <n v="2"/>
    <n v="0.7"/>
    <n v="-2.6099999999999994"/>
  </r>
  <r>
    <n v="3787"/>
    <s v="CA-2013-144218"/>
    <x v="0"/>
    <x v="731"/>
    <d v="2013-11-05T00:00:00"/>
    <s v="Standard Class"/>
    <s v="JD-15895"/>
    <s v="Jonathan Doherty"/>
    <x v="1"/>
    <s v="United States"/>
    <s v="Los Angeles"/>
    <x v="1"/>
    <n v="90045"/>
    <x v="1"/>
    <s v="OFF-ST-10002615"/>
    <x v="1"/>
    <x v="4"/>
    <s v="Dual Level, Single-Width Filing Carts"/>
    <x v="2969"/>
    <n v="7"/>
    <n v="0"/>
    <n v="282.20920000000001"/>
  </r>
  <r>
    <n v="3788"/>
    <s v="CA-2013-169971"/>
    <x v="0"/>
    <x v="913"/>
    <d v="2013-09-10T00:00:00"/>
    <s v="Standard Class"/>
    <s v="IL-15100"/>
    <s v="Ivan Liston"/>
    <x v="0"/>
    <s v="United States"/>
    <s v="Houston"/>
    <x v="5"/>
    <n v="77041"/>
    <x v="2"/>
    <s v="OFF-AR-10002804"/>
    <x v="1"/>
    <x v="6"/>
    <s v="Faber Castell Col-Erase Pencils"/>
    <x v="2970"/>
    <n v="1"/>
    <n v="0.2"/>
    <n v="1.0269000000000001"/>
  </r>
  <r>
    <n v="3789"/>
    <s v="CA-2013-169971"/>
    <x v="0"/>
    <x v="913"/>
    <d v="2013-09-10T00:00:00"/>
    <s v="Standard Class"/>
    <s v="IL-15100"/>
    <s v="Ivan Liston"/>
    <x v="0"/>
    <s v="United States"/>
    <s v="Houston"/>
    <x v="5"/>
    <n v="77041"/>
    <x v="2"/>
    <s v="OFF-AR-10001044"/>
    <x v="1"/>
    <x v="6"/>
    <s v="BOSTON Ranger #55 Pencil Sharpener, Black"/>
    <x v="2971"/>
    <n v="3"/>
    <n v="0.2"/>
    <n v="7.0172999999999952"/>
  </r>
  <r>
    <n v="3790"/>
    <s v="US-2013-133508"/>
    <x v="0"/>
    <x v="764"/>
    <d v="2013-04-22T00:00:00"/>
    <s v="Standard Class"/>
    <s v="SW-20350"/>
    <s v="Sean Wendt"/>
    <x v="2"/>
    <s v="United States"/>
    <s v="Omaha"/>
    <x v="8"/>
    <n v="68104"/>
    <x v="2"/>
    <s v="OFF-FA-10000134"/>
    <x v="1"/>
    <x v="13"/>
    <s v="Advantus Push Pins, Aluminum Head"/>
    <x v="2972"/>
    <n v="5"/>
    <n v="0"/>
    <n v="9.0054999999999996"/>
  </r>
  <r>
    <n v="3791"/>
    <s v="CA-2011-107139"/>
    <x v="2"/>
    <x v="260"/>
    <d v="2011-07-11T00:00:00"/>
    <s v="Standard Class"/>
    <s v="DP-13390"/>
    <s v="Dennis Pardue"/>
    <x v="2"/>
    <s v="United States"/>
    <s v="Los Angeles"/>
    <x v="1"/>
    <n v="90004"/>
    <x v="1"/>
    <s v="OFF-BI-10001670"/>
    <x v="1"/>
    <x v="8"/>
    <s v="Vinyl Sectional Post Binders"/>
    <x v="2973"/>
    <n v="6"/>
    <n v="0.2"/>
    <n v="67.86"/>
  </r>
  <r>
    <n v="3792"/>
    <s v="CA-2012-111325"/>
    <x v="1"/>
    <x v="914"/>
    <d v="2012-02-28T00:00:00"/>
    <s v="First Class"/>
    <s v="BT-11395"/>
    <s v="Bill Tyler"/>
    <x v="1"/>
    <s v="United States"/>
    <s v="Altoona"/>
    <x v="9"/>
    <n v="16602"/>
    <x v="3"/>
    <s v="OFF-BI-10000343"/>
    <x v="1"/>
    <x v="8"/>
    <s v="Pressboard Covers with Storage Hooks, 9 1/2&quot; x 11&quot;, Light Blue"/>
    <x v="2974"/>
    <n v="3"/>
    <n v="0.7"/>
    <n v="-3.3879000000000001"/>
  </r>
  <r>
    <n v="3793"/>
    <s v="CA-2012-111325"/>
    <x v="1"/>
    <x v="914"/>
    <d v="2012-02-28T00:00:00"/>
    <s v="First Class"/>
    <s v="BT-11395"/>
    <s v="Bill Tyler"/>
    <x v="1"/>
    <s v="United States"/>
    <s v="Altoona"/>
    <x v="9"/>
    <n v="16602"/>
    <x v="3"/>
    <s v="OFF-AR-10002257"/>
    <x v="1"/>
    <x v="6"/>
    <s v="Eldon Spacemaker Box, Quick-Snap Lid, Clear"/>
    <x v="2975"/>
    <n v="6"/>
    <n v="0.2"/>
    <n v="2.2043999999999979"/>
  </r>
  <r>
    <n v="3794"/>
    <s v="CA-2012-163762"/>
    <x v="1"/>
    <x v="154"/>
    <d v="2012-12-01T00:00:00"/>
    <s v="Standard Class"/>
    <s v="JE-15475"/>
    <s v="Jeremy Ellison"/>
    <x v="0"/>
    <s v="United States"/>
    <s v="New York City"/>
    <x v="15"/>
    <n v="10024"/>
    <x v="3"/>
    <s v="OFF-AR-10001915"/>
    <x v="1"/>
    <x v="6"/>
    <s v="Peel-Off China Markers"/>
    <x v="1418"/>
    <n v="3"/>
    <n v="0"/>
    <n v="12.511800000000001"/>
  </r>
  <r>
    <n v="3795"/>
    <s v="US-2011-117163"/>
    <x v="2"/>
    <x v="915"/>
    <d v="2011-02-03T00:00:00"/>
    <s v="Standard Class"/>
    <s v="EJ-13720"/>
    <s v="Ed Jacobs"/>
    <x v="0"/>
    <s v="United States"/>
    <s v="San Diego"/>
    <x v="1"/>
    <n v="92037"/>
    <x v="1"/>
    <s v="OFF-ST-10003692"/>
    <x v="1"/>
    <x v="4"/>
    <s v="Recycled Steel Personal File for Hanging File Folders"/>
    <x v="2976"/>
    <n v="1"/>
    <n v="0"/>
    <n v="14.307499999999997"/>
  </r>
  <r>
    <n v="3796"/>
    <s v="US-2011-117163"/>
    <x v="2"/>
    <x v="915"/>
    <d v="2011-02-03T00:00:00"/>
    <s v="Standard Class"/>
    <s v="EJ-13720"/>
    <s v="Ed Jacobs"/>
    <x v="0"/>
    <s v="United States"/>
    <s v="San Diego"/>
    <x v="1"/>
    <n v="92037"/>
    <x v="1"/>
    <s v="FUR-TA-10003469"/>
    <x v="0"/>
    <x v="3"/>
    <s v="Balt Split Level Computer Training Table"/>
    <x v="2977"/>
    <n v="3"/>
    <n v="0.2"/>
    <n v="-16.649999999999991"/>
  </r>
  <r>
    <n v="3797"/>
    <s v="US-2011-117163"/>
    <x v="2"/>
    <x v="915"/>
    <d v="2011-02-03T00:00:00"/>
    <s v="Standard Class"/>
    <s v="EJ-13720"/>
    <s v="Ed Jacobs"/>
    <x v="0"/>
    <s v="United States"/>
    <s v="San Diego"/>
    <x v="1"/>
    <n v="92037"/>
    <x v="1"/>
    <s v="OFF-AR-10003179"/>
    <x v="1"/>
    <x v="6"/>
    <s v="Dixon Ticonderoga Core-Lock Colored Pencils"/>
    <x v="2978"/>
    <n v="4"/>
    <n v="0"/>
    <n v="12.025199999999998"/>
  </r>
  <r>
    <n v="3798"/>
    <s v="CA-2014-121314"/>
    <x v="3"/>
    <x v="397"/>
    <d v="2014-09-27T00:00:00"/>
    <s v="First Class"/>
    <s v="BE-11410"/>
    <s v="Bobby Elias"/>
    <x v="0"/>
    <s v="United States"/>
    <s v="Miami"/>
    <x v="2"/>
    <n v="33178"/>
    <x v="0"/>
    <s v="OFF-PA-10003395"/>
    <x v="1"/>
    <x v="10"/>
    <s v="Xerox 1941"/>
    <x v="1152"/>
    <n v="3"/>
    <n v="0.2"/>
    <n v="88.073999999999984"/>
  </r>
  <r>
    <n v="3799"/>
    <s v="CA-2014-147760"/>
    <x v="3"/>
    <x v="259"/>
    <d v="2014-11-06T00:00:00"/>
    <s v="First Class"/>
    <s v="KL-16555"/>
    <s v="Kelly Lampkin"/>
    <x v="1"/>
    <s v="United States"/>
    <s v="Greensboro"/>
    <x v="3"/>
    <n v="27405"/>
    <x v="0"/>
    <s v="FUR-TA-10004575"/>
    <x v="0"/>
    <x v="3"/>
    <s v="Hon 5100 Series Wood Tables"/>
    <x v="2979"/>
    <n v="3"/>
    <n v="0.4"/>
    <n v="-192.04680000000008"/>
  </r>
  <r>
    <n v="3800"/>
    <s v="CA-2014-147760"/>
    <x v="3"/>
    <x v="259"/>
    <d v="2014-11-06T00:00:00"/>
    <s v="First Class"/>
    <s v="KL-16555"/>
    <s v="Kelly Lampkin"/>
    <x v="1"/>
    <s v="United States"/>
    <s v="Greensboro"/>
    <x v="3"/>
    <n v="27405"/>
    <x v="0"/>
    <s v="TEC-PH-10002483"/>
    <x v="2"/>
    <x v="7"/>
    <s v="Motorola Moto X"/>
    <x v="2980"/>
    <n v="5"/>
    <n v="0.2"/>
    <n v="118.99650000000003"/>
  </r>
  <r>
    <n v="3801"/>
    <s v="CA-2013-156503"/>
    <x v="0"/>
    <x v="500"/>
    <d v="2013-10-21T00:00:00"/>
    <s v="Standard Class"/>
    <s v="NC-18415"/>
    <s v="Nathan Cano"/>
    <x v="0"/>
    <s v="United States"/>
    <s v="Jacksonville"/>
    <x v="3"/>
    <n v="28540"/>
    <x v="0"/>
    <s v="FUR-CH-10003606"/>
    <x v="0"/>
    <x v="1"/>
    <s v="SAFCO Folding Chair Trolley"/>
    <x v="2981"/>
    <n v="1"/>
    <n v="0.2"/>
    <n v="10.2592"/>
  </r>
  <r>
    <n v="3802"/>
    <s v="CA-2013-156503"/>
    <x v="0"/>
    <x v="500"/>
    <d v="2013-10-21T00:00:00"/>
    <s v="Standard Class"/>
    <s v="NC-18415"/>
    <s v="Nathan Cano"/>
    <x v="0"/>
    <s v="United States"/>
    <s v="Jacksonville"/>
    <x v="3"/>
    <n v="28540"/>
    <x v="0"/>
    <s v="TEC-AC-10002473"/>
    <x v="2"/>
    <x v="11"/>
    <s v="Maxell 4.7GB DVD-R"/>
    <x v="2982"/>
    <n v="1"/>
    <n v="0.2"/>
    <n v="5.9597999999999995"/>
  </r>
  <r>
    <n v="3803"/>
    <s v="CA-2013-156503"/>
    <x v="0"/>
    <x v="500"/>
    <d v="2013-10-21T00:00:00"/>
    <s v="Standard Class"/>
    <s v="NC-18415"/>
    <s v="Nathan Cano"/>
    <x v="0"/>
    <s v="United States"/>
    <s v="Jacksonville"/>
    <x v="3"/>
    <n v="28540"/>
    <x v="0"/>
    <s v="OFF-PA-10002319"/>
    <x v="1"/>
    <x v="10"/>
    <s v="Xerox 1944"/>
    <x v="2557"/>
    <n v="3"/>
    <n v="0.2"/>
    <n v="33.721199999999996"/>
  </r>
  <r>
    <n v="3804"/>
    <s v="CA-2013-156503"/>
    <x v="0"/>
    <x v="500"/>
    <d v="2013-10-21T00:00:00"/>
    <s v="Standard Class"/>
    <s v="NC-18415"/>
    <s v="Nathan Cano"/>
    <x v="0"/>
    <s v="United States"/>
    <s v="Jacksonville"/>
    <x v="3"/>
    <n v="28540"/>
    <x v="0"/>
    <s v="OFF-SU-10000946"/>
    <x v="1"/>
    <x v="14"/>
    <s v="Staples"/>
    <x v="2600"/>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x v="2983"/>
    <n v="4"/>
    <n v="0.2"/>
    <n v="13.127999999999998"/>
  </r>
  <r>
    <n v="3806"/>
    <s v="CA-2013-156503"/>
    <x v="0"/>
    <x v="500"/>
    <d v="2013-10-21T00:00:00"/>
    <s v="Standard Class"/>
    <s v="NC-18415"/>
    <s v="Nathan Cano"/>
    <x v="0"/>
    <s v="United States"/>
    <s v="Jacksonville"/>
    <x v="3"/>
    <n v="28540"/>
    <x v="0"/>
    <s v="OFF-PA-10002377"/>
    <x v="1"/>
    <x v="10"/>
    <s v="Xerox 1916"/>
    <x v="2984"/>
    <n v="1"/>
    <n v="0.2"/>
    <n v="14.681999999999999"/>
  </r>
  <r>
    <n v="3807"/>
    <s v="CA-2012-113628"/>
    <x v="1"/>
    <x v="768"/>
    <d v="2012-11-19T00:00:00"/>
    <s v="Standard Class"/>
    <s v="AH-10690"/>
    <s v="Anna Häberlin"/>
    <x v="1"/>
    <s v="United States"/>
    <s v="Plantation"/>
    <x v="2"/>
    <n v="33317"/>
    <x v="0"/>
    <s v="OFF-AR-10001246"/>
    <x v="1"/>
    <x v="6"/>
    <s v="Newell 317"/>
    <x v="2722"/>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x v="2985"/>
    <n v="2"/>
    <n v="0.7"/>
    <n v="-4.0158000000000005"/>
  </r>
  <r>
    <n v="3809"/>
    <s v="CA-2012-113628"/>
    <x v="1"/>
    <x v="768"/>
    <d v="2012-11-19T00:00:00"/>
    <s v="Standard Class"/>
    <s v="AH-10690"/>
    <s v="Anna Häberlin"/>
    <x v="1"/>
    <s v="United States"/>
    <s v="Plantation"/>
    <x v="2"/>
    <n v="33317"/>
    <x v="0"/>
    <s v="OFF-BI-10002799"/>
    <x v="1"/>
    <x v="8"/>
    <s v="SlimView Poly Binder, 3/8&quot;"/>
    <x v="2986"/>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x v="2987"/>
    <n v="5"/>
    <n v="0.2"/>
    <n v="-72.039000000000044"/>
  </r>
  <r>
    <n v="3811"/>
    <s v="CA-2012-113628"/>
    <x v="1"/>
    <x v="768"/>
    <d v="2012-11-19T00:00:00"/>
    <s v="Standard Class"/>
    <s v="AH-10690"/>
    <s v="Anna Häberlin"/>
    <x v="1"/>
    <s v="United States"/>
    <s v="Plantation"/>
    <x v="2"/>
    <n v="33317"/>
    <x v="0"/>
    <s v="TEC-PH-10000441"/>
    <x v="2"/>
    <x v="7"/>
    <s v="VTech DS6151"/>
    <x v="519"/>
    <n v="1"/>
    <n v="0.2"/>
    <n v="10.079200000000007"/>
  </r>
  <r>
    <n v="3812"/>
    <s v="CA-2012-113628"/>
    <x v="1"/>
    <x v="768"/>
    <d v="2012-11-19T00:00:00"/>
    <s v="Standard Class"/>
    <s v="AH-10690"/>
    <s v="Anna Häberlin"/>
    <x v="1"/>
    <s v="United States"/>
    <s v="Plantation"/>
    <x v="2"/>
    <n v="33317"/>
    <x v="0"/>
    <s v="FUR-CH-10004477"/>
    <x v="0"/>
    <x v="1"/>
    <s v="Global Push Button Manager's Chair, Indigo"/>
    <x v="2988"/>
    <n v="3"/>
    <n v="0.2"/>
    <n v="16.440299999999986"/>
  </r>
  <r>
    <n v="3813"/>
    <s v="CA-2014-147753"/>
    <x v="3"/>
    <x v="916"/>
    <d v="2014-03-06T00:00:00"/>
    <s v="Same Day"/>
    <s v="PK-19075"/>
    <s v="Pete Kriz"/>
    <x v="0"/>
    <s v="United States"/>
    <s v="Milwaukee"/>
    <x v="6"/>
    <n v="53209"/>
    <x v="2"/>
    <s v="OFF-LA-10003537"/>
    <x v="1"/>
    <x v="2"/>
    <s v="Avery 515"/>
    <x v="2989"/>
    <n v="2"/>
    <n v="0"/>
    <n v="11.778199999999998"/>
  </r>
  <r>
    <n v="3814"/>
    <s v="CA-2012-103961"/>
    <x v="1"/>
    <x v="599"/>
    <d v="2012-11-09T00:00:00"/>
    <s v="Standard Class"/>
    <s v="NG-18430"/>
    <s v="Nathan Gelder"/>
    <x v="0"/>
    <s v="United States"/>
    <s v="Quincy"/>
    <x v="10"/>
    <n v="62301"/>
    <x v="2"/>
    <s v="OFF-LA-10004484"/>
    <x v="1"/>
    <x v="2"/>
    <s v="Avery 476"/>
    <x v="2990"/>
    <n v="6"/>
    <n v="0.2"/>
    <n v="6.4427999999999992"/>
  </r>
  <r>
    <n v="3815"/>
    <s v="CA-2013-152471"/>
    <x v="0"/>
    <x v="630"/>
    <d v="2013-07-09T00:00:00"/>
    <s v="Same Day"/>
    <s v="ZD-21925"/>
    <s v="Zuschuss Donatelli"/>
    <x v="0"/>
    <s v="United States"/>
    <s v="Jacksonville"/>
    <x v="2"/>
    <n v="32216"/>
    <x v="0"/>
    <s v="TEC-PH-10002824"/>
    <x v="2"/>
    <x v="7"/>
    <s v="Jabra SPEAK 410 Multidevice Speakerphone"/>
    <x v="2991"/>
    <n v="5"/>
    <n v="0.2"/>
    <n v="51.497499999999974"/>
  </r>
  <r>
    <n v="3816"/>
    <s v="CA-2013-152471"/>
    <x v="0"/>
    <x v="630"/>
    <d v="2013-07-09T00:00:00"/>
    <s v="Same Day"/>
    <s v="ZD-21925"/>
    <s v="Zuschuss Donatelli"/>
    <x v="0"/>
    <s v="United States"/>
    <s v="Jacksonville"/>
    <x v="2"/>
    <n v="32216"/>
    <x v="0"/>
    <s v="OFF-PA-10004965"/>
    <x v="1"/>
    <x v="10"/>
    <s v="Xerox 1921"/>
    <x v="2992"/>
    <n v="2"/>
    <n v="0.2"/>
    <n v="4.9949999999999992"/>
  </r>
  <r>
    <n v="3817"/>
    <s v="CA-2012-102582"/>
    <x v="1"/>
    <x v="426"/>
    <d v="2012-09-19T00:00:00"/>
    <s v="Standard Class"/>
    <s v="NW-18400"/>
    <s v="Natalie Webber"/>
    <x v="0"/>
    <s v="United States"/>
    <s v="Mobile"/>
    <x v="19"/>
    <n v="36608"/>
    <x v="0"/>
    <s v="FUR-TA-10003569"/>
    <x v="0"/>
    <x v="3"/>
    <s v="Bretford CR8500 Series Meeting Room Furniture"/>
    <x v="2842"/>
    <n v="2"/>
    <n v="0"/>
    <n v="200.49"/>
  </r>
  <r>
    <n v="3818"/>
    <s v="CA-2012-102582"/>
    <x v="1"/>
    <x v="426"/>
    <d v="2012-09-19T00:00:00"/>
    <s v="Standard Class"/>
    <s v="NW-18400"/>
    <s v="Natalie Webber"/>
    <x v="0"/>
    <s v="United States"/>
    <s v="Mobile"/>
    <x v="19"/>
    <n v="36608"/>
    <x v="0"/>
    <s v="TEC-PH-10003187"/>
    <x v="2"/>
    <x v="7"/>
    <s v="Anker Astro Mini 3000mAh Ultra-Compact Portable Charger"/>
    <x v="1543"/>
    <n v="3"/>
    <n v="0"/>
    <n v="0"/>
  </r>
  <r>
    <n v="3819"/>
    <s v="CA-2012-102582"/>
    <x v="1"/>
    <x v="426"/>
    <d v="2012-09-19T00:00:00"/>
    <s v="Standard Class"/>
    <s v="NW-18400"/>
    <s v="Natalie Webber"/>
    <x v="0"/>
    <s v="United States"/>
    <s v="Mobile"/>
    <x v="19"/>
    <n v="36608"/>
    <x v="0"/>
    <s v="FUR-CH-10004853"/>
    <x v="0"/>
    <x v="1"/>
    <s v="Global Manager's Adjustable Task Chair, Storm"/>
    <x v="2993"/>
    <n v="7"/>
    <n v="0"/>
    <n v="306.48939999999988"/>
  </r>
  <r>
    <n v="3820"/>
    <s v="CA-2014-141873"/>
    <x v="3"/>
    <x v="449"/>
    <d v="2014-10-15T00:00:00"/>
    <s v="Standard Class"/>
    <s v="HG-14845"/>
    <s v="Harry Greene"/>
    <x v="0"/>
    <s v="United States"/>
    <s v="New York City"/>
    <x v="15"/>
    <n v="10024"/>
    <x v="3"/>
    <s v="OFF-BI-10001031"/>
    <x v="1"/>
    <x v="8"/>
    <s v="Pressboard Data Binders by Wilson Jones"/>
    <x v="2994"/>
    <n v="3"/>
    <n v="0.2"/>
    <n v="4.3253999999999984"/>
  </r>
  <r>
    <n v="3821"/>
    <s v="CA-2014-141873"/>
    <x v="3"/>
    <x v="449"/>
    <d v="2014-10-15T00:00:00"/>
    <s v="Standard Class"/>
    <s v="HG-14845"/>
    <s v="Harry Greene"/>
    <x v="0"/>
    <s v="United States"/>
    <s v="New York City"/>
    <x v="15"/>
    <n v="10024"/>
    <x v="3"/>
    <s v="FUR-BO-10003034"/>
    <x v="0"/>
    <x v="0"/>
    <s v="O'Sullivan Elevations Bookcase, Cherry Finish"/>
    <x v="2361"/>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x v="2995"/>
    <n v="2"/>
    <n v="0"/>
    <n v="8.9206000000000003"/>
  </r>
  <r>
    <n v="3823"/>
    <s v="CA-2014-141873"/>
    <x v="3"/>
    <x v="449"/>
    <d v="2014-10-15T00:00:00"/>
    <s v="Standard Class"/>
    <s v="HG-14845"/>
    <s v="Harry Greene"/>
    <x v="0"/>
    <s v="United States"/>
    <s v="New York City"/>
    <x v="15"/>
    <n v="10024"/>
    <x v="3"/>
    <s v="OFF-BI-10003655"/>
    <x v="1"/>
    <x v="8"/>
    <s v="Durable Pressboard Binders"/>
    <x v="2614"/>
    <n v="6"/>
    <n v="0.2"/>
    <n v="6.1560000000000006"/>
  </r>
  <r>
    <n v="3824"/>
    <s v="CA-2012-140984"/>
    <x v="1"/>
    <x v="471"/>
    <d v="2012-09-18T00:00:00"/>
    <s v="Standard Class"/>
    <s v="CC-12685"/>
    <s v="Craig Carroll"/>
    <x v="0"/>
    <s v="United States"/>
    <s v="New York City"/>
    <x v="15"/>
    <n v="10011"/>
    <x v="3"/>
    <s v="OFF-ST-10000585"/>
    <x v="1"/>
    <x v="4"/>
    <s v="Economy Rollaway Files"/>
    <x v="2996"/>
    <n v="6"/>
    <n v="0"/>
    <n v="257.71199999999999"/>
  </r>
  <r>
    <n v="3825"/>
    <s v="CA-2012-140984"/>
    <x v="1"/>
    <x v="471"/>
    <d v="2012-09-18T00:00:00"/>
    <s v="Standard Class"/>
    <s v="CC-12685"/>
    <s v="Craig Carroll"/>
    <x v="0"/>
    <s v="United States"/>
    <s v="New York City"/>
    <x v="15"/>
    <n v="10011"/>
    <x v="3"/>
    <s v="TEC-CO-10001571"/>
    <x v="2"/>
    <x v="16"/>
    <s v="Sharp 1540cs Digital Laser Copier"/>
    <x v="2948"/>
    <n v="2"/>
    <n v="0.2"/>
    <n v="329.99400000000003"/>
  </r>
  <r>
    <n v="3826"/>
    <s v="CA-2012-140984"/>
    <x v="1"/>
    <x v="471"/>
    <d v="2012-09-18T00:00:00"/>
    <s v="Standard Class"/>
    <s v="CC-12685"/>
    <s v="Craig Carroll"/>
    <x v="0"/>
    <s v="United States"/>
    <s v="New York City"/>
    <x v="15"/>
    <n v="10011"/>
    <x v="3"/>
    <s v="OFF-BI-10002012"/>
    <x v="1"/>
    <x v="8"/>
    <s v="Wilson Jones Easy Flow II Sheet Lifters"/>
    <x v="91"/>
    <n v="9"/>
    <n v="0.2"/>
    <n v="4.5359999999999996"/>
  </r>
  <r>
    <n v="3827"/>
    <s v="CA-2011-132801"/>
    <x v="2"/>
    <x v="273"/>
    <d v="2011-10-12T00:00:00"/>
    <s v="Standard Class"/>
    <s v="JG-15805"/>
    <s v="John Grady"/>
    <x v="1"/>
    <s v="United States"/>
    <s v="Dallas"/>
    <x v="5"/>
    <n v="75217"/>
    <x v="2"/>
    <s v="OFF-ST-10001228"/>
    <x v="1"/>
    <x v="4"/>
    <s v="Fellowes Personal Hanging Folder Files, Navy"/>
    <x v="2060"/>
    <n v="10"/>
    <n v="0.2"/>
    <n v="10.744000000000007"/>
  </r>
  <r>
    <n v="3828"/>
    <s v="CA-2014-141733"/>
    <x v="3"/>
    <x v="917"/>
    <d v="2014-05-12T00:00:00"/>
    <s v="Standard Class"/>
    <s v="RW-19540"/>
    <s v="Rick Wilson"/>
    <x v="1"/>
    <s v="United States"/>
    <s v="Detroit"/>
    <x v="12"/>
    <n v="48234"/>
    <x v="2"/>
    <s v="FUR-CH-10004086"/>
    <x v="0"/>
    <x v="1"/>
    <s v="Hon 4070 Series Pagoda Armless Upholstered Stacking Chairs"/>
    <x v="2997"/>
    <n v="5"/>
    <n v="0"/>
    <n v="423.00849999999997"/>
  </r>
  <r>
    <n v="3829"/>
    <s v="CA-2014-141733"/>
    <x v="3"/>
    <x v="917"/>
    <d v="2014-05-12T00:00:00"/>
    <s v="Standard Class"/>
    <s v="RW-19540"/>
    <s v="Rick Wilson"/>
    <x v="1"/>
    <s v="United States"/>
    <s v="Detroit"/>
    <x v="12"/>
    <n v="48234"/>
    <x v="2"/>
    <s v="FUR-CH-10002017"/>
    <x v="0"/>
    <x v="1"/>
    <s v="SAFCO Optional Arm Kit for Workspace Cribbage Stacking Chair"/>
    <x v="2998"/>
    <n v="1"/>
    <n v="0"/>
    <n v="7.4591999999999992"/>
  </r>
  <r>
    <n v="3830"/>
    <s v="CA-2014-141733"/>
    <x v="3"/>
    <x v="917"/>
    <d v="2014-05-12T00:00:00"/>
    <s v="Standard Class"/>
    <s v="RW-19540"/>
    <s v="Rick Wilson"/>
    <x v="1"/>
    <s v="United States"/>
    <s v="Detroit"/>
    <x v="12"/>
    <n v="48234"/>
    <x v="2"/>
    <s v="FUR-CH-10000595"/>
    <x v="0"/>
    <x v="1"/>
    <s v="Safco Contoured Stacking Chairs"/>
    <x v="2999"/>
    <n v="2"/>
    <n v="0"/>
    <n v="119.19999999999999"/>
  </r>
  <r>
    <n v="3831"/>
    <s v="CA-2014-141733"/>
    <x v="3"/>
    <x v="917"/>
    <d v="2014-05-12T00:00:00"/>
    <s v="Standard Class"/>
    <s v="RW-19540"/>
    <s v="Rick Wilson"/>
    <x v="1"/>
    <s v="United States"/>
    <s v="Detroit"/>
    <x v="12"/>
    <n v="48234"/>
    <x v="2"/>
    <s v="OFF-AP-10001563"/>
    <x v="1"/>
    <x v="9"/>
    <s v="Belkin Premiere Surge Master II 8-outlet surge protector"/>
    <x v="3000"/>
    <n v="2"/>
    <n v="0.1"/>
    <n v="18.460399999999986"/>
  </r>
  <r>
    <n v="3832"/>
    <s v="US-2012-111927"/>
    <x v="1"/>
    <x v="717"/>
    <d v="2012-11-19T00:00:00"/>
    <s v="Standard Class"/>
    <s v="LS-17230"/>
    <s v="Lycoris Saunders"/>
    <x v="0"/>
    <s v="United States"/>
    <s v="Dover"/>
    <x v="13"/>
    <n v="19901"/>
    <x v="3"/>
    <s v="FUR-FU-10004017"/>
    <x v="0"/>
    <x v="5"/>
    <s v="Executive Impressions 13&quot; Chairman Wall Clock"/>
    <x v="3001"/>
    <n v="3"/>
    <n v="0"/>
    <n v="26.648999999999997"/>
  </r>
  <r>
    <n v="3833"/>
    <s v="US-2012-111927"/>
    <x v="1"/>
    <x v="717"/>
    <d v="2012-11-19T00:00:00"/>
    <s v="Standard Class"/>
    <s v="LS-17230"/>
    <s v="Lycoris Saunders"/>
    <x v="0"/>
    <s v="United States"/>
    <s v="Dover"/>
    <x v="13"/>
    <n v="19901"/>
    <x v="3"/>
    <s v="OFF-BI-10002571"/>
    <x v="1"/>
    <x v="8"/>
    <s v="Avery Framed View Binder, EZD Ring (Locking), Navy, 1 1/2&quot;"/>
    <x v="3002"/>
    <n v="2"/>
    <n v="0"/>
    <n v="9.3811999999999998"/>
  </r>
  <r>
    <n v="3834"/>
    <s v="CA-2011-105984"/>
    <x v="2"/>
    <x v="156"/>
    <d v="2011-11-24T00:00:00"/>
    <s v="Same Day"/>
    <s v="MY-18295"/>
    <s v="Muhammed Yedwab"/>
    <x v="1"/>
    <s v="United States"/>
    <s v="Columbus"/>
    <x v="24"/>
    <n v="43229"/>
    <x v="3"/>
    <s v="TEC-PH-10000560"/>
    <x v="2"/>
    <x v="7"/>
    <s v="Samsung Galaxy S III - 16GB - pebble blue (T-Mobile)"/>
    <x v="3003"/>
    <n v="5"/>
    <n v="0.4"/>
    <n v="-209.99399999999991"/>
  </r>
  <r>
    <n v="3835"/>
    <s v="CA-2011-105984"/>
    <x v="2"/>
    <x v="156"/>
    <d v="2011-11-24T00:00:00"/>
    <s v="Same Day"/>
    <s v="MY-18295"/>
    <s v="Muhammed Yedwab"/>
    <x v="1"/>
    <s v="United States"/>
    <s v="Columbus"/>
    <x v="24"/>
    <n v="43229"/>
    <x v="3"/>
    <s v="FUR-CH-10000847"/>
    <x v="0"/>
    <x v="1"/>
    <s v="Global Executive Mid-Back Manager's Chair"/>
    <x v="3004"/>
    <n v="3"/>
    <n v="0.3"/>
    <n v="-34.917600000000022"/>
  </r>
  <r>
    <n v="3836"/>
    <s v="CA-2011-100363"/>
    <x v="2"/>
    <x v="918"/>
    <d v="2011-04-15T00:00:00"/>
    <s v="Standard Class"/>
    <s v="JM-15655"/>
    <s v="Jim Mitchum"/>
    <x v="1"/>
    <s v="United States"/>
    <s v="Glendale"/>
    <x v="16"/>
    <n v="85301"/>
    <x v="1"/>
    <s v="OFF-FA-10000611"/>
    <x v="1"/>
    <x v="13"/>
    <s v="Binder Clips by OIC"/>
    <x v="3005"/>
    <n v="2"/>
    <n v="0.2"/>
    <n v="0.82879999999999987"/>
  </r>
  <r>
    <n v="3837"/>
    <s v="CA-2011-100363"/>
    <x v="2"/>
    <x v="918"/>
    <d v="2011-04-15T00:00:00"/>
    <s v="Standard Class"/>
    <s v="JM-15655"/>
    <s v="Jim Mitchum"/>
    <x v="1"/>
    <s v="United States"/>
    <s v="Glendale"/>
    <x v="16"/>
    <n v="85301"/>
    <x v="1"/>
    <s v="OFF-PA-10004733"/>
    <x v="1"/>
    <x v="10"/>
    <s v="Things To Do Today Spiral Book"/>
    <x v="3006"/>
    <n v="3"/>
    <n v="0.2"/>
    <n v="6.8903999999999979"/>
  </r>
  <r>
    <n v="3838"/>
    <s v="CA-2011-126760"/>
    <x v="2"/>
    <x v="711"/>
    <d v="2011-08-02T00:00:00"/>
    <s v="Standard Class"/>
    <s v="KM-16720"/>
    <s v="Kunst Miller"/>
    <x v="0"/>
    <s v="United States"/>
    <s v="North Las Vegas"/>
    <x v="33"/>
    <n v="89031"/>
    <x v="1"/>
    <s v="TEC-PH-10001363"/>
    <x v="2"/>
    <x v="7"/>
    <s v="Apple iPhone 5S"/>
    <x v="3007"/>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x v="3008"/>
    <n v="3"/>
    <n v="0.2"/>
    <n v="-109.58220000000011"/>
  </r>
  <r>
    <n v="3840"/>
    <s v="CA-2011-126760"/>
    <x v="2"/>
    <x v="711"/>
    <d v="2011-08-02T00:00:00"/>
    <s v="Standard Class"/>
    <s v="KM-16720"/>
    <s v="Kunst Miller"/>
    <x v="0"/>
    <s v="United States"/>
    <s v="North Las Vegas"/>
    <x v="33"/>
    <n v="89031"/>
    <x v="1"/>
    <s v="FUR-FU-10004018"/>
    <x v="0"/>
    <x v="5"/>
    <s v="Tensor Computer Mounted Lamp"/>
    <x v="3009"/>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x v="3010"/>
    <n v="3"/>
    <n v="0"/>
    <n v="70.097700000000003"/>
  </r>
  <r>
    <n v="3842"/>
    <s v="US-2011-109162"/>
    <x v="2"/>
    <x v="785"/>
    <d v="2011-06-12T00:00:00"/>
    <s v="Standard Class"/>
    <s v="KE-16420"/>
    <s v="Katrina Edelman"/>
    <x v="1"/>
    <s v="United States"/>
    <s v="Bristol"/>
    <x v="18"/>
    <n v="37620"/>
    <x v="0"/>
    <s v="FUR-CH-10002647"/>
    <x v="0"/>
    <x v="1"/>
    <s v="Situations Contoured Folding Chairs, 4/Set"/>
    <x v="3011"/>
    <n v="3"/>
    <n v="0.2"/>
    <n v="10.647000000000006"/>
  </r>
  <r>
    <n v="3843"/>
    <s v="CA-2011-101931"/>
    <x v="2"/>
    <x v="919"/>
    <d v="2011-10-31T00:00:00"/>
    <s v="First Class"/>
    <s v="TS-21370"/>
    <s v="Todd Sumrall"/>
    <x v="1"/>
    <s v="United States"/>
    <s v="Los Angeles"/>
    <x v="1"/>
    <n v="90049"/>
    <x v="1"/>
    <s v="OFF-BI-10004140"/>
    <x v="1"/>
    <x v="8"/>
    <s v="Avery Non-Stick Binders"/>
    <x v="1600"/>
    <n v="2"/>
    <n v="0.2"/>
    <n v="2.2449999999999992"/>
  </r>
  <r>
    <n v="3844"/>
    <s v="CA-2011-101931"/>
    <x v="2"/>
    <x v="919"/>
    <d v="2011-10-31T00:00:00"/>
    <s v="First Class"/>
    <s v="TS-21370"/>
    <s v="Todd Sumrall"/>
    <x v="1"/>
    <s v="United States"/>
    <s v="Los Angeles"/>
    <x v="1"/>
    <n v="90049"/>
    <x v="1"/>
    <s v="OFF-SU-10002301"/>
    <x v="1"/>
    <x v="14"/>
    <s v="Serrated Blade or Curved Handle Hand Letter Openers"/>
    <x v="3012"/>
    <n v="2"/>
    <n v="0"/>
    <n v="6.2800000000000189E-2"/>
  </r>
  <r>
    <n v="3845"/>
    <s v="CA-2011-101931"/>
    <x v="2"/>
    <x v="919"/>
    <d v="2011-10-31T00:00:00"/>
    <s v="First Class"/>
    <s v="TS-21370"/>
    <s v="Todd Sumrall"/>
    <x v="1"/>
    <s v="United States"/>
    <s v="Los Angeles"/>
    <x v="1"/>
    <n v="90049"/>
    <x v="1"/>
    <s v="OFF-SU-10000646"/>
    <x v="1"/>
    <x v="14"/>
    <s v="Premier Automatic Letter Opener"/>
    <x v="3013"/>
    <n v="2"/>
    <n v="0"/>
    <n v="14.422200000000032"/>
  </r>
  <r>
    <n v="3846"/>
    <s v="CA-2011-101931"/>
    <x v="2"/>
    <x v="919"/>
    <d v="2011-10-31T00:00:00"/>
    <s v="First Class"/>
    <s v="TS-21370"/>
    <s v="Todd Sumrall"/>
    <x v="1"/>
    <s v="United States"/>
    <s v="Los Angeles"/>
    <x v="1"/>
    <n v="90049"/>
    <x v="1"/>
    <s v="FUR-BO-10001337"/>
    <x v="0"/>
    <x v="0"/>
    <s v="O'Sullivan Living Dimensions 2-Shelf Bookcases"/>
    <x v="3014"/>
    <n v="6"/>
    <n v="0.15"/>
    <n v="-36.293999999999997"/>
  </r>
  <r>
    <n v="3847"/>
    <s v="CA-2011-101931"/>
    <x v="2"/>
    <x v="919"/>
    <d v="2011-10-31T00:00:00"/>
    <s v="First Class"/>
    <s v="TS-21370"/>
    <s v="Todd Sumrall"/>
    <x v="1"/>
    <s v="United States"/>
    <s v="Los Angeles"/>
    <x v="1"/>
    <n v="90049"/>
    <x v="1"/>
    <s v="OFF-ST-10003442"/>
    <x v="1"/>
    <x v="4"/>
    <s v="Eldon Portable Mobile Manager"/>
    <x v="1605"/>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x v="881"/>
    <n v="3"/>
    <n v="0"/>
    <n v="0"/>
  </r>
  <r>
    <n v="3849"/>
    <s v="CA-2014-161053"/>
    <x v="3"/>
    <x v="585"/>
    <d v="2014-09-24T00:00:00"/>
    <s v="First Class"/>
    <s v="JE-15745"/>
    <s v="Joel Eaton"/>
    <x v="0"/>
    <s v="United States"/>
    <s v="Fayetteville"/>
    <x v="36"/>
    <n v="72701"/>
    <x v="0"/>
    <s v="OFF-BI-10004318"/>
    <x v="1"/>
    <x v="8"/>
    <s v="Ibico EB-19 Dual Function Manual Binding System"/>
    <x v="3015"/>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x v="2765"/>
    <n v="5"/>
    <n v="0"/>
    <n v="15.378000000000004"/>
  </r>
  <r>
    <n v="3851"/>
    <s v="CA-2012-142377"/>
    <x v="1"/>
    <x v="784"/>
    <d v="2012-12-09T00:00:00"/>
    <s v="Standard Class"/>
    <s v="MS-17980"/>
    <s v="Michael Stewart"/>
    <x v="1"/>
    <s v="United States"/>
    <s v="Springfield"/>
    <x v="25"/>
    <n v="65807"/>
    <x v="2"/>
    <s v="OFF-PA-10001970"/>
    <x v="1"/>
    <x v="10"/>
    <s v="Xerox 1881"/>
    <x v="301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x v="3017"/>
    <n v="2"/>
    <n v="0"/>
    <n v="14.500999999999991"/>
  </r>
  <r>
    <n v="3853"/>
    <s v="CA-2014-130526"/>
    <x v="3"/>
    <x v="200"/>
    <d v="2014-11-30T00:00:00"/>
    <s v="First Class"/>
    <s v="GT-14755"/>
    <s v="Guy Thornton"/>
    <x v="0"/>
    <s v="United States"/>
    <s v="Rockford"/>
    <x v="10"/>
    <n v="61107"/>
    <x v="2"/>
    <s v="OFF-BI-10001524"/>
    <x v="1"/>
    <x v="8"/>
    <s v="GBC Premium Transparent Covers with Diagonal Lined Pattern"/>
    <x v="3018"/>
    <n v="8"/>
    <n v="0.8"/>
    <n v="-53.708800000000025"/>
  </r>
  <r>
    <n v="3854"/>
    <s v="US-2014-131849"/>
    <x v="3"/>
    <x v="921"/>
    <d v="2014-06-11T00:00:00"/>
    <s v="Standard Class"/>
    <s v="GH-14410"/>
    <s v="Gary Hansen"/>
    <x v="2"/>
    <s v="United States"/>
    <s v="San Francisco"/>
    <x v="1"/>
    <n v="94122"/>
    <x v="1"/>
    <s v="FUR-FU-10004164"/>
    <x v="0"/>
    <x v="5"/>
    <s v="Eldon 300 Class Desk Accessories, Black"/>
    <x v="1931"/>
    <n v="1"/>
    <n v="0"/>
    <n v="2.1780000000000004"/>
  </r>
  <r>
    <n v="3855"/>
    <s v="US-2014-131849"/>
    <x v="3"/>
    <x v="921"/>
    <d v="2014-06-11T00:00:00"/>
    <s v="Standard Class"/>
    <s v="GH-14410"/>
    <s v="Gary Hansen"/>
    <x v="2"/>
    <s v="United States"/>
    <s v="San Francisco"/>
    <x v="1"/>
    <n v="94122"/>
    <x v="1"/>
    <s v="OFF-ST-10002957"/>
    <x v="1"/>
    <x v="4"/>
    <s v="Sterilite Show Offs Storage Containers"/>
    <x v="1603"/>
    <n v="5"/>
    <n v="0"/>
    <n v="0"/>
  </r>
  <r>
    <n v="3856"/>
    <s v="US-2014-105389"/>
    <x v="3"/>
    <x v="436"/>
    <d v="2014-10-29T00:00:00"/>
    <s v="Second Class"/>
    <s v="DM-13015"/>
    <s v="Darrin Martin"/>
    <x v="0"/>
    <s v="United States"/>
    <s v="San Antonio"/>
    <x v="5"/>
    <n v="78207"/>
    <x v="2"/>
    <s v="OFF-BI-10004364"/>
    <x v="1"/>
    <x v="8"/>
    <s v="Storex Dura Pro Binders"/>
    <x v="3019"/>
    <n v="3"/>
    <n v="0.8"/>
    <n v="-6.2370000000000019"/>
  </r>
  <r>
    <n v="3857"/>
    <s v="US-2014-105389"/>
    <x v="3"/>
    <x v="436"/>
    <d v="2014-10-29T00:00:00"/>
    <s v="Second Class"/>
    <s v="DM-13015"/>
    <s v="Darrin Martin"/>
    <x v="0"/>
    <s v="United States"/>
    <s v="San Antonio"/>
    <x v="5"/>
    <n v="78207"/>
    <x v="2"/>
    <s v="TEC-PH-10002824"/>
    <x v="2"/>
    <x v="7"/>
    <s v="Jabra SPEAK 410 Multidevice Speakerphone"/>
    <x v="2991"/>
    <n v="5"/>
    <n v="0.2"/>
    <n v="51.497499999999974"/>
  </r>
  <r>
    <n v="3858"/>
    <s v="US-2014-105389"/>
    <x v="3"/>
    <x v="436"/>
    <d v="2014-10-29T00:00:00"/>
    <s v="Second Class"/>
    <s v="DM-13015"/>
    <s v="Darrin Martin"/>
    <x v="0"/>
    <s v="United States"/>
    <s v="San Antonio"/>
    <x v="5"/>
    <n v="78207"/>
    <x v="2"/>
    <s v="OFF-AR-10000634"/>
    <x v="1"/>
    <x v="6"/>
    <s v="Newell 320"/>
    <x v="1518"/>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x v="3020"/>
    <n v="7"/>
    <n v="0.2"/>
    <n v="89.588799999999992"/>
  </r>
  <r>
    <n v="3860"/>
    <s v="CA-2014-154039"/>
    <x v="3"/>
    <x v="922"/>
    <d v="2014-02-23T00:00:00"/>
    <s v="Standard Class"/>
    <s v="JK-16120"/>
    <s v="Julie Kriz"/>
    <x v="2"/>
    <s v="United States"/>
    <s v="Chicago"/>
    <x v="10"/>
    <n v="60653"/>
    <x v="2"/>
    <s v="FUR-TA-10001932"/>
    <x v="0"/>
    <x v="3"/>
    <s v="Chromcraft 48&quot; x 96&quot; Racetrack Double Pedestal Table"/>
    <x v="3021"/>
    <n v="3"/>
    <n v="0.5"/>
    <n v="-269.33760000000001"/>
  </r>
  <r>
    <n v="3861"/>
    <s v="CA-2014-154039"/>
    <x v="3"/>
    <x v="922"/>
    <d v="2014-02-23T00:00:00"/>
    <s v="Standard Class"/>
    <s v="JK-16120"/>
    <s v="Julie Kriz"/>
    <x v="2"/>
    <s v="United States"/>
    <s v="Chicago"/>
    <x v="10"/>
    <n v="60653"/>
    <x v="2"/>
    <s v="TEC-PH-10002789"/>
    <x v="2"/>
    <x v="7"/>
    <s v="LG Exalt"/>
    <x v="1889"/>
    <n v="1"/>
    <n v="0.2"/>
    <n v="10.919299999999996"/>
  </r>
  <r>
    <n v="3862"/>
    <s v="CA-2011-135755"/>
    <x v="2"/>
    <x v="523"/>
    <d v="2011-05-10T00:00:00"/>
    <s v="Standard Class"/>
    <s v="NC-18415"/>
    <s v="Nathan Cano"/>
    <x v="0"/>
    <s v="United States"/>
    <s v="Yonkers"/>
    <x v="15"/>
    <n v="10701"/>
    <x v="3"/>
    <s v="OFF-BI-10004828"/>
    <x v="1"/>
    <x v="8"/>
    <s v="GBC Poly Designer Binding Covers"/>
    <x v="3022"/>
    <n v="3"/>
    <n v="0.2"/>
    <n v="14.563799999999997"/>
  </r>
  <r>
    <n v="3863"/>
    <s v="CA-2011-135755"/>
    <x v="2"/>
    <x v="523"/>
    <d v="2011-05-10T00:00:00"/>
    <s v="Standard Class"/>
    <s v="NC-18415"/>
    <s v="Nathan Cano"/>
    <x v="0"/>
    <s v="United States"/>
    <s v="Yonkers"/>
    <x v="15"/>
    <n v="10701"/>
    <x v="3"/>
    <s v="OFF-BI-10003981"/>
    <x v="1"/>
    <x v="8"/>
    <s v="Avery Durable Plastic 1&quot; Binders"/>
    <x v="3023"/>
    <n v="3"/>
    <n v="0.2"/>
    <n v="3.9497999999999998"/>
  </r>
  <r>
    <n v="3864"/>
    <s v="CA-2014-123246"/>
    <x v="3"/>
    <x v="161"/>
    <d v="2014-10-20T00:00:00"/>
    <s v="Second Class"/>
    <s v="AJ-10960"/>
    <s v="Astrea Jones"/>
    <x v="0"/>
    <s v="United States"/>
    <s v="San Diego"/>
    <x v="1"/>
    <n v="92037"/>
    <x v="1"/>
    <s v="OFF-AR-10001770"/>
    <x v="1"/>
    <x v="6"/>
    <s v="Economy #2 Pencils"/>
    <x v="3024"/>
    <n v="4"/>
    <n v="0"/>
    <n v="2.7664"/>
  </r>
  <r>
    <n v="3865"/>
    <s v="CA-2012-157133"/>
    <x v="1"/>
    <x v="109"/>
    <d v="2012-12-03T00:00:00"/>
    <s v="Standard Class"/>
    <s v="LC-16885"/>
    <s v="Lena Creighton"/>
    <x v="0"/>
    <s v="United States"/>
    <s v="Champaign"/>
    <x v="10"/>
    <n v="61821"/>
    <x v="2"/>
    <s v="FUR-FU-10004904"/>
    <x v="0"/>
    <x v="5"/>
    <s v="Eldon &quot;L&quot; Workstation Diamond Chairmat"/>
    <x v="3025"/>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x v="1685"/>
    <n v="2"/>
    <n v="0"/>
    <n v="38.080000000000013"/>
  </r>
  <r>
    <n v="3867"/>
    <s v="CA-2014-146360"/>
    <x v="3"/>
    <x v="756"/>
    <d v="2014-04-26T00:00:00"/>
    <s v="Second Class"/>
    <s v="SC-20305"/>
    <s v="Sean Christensen"/>
    <x v="0"/>
    <s v="United States"/>
    <s v="Lawrence"/>
    <x v="14"/>
    <n v="46226"/>
    <x v="2"/>
    <s v="TEC-AC-10003590"/>
    <x v="2"/>
    <x v="11"/>
    <s v="TRENDnet 56K USB 2.0 Phone, Internet and Fax Modem"/>
    <x v="3026"/>
    <n v="6"/>
    <n v="0"/>
    <n v="55.922399999999996"/>
  </r>
  <r>
    <n v="3868"/>
    <s v="CA-2012-132486"/>
    <x v="1"/>
    <x v="924"/>
    <d v="2012-10-27T00:00:00"/>
    <s v="Second Class"/>
    <s v="JF-15355"/>
    <s v="Jay Fein"/>
    <x v="0"/>
    <s v="United States"/>
    <s v="San Diego"/>
    <x v="1"/>
    <n v="92105"/>
    <x v="1"/>
    <s v="TEC-AC-10000710"/>
    <x v="2"/>
    <x v="11"/>
    <s v="Maxell DVD-RAM Discs"/>
    <x v="3027"/>
    <n v="9"/>
    <n v="0"/>
    <n v="63.777600000000007"/>
  </r>
  <r>
    <n v="3869"/>
    <s v="CA-2012-132486"/>
    <x v="1"/>
    <x v="924"/>
    <d v="2012-10-27T00:00:00"/>
    <s v="Second Class"/>
    <s v="JF-15355"/>
    <s v="Jay Fein"/>
    <x v="0"/>
    <s v="United States"/>
    <s v="San Diego"/>
    <x v="1"/>
    <n v="92105"/>
    <x v="1"/>
    <s v="FUR-CH-10004495"/>
    <x v="0"/>
    <x v="1"/>
    <s v="Global Leather and Oak Executive Chair, Black"/>
    <x v="3028"/>
    <n v="1"/>
    <n v="0.2"/>
    <n v="27.088199999999965"/>
  </r>
  <r>
    <n v="3870"/>
    <s v="CA-2012-132486"/>
    <x v="1"/>
    <x v="924"/>
    <d v="2012-10-27T00:00:00"/>
    <s v="Second Class"/>
    <s v="JF-15355"/>
    <s v="Jay Fein"/>
    <x v="0"/>
    <s v="United States"/>
    <s v="San Diego"/>
    <x v="1"/>
    <n v="92105"/>
    <x v="1"/>
    <s v="FUR-CH-10004540"/>
    <x v="0"/>
    <x v="1"/>
    <s v="Global Chrome Stack Chair"/>
    <x v="3029"/>
    <n v="7"/>
    <n v="0.2"/>
    <n v="16.797200000000004"/>
  </r>
  <r>
    <n v="3871"/>
    <s v="CA-2012-132486"/>
    <x v="1"/>
    <x v="924"/>
    <d v="2012-10-27T00:00:00"/>
    <s v="Second Class"/>
    <s v="JF-15355"/>
    <s v="Jay Fein"/>
    <x v="0"/>
    <s v="United States"/>
    <s v="San Diego"/>
    <x v="1"/>
    <n v="92105"/>
    <x v="1"/>
    <s v="OFF-PA-10004971"/>
    <x v="1"/>
    <x v="10"/>
    <s v="Xerox 196"/>
    <x v="1057"/>
    <n v="2"/>
    <n v="0"/>
    <n v="5.6644000000000005"/>
  </r>
  <r>
    <n v="3872"/>
    <s v="CA-2012-132486"/>
    <x v="1"/>
    <x v="924"/>
    <d v="2012-10-27T00:00:00"/>
    <s v="Second Class"/>
    <s v="JF-15355"/>
    <s v="Jay Fein"/>
    <x v="0"/>
    <s v="United States"/>
    <s v="San Diego"/>
    <x v="1"/>
    <n v="92105"/>
    <x v="1"/>
    <s v="OFF-EN-10002600"/>
    <x v="1"/>
    <x v="12"/>
    <s v="Redi-Strip #10 Envelopes, 4 1/8 x 9 1/2"/>
    <x v="3030"/>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x v="3031"/>
    <n v="3"/>
    <n v="0.2"/>
    <n v="42.117600000000039"/>
  </r>
  <r>
    <n v="3874"/>
    <s v="CA-2013-136231"/>
    <x v="0"/>
    <x v="64"/>
    <d v="2013-09-08T00:00:00"/>
    <s v="Second Class"/>
    <s v="DM-13015"/>
    <s v="Darrin Martin"/>
    <x v="0"/>
    <s v="United States"/>
    <s v="Johnson City"/>
    <x v="18"/>
    <n v="37604"/>
    <x v="0"/>
    <s v="OFF-EN-10001099"/>
    <x v="1"/>
    <x v="12"/>
    <s v="Staples"/>
    <x v="3032"/>
    <n v="3"/>
    <n v="0.2"/>
    <n v="7.6283999999999974"/>
  </r>
  <r>
    <n v="3875"/>
    <s v="CA-2013-136231"/>
    <x v="0"/>
    <x v="64"/>
    <d v="2013-09-08T00:00:00"/>
    <s v="Second Class"/>
    <s v="DM-13015"/>
    <s v="Darrin Martin"/>
    <x v="0"/>
    <s v="United States"/>
    <s v="Johnson City"/>
    <x v="18"/>
    <n v="37604"/>
    <x v="0"/>
    <s v="OFF-BI-10001597"/>
    <x v="1"/>
    <x v="8"/>
    <s v="Wilson Jones Ledger-Size, Piano-Hinge Binder, 2&quot;, Blue"/>
    <x v="3033"/>
    <n v="7"/>
    <n v="0.7"/>
    <n v="-63.109199999999987"/>
  </r>
  <r>
    <n v="3876"/>
    <s v="CA-2013-136231"/>
    <x v="0"/>
    <x v="64"/>
    <d v="2013-09-08T00:00:00"/>
    <s v="Second Class"/>
    <s v="DM-13015"/>
    <s v="Darrin Martin"/>
    <x v="0"/>
    <s v="United States"/>
    <s v="Johnson City"/>
    <x v="18"/>
    <n v="37604"/>
    <x v="0"/>
    <s v="TEC-PH-10002660"/>
    <x v="2"/>
    <x v="7"/>
    <s v="Nortel Networks T7316 E Nt8 B27"/>
    <x v="3034"/>
    <n v="2"/>
    <n v="0.2"/>
    <n v="6.7990000000000066"/>
  </r>
  <r>
    <n v="3877"/>
    <s v="CA-2013-136231"/>
    <x v="0"/>
    <x v="64"/>
    <d v="2013-09-08T00:00:00"/>
    <s v="Second Class"/>
    <s v="DM-13015"/>
    <s v="Darrin Martin"/>
    <x v="0"/>
    <s v="United States"/>
    <s v="Johnson City"/>
    <x v="18"/>
    <n v="37604"/>
    <x v="0"/>
    <s v="OFF-PA-10000327"/>
    <x v="1"/>
    <x v="10"/>
    <s v="Xerox 1971"/>
    <x v="1518"/>
    <n v="3"/>
    <n v="0.2"/>
    <n v="3.2099999999999982"/>
  </r>
  <r>
    <n v="3878"/>
    <s v="CA-2013-140641"/>
    <x v="0"/>
    <x v="99"/>
    <d v="2013-11-03T00:00:00"/>
    <s v="Standard Class"/>
    <s v="EP-13915"/>
    <s v="Emily Phan"/>
    <x v="0"/>
    <s v="United States"/>
    <s v="Tampa"/>
    <x v="2"/>
    <n v="33614"/>
    <x v="0"/>
    <s v="OFF-BI-10001191"/>
    <x v="1"/>
    <x v="8"/>
    <s v="Canvas Sectional Post Binders"/>
    <x v="3035"/>
    <n v="5"/>
    <n v="0.7"/>
    <n v="-26.732999999999997"/>
  </r>
  <r>
    <n v="3879"/>
    <s v="CA-2011-151001"/>
    <x v="2"/>
    <x v="267"/>
    <d v="2011-04-07T00:00:00"/>
    <s v="First Class"/>
    <s v="JG-15805"/>
    <s v="John Grady"/>
    <x v="1"/>
    <s v="United States"/>
    <s v="Decatur"/>
    <x v="10"/>
    <n v="62521"/>
    <x v="2"/>
    <s v="OFF-ST-10003455"/>
    <x v="1"/>
    <x v="4"/>
    <s v="Tenex File Box, Personal Filing Tote with Lid, Black"/>
    <x v="1612"/>
    <n v="4"/>
    <n v="0.2"/>
    <n v="3.7224000000000004"/>
  </r>
  <r>
    <n v="3880"/>
    <s v="CA-2011-151001"/>
    <x v="2"/>
    <x v="267"/>
    <d v="2011-04-07T00:00:00"/>
    <s v="First Class"/>
    <s v="JG-15805"/>
    <s v="John Grady"/>
    <x v="1"/>
    <s v="United States"/>
    <s v="Decatur"/>
    <x v="10"/>
    <n v="62521"/>
    <x v="2"/>
    <s v="OFF-ST-10001031"/>
    <x v="1"/>
    <x v="4"/>
    <s v="Adjustable Personal File Tote"/>
    <x v="3036"/>
    <n v="4"/>
    <n v="0.2"/>
    <n v="3.9072000000000031"/>
  </r>
  <r>
    <n v="3881"/>
    <s v="CA-2012-129896"/>
    <x v="1"/>
    <x v="925"/>
    <d v="2012-06-20T00:00:00"/>
    <s v="Standard Class"/>
    <s v="PF-19120"/>
    <s v="Peter Fuller"/>
    <x v="0"/>
    <s v="United States"/>
    <s v="Gilbert"/>
    <x v="16"/>
    <n v="85234"/>
    <x v="1"/>
    <s v="OFF-PA-10002245"/>
    <x v="1"/>
    <x v="10"/>
    <s v="Xerox 1895"/>
    <x v="383"/>
    <n v="2"/>
    <n v="0.2"/>
    <n v="2.9899999999999993"/>
  </r>
  <r>
    <n v="3882"/>
    <s v="CA-2012-129896"/>
    <x v="1"/>
    <x v="925"/>
    <d v="2012-06-20T00:00:00"/>
    <s v="Standard Class"/>
    <s v="PF-19120"/>
    <s v="Peter Fuller"/>
    <x v="0"/>
    <s v="United States"/>
    <s v="Gilbert"/>
    <x v="16"/>
    <n v="85234"/>
    <x v="1"/>
    <s v="OFF-ST-10004804"/>
    <x v="1"/>
    <x v="4"/>
    <s v="Belkin 19&quot; Vented Equipment Shelf, Black"/>
    <x v="250"/>
    <n v="2"/>
    <n v="0.2"/>
    <n v="-19.562399999999997"/>
  </r>
  <r>
    <n v="3883"/>
    <s v="CA-2012-129896"/>
    <x v="1"/>
    <x v="925"/>
    <d v="2012-06-20T00:00:00"/>
    <s v="Standard Class"/>
    <s v="PF-19120"/>
    <s v="Peter Fuller"/>
    <x v="0"/>
    <s v="United States"/>
    <s v="Gilbert"/>
    <x v="16"/>
    <n v="85234"/>
    <x v="1"/>
    <s v="FUR-FU-10004904"/>
    <x v="0"/>
    <x v="5"/>
    <s v="Eldon &quot;L&quot; Workstation Diamond Chairmat"/>
    <x v="3037"/>
    <n v="6"/>
    <n v="0.2"/>
    <n v="-36.470400000000041"/>
  </r>
  <r>
    <n v="3884"/>
    <s v="CA-2012-129896"/>
    <x v="1"/>
    <x v="925"/>
    <d v="2012-06-20T00:00:00"/>
    <s v="Standard Class"/>
    <s v="PF-19120"/>
    <s v="Peter Fuller"/>
    <x v="0"/>
    <s v="United States"/>
    <s v="Gilbert"/>
    <x v="16"/>
    <n v="85234"/>
    <x v="1"/>
    <s v="FUR-FU-10002396"/>
    <x v="0"/>
    <x v="5"/>
    <s v="DAX Copper Panel Document Frame, 5 x 7 Size"/>
    <x v="3038"/>
    <n v="4"/>
    <n v="0.2"/>
    <n v="11.070400000000003"/>
  </r>
  <r>
    <n v="3885"/>
    <s v="CA-2011-152849"/>
    <x v="2"/>
    <x v="260"/>
    <d v="2011-07-12T00:00:00"/>
    <s v="Standard Class"/>
    <s v="DW-13195"/>
    <s v="David Wiener"/>
    <x v="1"/>
    <s v="United States"/>
    <s v="Knoxville"/>
    <x v="18"/>
    <n v="37918"/>
    <x v="0"/>
    <s v="OFF-AR-10002833"/>
    <x v="1"/>
    <x v="6"/>
    <s v="Newell 322"/>
    <x v="972"/>
    <n v="3"/>
    <n v="0.2"/>
    <n v="0.3822000000000001"/>
  </r>
  <r>
    <n v="3886"/>
    <s v="US-2014-127341"/>
    <x v="3"/>
    <x v="926"/>
    <d v="2014-02-03T00:00:00"/>
    <s v="Standard Class"/>
    <s v="CK-12595"/>
    <s v="Clytie Kelty"/>
    <x v="0"/>
    <s v="United States"/>
    <s v="Chicago"/>
    <x v="10"/>
    <n v="60653"/>
    <x v="2"/>
    <s v="OFF-BI-10001072"/>
    <x v="1"/>
    <x v="8"/>
    <s v="GBC Clear Cover, 8-1/2 x 11, unpunched, 25 covers per pack"/>
    <x v="3039"/>
    <n v="4"/>
    <n v="0.8"/>
    <n v="-20.617600000000003"/>
  </r>
  <r>
    <n v="3887"/>
    <s v="CA-2013-167759"/>
    <x v="0"/>
    <x v="840"/>
    <d v="2013-03-09T00:00:00"/>
    <s v="Second Class"/>
    <s v="CC-12670"/>
    <s v="Craig Carreira"/>
    <x v="0"/>
    <s v="United States"/>
    <s v="Bloomington"/>
    <x v="14"/>
    <n v="47401"/>
    <x v="2"/>
    <s v="TEC-PH-10003171"/>
    <x v="2"/>
    <x v="7"/>
    <s v="Plantronics Encore H101 Dual Earpieces Headset"/>
    <x v="3040"/>
    <n v="3"/>
    <n v="0"/>
    <n v="37.757999999999996"/>
  </r>
  <r>
    <n v="3888"/>
    <s v="CA-2011-100895"/>
    <x v="2"/>
    <x v="270"/>
    <d v="2011-06-06T00:00:00"/>
    <s v="Standard Class"/>
    <s v="SV-20785"/>
    <s v="Stewart Visinsky"/>
    <x v="0"/>
    <s v="United States"/>
    <s v="Roswell"/>
    <x v="32"/>
    <n v="30076"/>
    <x v="0"/>
    <s v="OFF-AR-10004511"/>
    <x v="1"/>
    <x v="6"/>
    <s v="Sanford Colorific Scented Colored Pencils, 12/Pack"/>
    <x v="18"/>
    <n v="2"/>
    <n v="0"/>
    <n v="2.6536"/>
  </r>
  <r>
    <n v="3889"/>
    <s v="CA-2011-100895"/>
    <x v="2"/>
    <x v="270"/>
    <d v="2011-06-06T00:00:00"/>
    <s v="Standard Class"/>
    <s v="SV-20785"/>
    <s v="Stewart Visinsky"/>
    <x v="0"/>
    <s v="United States"/>
    <s v="Roswell"/>
    <x v="32"/>
    <n v="30076"/>
    <x v="0"/>
    <s v="TEC-PH-10001425"/>
    <x v="2"/>
    <x v="7"/>
    <s v="Mophie Juice Pack Helium for iPhone"/>
    <x v="764"/>
    <n v="3"/>
    <n v="0"/>
    <n v="67.191599999999994"/>
  </r>
  <r>
    <n v="3890"/>
    <s v="CA-2011-100895"/>
    <x v="2"/>
    <x v="270"/>
    <d v="2011-06-06T00:00:00"/>
    <s v="Standard Class"/>
    <s v="SV-20785"/>
    <s v="Stewart Visinsky"/>
    <x v="0"/>
    <s v="United States"/>
    <s v="Roswell"/>
    <x v="32"/>
    <n v="30076"/>
    <x v="0"/>
    <s v="OFF-ST-10001490"/>
    <x v="1"/>
    <x v="4"/>
    <s v="Hot File 7-Pocket, Floor Stand"/>
    <x v="3041"/>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x v="3042"/>
    <n v="2"/>
    <n v="0"/>
    <n v="217.76699999999994"/>
  </r>
  <r>
    <n v="3892"/>
    <s v="US-2013-163881"/>
    <x v="0"/>
    <x v="390"/>
    <d v="2013-12-01T00:00:00"/>
    <s v="Standard Class"/>
    <s v="SP-20860"/>
    <s v="Sung Pak"/>
    <x v="1"/>
    <s v="United States"/>
    <s v="Los Angeles"/>
    <x v="1"/>
    <n v="90036"/>
    <x v="1"/>
    <s v="FUR-CH-10001394"/>
    <x v="0"/>
    <x v="1"/>
    <s v="Global Leather Executive Chair"/>
    <x v="3043"/>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x v="3044"/>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x v="1790"/>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x v="3045"/>
    <n v="5"/>
    <n v="0.8"/>
    <n v="-16.467000000000002"/>
  </r>
  <r>
    <n v="3896"/>
    <s v="CA-2014-110212"/>
    <x v="3"/>
    <x v="927"/>
    <d v="2014-05-06T00:00:00"/>
    <s v="Standard Class"/>
    <s v="SJ-20125"/>
    <s v="Sanjit Jacobs"/>
    <x v="2"/>
    <s v="United States"/>
    <s v="Texarkana"/>
    <x v="36"/>
    <n v="71854"/>
    <x v="0"/>
    <s v="TEC-AC-10002331"/>
    <x v="2"/>
    <x v="11"/>
    <s v="Maxell 74 Minute CDR, 10/Pack"/>
    <x v="3046"/>
    <n v="5"/>
    <n v="0"/>
    <n v="18.093"/>
  </r>
  <r>
    <n v="3897"/>
    <s v="CA-2014-134285"/>
    <x v="3"/>
    <x v="226"/>
    <d v="2014-12-13T00:00:00"/>
    <s v="Standard Class"/>
    <s v="DS-13180"/>
    <s v="David Smith"/>
    <x v="1"/>
    <s v="United States"/>
    <s v="San Antonio"/>
    <x v="5"/>
    <n v="78207"/>
    <x v="2"/>
    <s v="OFF-FA-10000611"/>
    <x v="1"/>
    <x v="13"/>
    <s v="Binder Clips by OIC"/>
    <x v="3047"/>
    <n v="3"/>
    <n v="0.2"/>
    <n v="1.2431999999999999"/>
  </r>
  <r>
    <n v="3898"/>
    <s v="CA-2014-134285"/>
    <x v="3"/>
    <x v="226"/>
    <d v="2014-12-13T00:00:00"/>
    <s v="Standard Class"/>
    <s v="DS-13180"/>
    <s v="David Smith"/>
    <x v="1"/>
    <s v="United States"/>
    <s v="San Antonio"/>
    <x v="5"/>
    <n v="78207"/>
    <x v="2"/>
    <s v="OFF-PA-10000304"/>
    <x v="1"/>
    <x v="10"/>
    <s v="Xerox 1995"/>
    <x v="12"/>
    <n v="3"/>
    <n v="0.2"/>
    <n v="5.4432"/>
  </r>
  <r>
    <n v="3899"/>
    <s v="CA-2014-102267"/>
    <x v="3"/>
    <x v="329"/>
    <d v="2014-12-05T00:00:00"/>
    <s v="Standard Class"/>
    <s v="SC-20800"/>
    <s v="Stuart Calhoun"/>
    <x v="0"/>
    <s v="United States"/>
    <s v="Edinburg"/>
    <x v="5"/>
    <n v="78539"/>
    <x v="2"/>
    <s v="OFF-FA-10000611"/>
    <x v="1"/>
    <x v="13"/>
    <s v="Binder Clips by OIC"/>
    <x v="3005"/>
    <n v="2"/>
    <n v="0.2"/>
    <n v="0.82879999999999987"/>
  </r>
  <r>
    <n v="3900"/>
    <s v="CA-2014-157980"/>
    <x v="3"/>
    <x v="226"/>
    <d v="2014-12-10T00:00:00"/>
    <s v="First Class"/>
    <s v="SH-20395"/>
    <s v="Shahid Hopkins"/>
    <x v="0"/>
    <s v="United States"/>
    <s v="Toledo"/>
    <x v="24"/>
    <n v="43615"/>
    <x v="3"/>
    <s v="TEC-AC-10002567"/>
    <x v="2"/>
    <x v="11"/>
    <s v="Logitech G602 Wireless Gaming Mouse"/>
    <x v="2506"/>
    <n v="2"/>
    <n v="0.2"/>
    <n v="25.596799999999998"/>
  </r>
  <r>
    <n v="3901"/>
    <s v="CA-2012-121097"/>
    <x v="1"/>
    <x v="928"/>
    <d v="2012-01-08T00:00:00"/>
    <s v="Standard Class"/>
    <s v="SF-20965"/>
    <s v="Sylvia Foulston"/>
    <x v="1"/>
    <s v="United States"/>
    <s v="Baytown"/>
    <x v="5"/>
    <n v="77520"/>
    <x v="2"/>
    <s v="OFF-PA-10001937"/>
    <x v="1"/>
    <x v="10"/>
    <s v="Xerox 21"/>
    <x v="563"/>
    <n v="2"/>
    <n v="0.2"/>
    <n v="3.6288"/>
  </r>
  <r>
    <n v="3902"/>
    <s v="CA-2012-151043"/>
    <x v="1"/>
    <x v="717"/>
    <d v="2012-11-20T00:00:00"/>
    <s v="Standard Class"/>
    <s v="MG-17680"/>
    <s v="Maureen Gastineau"/>
    <x v="2"/>
    <s v="United States"/>
    <s v="Philadelphia"/>
    <x v="9"/>
    <n v="19143"/>
    <x v="3"/>
    <s v="TEC-AC-10001090"/>
    <x v="2"/>
    <x v="11"/>
    <s v="Micro Innovations Wireless Classic Keyboard with Mouse"/>
    <x v="736"/>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x v="3048"/>
    <n v="14"/>
    <n v="0"/>
    <n v="75.6952"/>
  </r>
  <r>
    <n v="3904"/>
    <s v="CA-2012-167010"/>
    <x v="1"/>
    <x v="57"/>
    <d v="2012-04-10T00:00:00"/>
    <s v="Standard Class"/>
    <s v="VT-21700"/>
    <s v="Valerie Takahito"/>
    <x v="2"/>
    <s v="United States"/>
    <s v="Philadelphia"/>
    <x v="9"/>
    <n v="19143"/>
    <x v="3"/>
    <s v="OFF-AP-10004036"/>
    <x v="1"/>
    <x v="9"/>
    <s v="Bionaire 99.97% HEPA Air Cleaner"/>
    <x v="3049"/>
    <n v="7"/>
    <n v="0.2"/>
    <n v="18.396000000000001"/>
  </r>
  <r>
    <n v="3905"/>
    <s v="CA-2012-167010"/>
    <x v="1"/>
    <x v="57"/>
    <d v="2012-04-10T00:00:00"/>
    <s v="Standard Class"/>
    <s v="VT-21700"/>
    <s v="Valerie Takahito"/>
    <x v="2"/>
    <s v="United States"/>
    <s v="Philadelphia"/>
    <x v="9"/>
    <n v="19143"/>
    <x v="3"/>
    <s v="OFF-ST-10003816"/>
    <x v="1"/>
    <x v="4"/>
    <s v="Fellowes High-Stak Drawer Files"/>
    <x v="2533"/>
    <n v="4"/>
    <n v="0.2"/>
    <n v="21.142799999999966"/>
  </r>
  <r>
    <n v="3906"/>
    <s v="CA-2012-167010"/>
    <x v="1"/>
    <x v="57"/>
    <d v="2012-04-10T00:00:00"/>
    <s v="Standard Class"/>
    <s v="VT-21700"/>
    <s v="Valerie Takahito"/>
    <x v="2"/>
    <s v="United States"/>
    <s v="Philadelphia"/>
    <x v="9"/>
    <n v="19143"/>
    <x v="3"/>
    <s v="OFF-BI-10002072"/>
    <x v="1"/>
    <x v="8"/>
    <s v="Cardinal Slant-D Ring Binders"/>
    <x v="3050"/>
    <n v="4"/>
    <n v="0.7"/>
    <n v="-6.9519999999999982"/>
  </r>
  <r>
    <n v="3907"/>
    <s v="CA-2012-167010"/>
    <x v="1"/>
    <x v="57"/>
    <d v="2012-04-10T00:00:00"/>
    <s v="Standard Class"/>
    <s v="VT-21700"/>
    <s v="Valerie Takahito"/>
    <x v="2"/>
    <s v="United States"/>
    <s v="Philadelphia"/>
    <x v="9"/>
    <n v="19143"/>
    <x v="3"/>
    <s v="FUR-FU-10001468"/>
    <x v="0"/>
    <x v="5"/>
    <s v="Tenex Antistatic Computer Chair Mats"/>
    <x v="195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x v="546"/>
    <n v="5"/>
    <n v="0.4"/>
    <n v="-3.2175000000000002"/>
  </r>
  <r>
    <n v="3909"/>
    <s v="CA-2012-167010"/>
    <x v="1"/>
    <x v="57"/>
    <d v="2012-04-10T00:00:00"/>
    <s v="Standard Class"/>
    <s v="VT-21700"/>
    <s v="Valerie Takahito"/>
    <x v="2"/>
    <s v="United States"/>
    <s v="Philadelphia"/>
    <x v="9"/>
    <n v="19143"/>
    <x v="3"/>
    <s v="TEC-PH-10002844"/>
    <x v="2"/>
    <x v="7"/>
    <s v="Speck Products Candyshell Flip Case"/>
    <x v="3051"/>
    <n v="2"/>
    <n v="0.4"/>
    <n v="-9.7972000000000037"/>
  </r>
  <r>
    <n v="3910"/>
    <s v="CA-2012-167010"/>
    <x v="1"/>
    <x v="57"/>
    <d v="2012-04-10T00:00:00"/>
    <s v="Standard Class"/>
    <s v="VT-21700"/>
    <s v="Valerie Takahito"/>
    <x v="2"/>
    <s v="United States"/>
    <s v="Philadelphia"/>
    <x v="9"/>
    <n v="19143"/>
    <x v="3"/>
    <s v="FUR-FU-10001037"/>
    <x v="0"/>
    <x v="5"/>
    <s v="DAX Charcoal/Nickel-Tone Document Frame, 5 x 7"/>
    <x v="3052"/>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x v="3053"/>
    <n v="5"/>
    <n v="0.5"/>
    <n v="-211.47"/>
  </r>
  <r>
    <n v="3912"/>
    <s v="CA-2014-126788"/>
    <x v="3"/>
    <x v="929"/>
    <d v="2014-06-07T00:00:00"/>
    <s v="First Class"/>
    <s v="AB-10105"/>
    <s v="Adrian Barton"/>
    <x v="0"/>
    <s v="United States"/>
    <s v="Pearland"/>
    <x v="5"/>
    <n v="77581"/>
    <x v="2"/>
    <s v="TEC-PH-10001619"/>
    <x v="2"/>
    <x v="7"/>
    <s v="LG G3"/>
    <x v="553"/>
    <n v="3"/>
    <n v="0.2"/>
    <n v="52.917299999999955"/>
  </r>
  <r>
    <n v="3913"/>
    <s v="CA-2014-148068"/>
    <x v="3"/>
    <x v="65"/>
    <d v="2014-09-26T00:00:00"/>
    <s v="Standard Class"/>
    <s v="MM-18280"/>
    <s v="Muhammed MacIntyre"/>
    <x v="1"/>
    <s v="United States"/>
    <s v="New York City"/>
    <x v="15"/>
    <n v="10035"/>
    <x v="3"/>
    <s v="OFF-PA-10001639"/>
    <x v="1"/>
    <x v="10"/>
    <s v="Xerox 203"/>
    <x v="541"/>
    <n v="3"/>
    <n v="0"/>
    <n v="9.3312000000000008"/>
  </r>
  <r>
    <n v="3914"/>
    <s v="CA-2014-148068"/>
    <x v="3"/>
    <x v="65"/>
    <d v="2014-09-26T00:00:00"/>
    <s v="Standard Class"/>
    <s v="MM-18280"/>
    <s v="Muhammed MacIntyre"/>
    <x v="1"/>
    <s v="United States"/>
    <s v="New York City"/>
    <x v="15"/>
    <n v="10035"/>
    <x v="3"/>
    <s v="FUR-FU-10002268"/>
    <x v="0"/>
    <x v="5"/>
    <s v="Ultra Door Push Plate"/>
    <x v="765"/>
    <n v="2"/>
    <n v="0"/>
    <n v="3.2405999999999997"/>
  </r>
  <r>
    <n v="3915"/>
    <s v="US-2014-142573"/>
    <x v="3"/>
    <x v="930"/>
    <d v="2014-07-24T00:00:00"/>
    <s v="Standard Class"/>
    <s v="ML-17410"/>
    <s v="Maris LaWare"/>
    <x v="0"/>
    <s v="United States"/>
    <s v="Phoenix"/>
    <x v="16"/>
    <n v="85023"/>
    <x v="1"/>
    <s v="FUR-TA-10001932"/>
    <x v="0"/>
    <x v="3"/>
    <s v="Chromcraft 48&quot; x 96&quot; Racetrack Double Pedestal Table"/>
    <x v="3054"/>
    <n v="5"/>
    <n v="0.5"/>
    <n v="-448.89599999999996"/>
  </r>
  <r>
    <n v="3916"/>
    <s v="US-2014-142573"/>
    <x v="3"/>
    <x v="930"/>
    <d v="2014-07-24T00:00:00"/>
    <s v="Standard Class"/>
    <s v="ML-17410"/>
    <s v="Maris LaWare"/>
    <x v="0"/>
    <s v="United States"/>
    <s v="Phoenix"/>
    <x v="16"/>
    <n v="85023"/>
    <x v="1"/>
    <s v="FUR-CH-10004218"/>
    <x v="0"/>
    <x v="1"/>
    <s v="Global Fabric Manager's Chair, Dark Gray"/>
    <x v="224"/>
    <n v="2"/>
    <n v="0.2"/>
    <n v="10.098000000000006"/>
  </r>
  <r>
    <n v="3917"/>
    <s v="US-2014-142573"/>
    <x v="3"/>
    <x v="930"/>
    <d v="2014-07-24T00:00:00"/>
    <s v="Standard Class"/>
    <s v="ML-17410"/>
    <s v="Maris LaWare"/>
    <x v="0"/>
    <s v="United States"/>
    <s v="Phoenix"/>
    <x v="16"/>
    <n v="85023"/>
    <x v="1"/>
    <s v="OFF-PA-10000246"/>
    <x v="1"/>
    <x v="10"/>
    <s v="Riverleaf Stik-Withit Designer Note Cubes"/>
    <x v="3055"/>
    <n v="2"/>
    <n v="0.2"/>
    <n v="5.2312000000000003"/>
  </r>
  <r>
    <n v="3918"/>
    <s v="US-2014-142573"/>
    <x v="3"/>
    <x v="930"/>
    <d v="2014-07-24T00:00:00"/>
    <s v="Standard Class"/>
    <s v="ML-17410"/>
    <s v="Maris LaWare"/>
    <x v="0"/>
    <s v="United States"/>
    <s v="Phoenix"/>
    <x v="16"/>
    <n v="85023"/>
    <x v="1"/>
    <s v="OFF-BI-10003350"/>
    <x v="1"/>
    <x v="8"/>
    <s v="Acco Expandable Hanging Binders"/>
    <x v="3056"/>
    <n v="4"/>
    <n v="0.7"/>
    <n v="-6.1247999999999987"/>
  </r>
  <r>
    <n v="3919"/>
    <s v="US-2014-142573"/>
    <x v="3"/>
    <x v="930"/>
    <d v="2014-07-24T00:00:00"/>
    <s v="Standard Class"/>
    <s v="ML-17410"/>
    <s v="Maris LaWare"/>
    <x v="0"/>
    <s v="United States"/>
    <s v="Phoenix"/>
    <x v="16"/>
    <n v="85023"/>
    <x v="1"/>
    <s v="FUR-CH-10000513"/>
    <x v="0"/>
    <x v="1"/>
    <s v="High-Back Leather Manager's Chair"/>
    <x v="3057"/>
    <n v="3"/>
    <n v="0.2"/>
    <n v="-42.89670000000001"/>
  </r>
  <r>
    <n v="3920"/>
    <s v="US-2012-148817"/>
    <x v="1"/>
    <x v="494"/>
    <d v="2012-12-07T00:00:00"/>
    <s v="Standard Class"/>
    <s v="KD-16495"/>
    <s v="Keith Dawkins"/>
    <x v="1"/>
    <s v="United States"/>
    <s v="Chesapeake"/>
    <x v="17"/>
    <n v="23320"/>
    <x v="0"/>
    <s v="OFF-ST-10001321"/>
    <x v="1"/>
    <x v="4"/>
    <s v="Decoflex Hanging Personal Folder File, Blue"/>
    <x v="305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x v="1480"/>
    <n v="4"/>
    <n v="0"/>
    <n v="30.700800000000001"/>
  </r>
  <r>
    <n v="3922"/>
    <s v="CA-2013-110044"/>
    <x v="0"/>
    <x v="931"/>
    <d v="2013-07-03T00:00:00"/>
    <s v="Second Class"/>
    <s v="RF-19735"/>
    <s v="Roland Fjeld"/>
    <x v="0"/>
    <s v="United States"/>
    <s v="Chicago"/>
    <x v="10"/>
    <n v="60610"/>
    <x v="2"/>
    <s v="TEC-PH-10001299"/>
    <x v="2"/>
    <x v="7"/>
    <s v="Polycom CX300 Desktop Phone USB VoIP phone"/>
    <x v="2022"/>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x v="869"/>
    <n v="6"/>
    <n v="0.2"/>
    <n v="7.92"/>
  </r>
  <r>
    <n v="3924"/>
    <s v="CA-2014-146920"/>
    <x v="3"/>
    <x v="735"/>
    <d v="2014-09-02T00:00:00"/>
    <s v="Standard Class"/>
    <s v="SC-20305"/>
    <s v="Sean Christensen"/>
    <x v="0"/>
    <s v="United States"/>
    <s v="Chicago"/>
    <x v="10"/>
    <n v="60623"/>
    <x v="2"/>
    <s v="OFF-PA-10001461"/>
    <x v="1"/>
    <x v="10"/>
    <s v="HP Office Paper (20Lb. and 87 Bright)"/>
    <x v="3059"/>
    <n v="5"/>
    <n v="0.2"/>
    <n v="9.3520000000000003"/>
  </r>
  <r>
    <n v="3925"/>
    <s v="CA-2011-103940"/>
    <x v="2"/>
    <x v="328"/>
    <d v="2011-09-21T00:00:00"/>
    <s v="Standard Class"/>
    <s v="BN-11515"/>
    <s v="Bradley Nguyen"/>
    <x v="0"/>
    <s v="United States"/>
    <s v="Seattle"/>
    <x v="4"/>
    <n v="98103"/>
    <x v="1"/>
    <s v="OFF-ST-10004963"/>
    <x v="1"/>
    <x v="4"/>
    <s v="Eldon Gobal File Keepers"/>
    <x v="3060"/>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x v="3061"/>
    <n v="3"/>
    <n v="0"/>
    <n v="16.220400000000001"/>
  </r>
  <r>
    <n v="3927"/>
    <s v="CA-2011-103940"/>
    <x v="2"/>
    <x v="328"/>
    <d v="2011-09-21T00:00:00"/>
    <s v="Standard Class"/>
    <s v="BN-11515"/>
    <s v="Bradley Nguyen"/>
    <x v="0"/>
    <s v="United States"/>
    <s v="Seattle"/>
    <x v="4"/>
    <n v="98103"/>
    <x v="1"/>
    <s v="FUR-FU-10004671"/>
    <x v="0"/>
    <x v="5"/>
    <s v="Executive Impressions 12&quot; Wall Clock"/>
    <x v="2276"/>
    <n v="2"/>
    <n v="0"/>
    <n v="13.429200000000002"/>
  </r>
  <r>
    <n v="3928"/>
    <s v="CA-2011-103940"/>
    <x v="2"/>
    <x v="328"/>
    <d v="2011-09-21T00:00:00"/>
    <s v="Standard Class"/>
    <s v="BN-11515"/>
    <s v="Bradley Nguyen"/>
    <x v="0"/>
    <s v="United States"/>
    <s v="Seattle"/>
    <x v="4"/>
    <n v="98103"/>
    <x v="1"/>
    <s v="OFF-BI-10002735"/>
    <x v="1"/>
    <x v="8"/>
    <s v="GBC Prestige Therm-A-Bind Covers"/>
    <x v="1975"/>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x v="3062"/>
    <n v="5"/>
    <n v="0.32"/>
    <n v="-14.195999999999998"/>
  </r>
  <r>
    <n v="3930"/>
    <s v="CA-2013-162082"/>
    <x v="0"/>
    <x v="560"/>
    <d v="2013-03-18T00:00:00"/>
    <s v="First Class"/>
    <s v="JS-15880"/>
    <s v="John Stevenson"/>
    <x v="0"/>
    <s v="United States"/>
    <s v="Harlingen"/>
    <x v="5"/>
    <n v="78550"/>
    <x v="2"/>
    <s v="OFF-PA-10001934"/>
    <x v="1"/>
    <x v="10"/>
    <s v="Xerox 1993"/>
    <x v="1182"/>
    <n v="1"/>
    <n v="0.2"/>
    <n v="1.8792"/>
  </r>
  <r>
    <n v="3931"/>
    <s v="CA-2013-162082"/>
    <x v="0"/>
    <x v="560"/>
    <d v="2013-03-18T00:00:00"/>
    <s v="First Class"/>
    <s v="JS-15880"/>
    <s v="John Stevenson"/>
    <x v="0"/>
    <s v="United States"/>
    <s v="Harlingen"/>
    <x v="5"/>
    <n v="78550"/>
    <x v="2"/>
    <s v="OFF-AR-10001044"/>
    <x v="1"/>
    <x v="6"/>
    <s v="BOSTON Ranger #55 Pencil Sharpener, Black"/>
    <x v="3063"/>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x v="3064"/>
    <n v="3"/>
    <n v="0.2"/>
    <n v="1.6416000000000004"/>
  </r>
  <r>
    <n v="3933"/>
    <s v="CA-2013-132094"/>
    <x v="0"/>
    <x v="370"/>
    <d v="2013-09-03T00:00:00"/>
    <s v="Standard Class"/>
    <s v="VG-21805"/>
    <s v="Vivek Grady"/>
    <x v="1"/>
    <s v="United States"/>
    <s v="Philadelphia"/>
    <x v="9"/>
    <n v="19140"/>
    <x v="3"/>
    <s v="TEC-AC-10001109"/>
    <x v="2"/>
    <x v="11"/>
    <s v="Logitech Trackman Marble Mouse"/>
    <x v="736"/>
    <n v="2"/>
    <n v="0.2"/>
    <n v="13.195600000000001"/>
  </r>
  <r>
    <n v="3934"/>
    <s v="CA-2014-123001"/>
    <x v="3"/>
    <x v="264"/>
    <d v="2014-09-09T00:00:00"/>
    <s v="Standard Class"/>
    <s v="AW-10840"/>
    <s v="Anthony Witt"/>
    <x v="0"/>
    <s v="United States"/>
    <s v="Bakersfield"/>
    <x v="1"/>
    <n v="93309"/>
    <x v="1"/>
    <s v="OFF-AR-10001919"/>
    <x v="1"/>
    <x v="6"/>
    <s v="OIC #2 Pencils, Medium Soft"/>
    <x v="3065"/>
    <n v="5"/>
    <n v="0"/>
    <n v="2.7259999999999995"/>
  </r>
  <r>
    <n v="3935"/>
    <s v="CA-2014-123001"/>
    <x v="3"/>
    <x v="264"/>
    <d v="2014-09-09T00:00:00"/>
    <s v="Standard Class"/>
    <s v="AW-10840"/>
    <s v="Anthony Witt"/>
    <x v="0"/>
    <s v="United States"/>
    <s v="Bakersfield"/>
    <x v="1"/>
    <n v="93309"/>
    <x v="1"/>
    <s v="OFF-LA-10004544"/>
    <x v="1"/>
    <x v="2"/>
    <s v="Avery 505"/>
    <x v="3066"/>
    <n v="5"/>
    <n v="0"/>
    <n v="37"/>
  </r>
  <r>
    <n v="3936"/>
    <s v="CA-2014-123001"/>
    <x v="3"/>
    <x v="264"/>
    <d v="2014-09-09T00:00:00"/>
    <s v="Standard Class"/>
    <s v="AW-10840"/>
    <s v="Anthony Witt"/>
    <x v="0"/>
    <s v="United States"/>
    <s v="Bakersfield"/>
    <x v="1"/>
    <n v="93309"/>
    <x v="1"/>
    <s v="TEC-PH-10003484"/>
    <x v="2"/>
    <x v="7"/>
    <s v="Ooma Telo VoIP Home Phone System"/>
    <x v="1227"/>
    <n v="2"/>
    <n v="0.2"/>
    <n v="12.599000000000004"/>
  </r>
  <r>
    <n v="3937"/>
    <s v="CA-2012-118955"/>
    <x v="1"/>
    <x v="382"/>
    <d v="2012-06-20T00:00:00"/>
    <s v="Standard Class"/>
    <s v="LS-17230"/>
    <s v="Lycoris Saunders"/>
    <x v="0"/>
    <s v="United States"/>
    <s v="Grand Prairie"/>
    <x v="5"/>
    <n v="75051"/>
    <x v="2"/>
    <s v="OFF-EN-10001028"/>
    <x v="1"/>
    <x v="12"/>
    <s v="Staples"/>
    <x v="1528"/>
    <n v="3"/>
    <n v="0.2"/>
    <n v="9.3443999999999985"/>
  </r>
  <r>
    <n v="3938"/>
    <s v="CA-2012-118955"/>
    <x v="1"/>
    <x v="382"/>
    <d v="2012-06-20T00:00:00"/>
    <s v="Standard Class"/>
    <s v="LS-17230"/>
    <s v="Lycoris Saunders"/>
    <x v="0"/>
    <s v="United States"/>
    <s v="Grand Prairie"/>
    <x v="5"/>
    <n v="75051"/>
    <x v="2"/>
    <s v="OFF-PA-10004156"/>
    <x v="1"/>
    <x v="10"/>
    <s v="Xerox 188"/>
    <x v="1939"/>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x v="3067"/>
    <n v="2"/>
    <n v="0.3"/>
    <n v="-25.376400000000018"/>
  </r>
  <r>
    <n v="3940"/>
    <s v="US-2013-143448"/>
    <x v="0"/>
    <x v="107"/>
    <d v="2013-12-11T00:00:00"/>
    <s v="Same Day"/>
    <s v="MH-17455"/>
    <s v="Mark Hamilton"/>
    <x v="0"/>
    <s v="United States"/>
    <s v="Greenwood"/>
    <x v="14"/>
    <n v="46142"/>
    <x v="2"/>
    <s v="FUR-CH-10003379"/>
    <x v="0"/>
    <x v="1"/>
    <s v="Global Commerce Series High-Back Swivel/Tilt Chairs"/>
    <x v="3068"/>
    <n v="5"/>
    <n v="0"/>
    <n v="356.22500000000002"/>
  </r>
  <r>
    <n v="3941"/>
    <s v="CA-2014-117863"/>
    <x v="3"/>
    <x v="796"/>
    <d v="2014-05-24T00:00:00"/>
    <s v="Standard Class"/>
    <s v="TS-21340"/>
    <s v="Toby Swindell"/>
    <x v="0"/>
    <s v="United States"/>
    <s v="New York City"/>
    <x v="15"/>
    <n v="10024"/>
    <x v="3"/>
    <s v="FUR-FU-10002456"/>
    <x v="0"/>
    <x v="5"/>
    <s v="Master Caster Door Stop, Large Neon Orange"/>
    <x v="58"/>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x v="337"/>
    <n v="1"/>
    <n v="0.2"/>
    <n v="1.0286999999999997"/>
  </r>
  <r>
    <n v="3943"/>
    <s v="CA-2014-160458"/>
    <x v="3"/>
    <x v="837"/>
    <d v="2014-05-30T00:00:00"/>
    <s v="Second Class"/>
    <s v="EH-13945"/>
    <s v="Eric Hoffmann"/>
    <x v="0"/>
    <s v="United States"/>
    <s v="Memphis"/>
    <x v="18"/>
    <n v="38109"/>
    <x v="0"/>
    <s v="OFF-PA-10001166"/>
    <x v="1"/>
    <x v="10"/>
    <s v="Xerox 2"/>
    <x v="233"/>
    <n v="5"/>
    <n v="0.2"/>
    <n v="9.0719999999999992"/>
  </r>
  <r>
    <n v="3944"/>
    <s v="US-2013-142685"/>
    <x v="0"/>
    <x v="661"/>
    <d v="2013-07-01T00:00:00"/>
    <s v="Standard Class"/>
    <s v="MG-17695"/>
    <s v="Maureen Gnade"/>
    <x v="0"/>
    <s v="United States"/>
    <s v="Buffalo"/>
    <x v="15"/>
    <n v="14215"/>
    <x v="3"/>
    <s v="OFF-SU-10000157"/>
    <x v="1"/>
    <x v="14"/>
    <s v="Compact Automatic Electric Letter Opener"/>
    <x v="3069"/>
    <n v="7"/>
    <n v="0"/>
    <n v="16.703400000000016"/>
  </r>
  <r>
    <n v="3945"/>
    <s v="CA-2013-133144"/>
    <x v="0"/>
    <x v="458"/>
    <d v="2013-05-22T00:00:00"/>
    <s v="Second Class"/>
    <s v="DO-13435"/>
    <s v="Denny Ordway"/>
    <x v="0"/>
    <s v="United States"/>
    <s v="Los Angeles"/>
    <x v="1"/>
    <n v="90036"/>
    <x v="1"/>
    <s v="OFF-PA-10004971"/>
    <x v="1"/>
    <x v="10"/>
    <s v="Xerox 196"/>
    <x v="1714"/>
    <n v="3"/>
    <n v="0"/>
    <n v="8.4966000000000008"/>
  </r>
  <r>
    <n v="3946"/>
    <s v="CA-2014-167871"/>
    <x v="3"/>
    <x v="551"/>
    <d v="2014-11-24T00:00:00"/>
    <s v="Standard Class"/>
    <s v="AF-10870"/>
    <s v="Art Ferguson"/>
    <x v="0"/>
    <s v="United States"/>
    <s v="Homestead"/>
    <x v="2"/>
    <n v="33030"/>
    <x v="0"/>
    <s v="OFF-PA-10001977"/>
    <x v="1"/>
    <x v="10"/>
    <s v="Xerox 194"/>
    <x v="3070"/>
    <n v="1"/>
    <n v="0.2"/>
    <n v="15.534399999999998"/>
  </r>
  <r>
    <n v="3947"/>
    <s v="CA-2014-167871"/>
    <x v="3"/>
    <x v="551"/>
    <d v="2014-11-24T00:00:00"/>
    <s v="Standard Class"/>
    <s v="AF-10870"/>
    <s v="Art Ferguson"/>
    <x v="0"/>
    <s v="United States"/>
    <s v="Homestead"/>
    <x v="2"/>
    <n v="33030"/>
    <x v="0"/>
    <s v="OFF-SU-10001225"/>
    <x v="1"/>
    <x v="14"/>
    <s v="Staples"/>
    <x v="3071"/>
    <n v="1"/>
    <n v="0.2"/>
    <n v="-0.66240000000000021"/>
  </r>
  <r>
    <n v="3948"/>
    <s v="CA-2013-119963"/>
    <x v="0"/>
    <x v="741"/>
    <d v="2013-11-23T00:00:00"/>
    <s v="Standard Class"/>
    <s v="SN-20710"/>
    <s v="Steve Nguyen"/>
    <x v="2"/>
    <s v="United States"/>
    <s v="Pasadena"/>
    <x v="5"/>
    <n v="77506"/>
    <x v="2"/>
    <s v="OFF-AR-10003514"/>
    <x v="1"/>
    <x v="6"/>
    <s v="4009 Highlighters by Sanford"/>
    <x v="2925"/>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x v="3072"/>
    <n v="2"/>
    <n v="0.2"/>
    <n v="15.8756"/>
  </r>
  <r>
    <n v="3950"/>
    <s v="CA-2013-119963"/>
    <x v="0"/>
    <x v="741"/>
    <d v="2013-11-23T00:00:00"/>
    <s v="Standard Class"/>
    <s v="SN-20710"/>
    <s v="Steve Nguyen"/>
    <x v="2"/>
    <s v="United States"/>
    <s v="Pasadena"/>
    <x v="5"/>
    <n v="77506"/>
    <x v="2"/>
    <s v="OFF-PA-10001970"/>
    <x v="1"/>
    <x v="10"/>
    <s v="Xerox 1881"/>
    <x v="3073"/>
    <n v="2"/>
    <n v="0.2"/>
    <n v="6.6311999999999989"/>
  </r>
  <r>
    <n v="3951"/>
    <s v="CA-2013-119963"/>
    <x v="0"/>
    <x v="741"/>
    <d v="2013-11-23T00:00:00"/>
    <s v="Standard Class"/>
    <s v="SN-20710"/>
    <s v="Steve Nguyen"/>
    <x v="2"/>
    <s v="United States"/>
    <s v="Pasadena"/>
    <x v="5"/>
    <n v="77506"/>
    <x v="2"/>
    <s v="FUR-CH-10003817"/>
    <x v="0"/>
    <x v="1"/>
    <s v="Global Value Steno Chair, Gray"/>
    <x v="3074"/>
    <n v="6"/>
    <n v="0.3"/>
    <n v="-18.221999999999994"/>
  </r>
  <r>
    <n v="3952"/>
    <s v="CA-2011-121167"/>
    <x v="2"/>
    <x v="683"/>
    <d v="2011-11-30T00:00:00"/>
    <s v="Second Class"/>
    <s v="MO-17500"/>
    <s v="Mary O'Rourke"/>
    <x v="0"/>
    <s v="United States"/>
    <s v="Freeport"/>
    <x v="15"/>
    <n v="11520"/>
    <x v="3"/>
    <s v="OFF-BI-10003676"/>
    <x v="1"/>
    <x v="8"/>
    <s v="GBC Standard Recycled Report Covers, Clear Plastic Sheets"/>
    <x v="3075"/>
    <n v="2"/>
    <n v="0.2"/>
    <n v="6.0367999999999986"/>
  </r>
  <r>
    <n v="3953"/>
    <s v="US-2013-151862"/>
    <x v="0"/>
    <x v="398"/>
    <d v="2013-03-09T00:00:00"/>
    <s v="Standard Class"/>
    <s v="ON-18715"/>
    <s v="Odella Nelson"/>
    <x v="1"/>
    <s v="United States"/>
    <s v="Denver"/>
    <x v="22"/>
    <n v="80219"/>
    <x v="1"/>
    <s v="TEC-PH-10003535"/>
    <x v="2"/>
    <x v="7"/>
    <s v="RCA ViSYS 25423RE1 Corded phone"/>
    <x v="1305"/>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x v="1436"/>
    <n v="2"/>
    <n v="0"/>
    <n v="5.8419999999999996"/>
  </r>
  <r>
    <n v="3955"/>
    <s v="CA-2011-133228"/>
    <x v="2"/>
    <x v="527"/>
    <d v="2011-04-09T00:00:00"/>
    <s v="Standard Class"/>
    <s v="MS-17710"/>
    <s v="Maurice Satty"/>
    <x v="0"/>
    <s v="United States"/>
    <s v="Detroit"/>
    <x v="12"/>
    <n v="48205"/>
    <x v="2"/>
    <s v="FUR-FU-10004020"/>
    <x v="0"/>
    <x v="5"/>
    <s v="Advantus Panel Wall Acrylic Frame"/>
    <x v="3076"/>
    <n v="1"/>
    <n v="0"/>
    <n v="2.3521000000000001"/>
  </r>
  <r>
    <n v="3956"/>
    <s v="CA-2011-133228"/>
    <x v="2"/>
    <x v="527"/>
    <d v="2011-04-09T00:00:00"/>
    <s v="Standard Class"/>
    <s v="MS-17710"/>
    <s v="Maurice Satty"/>
    <x v="0"/>
    <s v="United States"/>
    <s v="Detroit"/>
    <x v="12"/>
    <n v="48205"/>
    <x v="2"/>
    <s v="OFF-AR-10001955"/>
    <x v="1"/>
    <x v="6"/>
    <s v="Newell 319"/>
    <x v="1378"/>
    <n v="4"/>
    <n v="0"/>
    <n v="23.807999999999993"/>
  </r>
  <r>
    <n v="3957"/>
    <s v="CA-2013-114951"/>
    <x v="0"/>
    <x v="190"/>
    <d v="2013-07-04T00:00:00"/>
    <s v="Standard Class"/>
    <s v="DN-13690"/>
    <s v="Duane Noonan"/>
    <x v="0"/>
    <s v="United States"/>
    <s v="San Francisco"/>
    <x v="1"/>
    <n v="94109"/>
    <x v="1"/>
    <s v="FUR-FU-10002364"/>
    <x v="0"/>
    <x v="5"/>
    <s v="Eldon Expressions Wood Desk Accessories, Oak"/>
    <x v="3077"/>
    <n v="3"/>
    <n v="0"/>
    <n v="6.4205999999999976"/>
  </r>
  <r>
    <n v="3958"/>
    <s v="CA-2013-156573"/>
    <x v="0"/>
    <x v="211"/>
    <d v="2013-06-03T00:00:00"/>
    <s v="Standard Class"/>
    <s v="RB-19360"/>
    <s v="Raymond Buch"/>
    <x v="0"/>
    <s v="United States"/>
    <s v="Nashville"/>
    <x v="18"/>
    <n v="37211"/>
    <x v="0"/>
    <s v="OFF-BI-10002414"/>
    <x v="1"/>
    <x v="8"/>
    <s v="GBC ProClick Spines for 32-Hole Punch"/>
    <x v="3078"/>
    <n v="3"/>
    <n v="0.7"/>
    <n v="-8.6456999999999979"/>
  </r>
  <r>
    <n v="3959"/>
    <s v="CA-2013-156573"/>
    <x v="0"/>
    <x v="211"/>
    <d v="2013-06-03T00:00:00"/>
    <s v="Standard Class"/>
    <s v="RB-19360"/>
    <s v="Raymond Buch"/>
    <x v="0"/>
    <s v="United States"/>
    <s v="Nashville"/>
    <x v="18"/>
    <n v="37211"/>
    <x v="0"/>
    <s v="OFF-AR-10003732"/>
    <x v="1"/>
    <x v="6"/>
    <s v="Newell 333"/>
    <x v="3079"/>
    <n v="2"/>
    <n v="0.2"/>
    <n v="0.3335999999999999"/>
  </r>
  <r>
    <n v="3960"/>
    <s v="CA-2013-156573"/>
    <x v="0"/>
    <x v="211"/>
    <d v="2013-06-03T00:00:00"/>
    <s v="Standard Class"/>
    <s v="RB-19360"/>
    <s v="Raymond Buch"/>
    <x v="0"/>
    <s v="United States"/>
    <s v="Nashville"/>
    <x v="18"/>
    <n v="37211"/>
    <x v="0"/>
    <s v="FUR-FU-10001085"/>
    <x v="0"/>
    <x v="5"/>
    <s v="3M Polarizing Light Filter Sleeves"/>
    <x v="3080"/>
    <n v="3"/>
    <n v="0.2"/>
    <n v="14.546999999999995"/>
  </r>
  <r>
    <n v="3961"/>
    <s v="CA-2012-113901"/>
    <x v="1"/>
    <x v="324"/>
    <d v="2012-10-24T00:00:00"/>
    <s v="Standard Class"/>
    <s v="NH-18610"/>
    <s v="Nicole Hansen"/>
    <x v="1"/>
    <s v="United States"/>
    <s v="Detroit"/>
    <x v="12"/>
    <n v="48227"/>
    <x v="2"/>
    <s v="OFF-BI-10001249"/>
    <x v="1"/>
    <x v="8"/>
    <s v="Avery Heavy-Duty EZD View Binder with Locking Rings"/>
    <x v="3081"/>
    <n v="6"/>
    <n v="0"/>
    <n v="17.608799999999999"/>
  </r>
  <r>
    <n v="3962"/>
    <s v="CA-2012-113901"/>
    <x v="1"/>
    <x v="324"/>
    <d v="2012-10-24T00:00:00"/>
    <s v="Standard Class"/>
    <s v="NH-18610"/>
    <s v="Nicole Hansen"/>
    <x v="1"/>
    <s v="United States"/>
    <s v="Detroit"/>
    <x v="12"/>
    <n v="48227"/>
    <x v="2"/>
    <s v="TEC-PH-10002564"/>
    <x v="2"/>
    <x v="7"/>
    <s v="OtterBox Defender Series Case - Samsung Galaxy S4"/>
    <x v="179"/>
    <n v="5"/>
    <n v="0"/>
    <n v="44.984999999999985"/>
  </r>
  <r>
    <n v="3963"/>
    <s v="CA-2014-134838"/>
    <x v="3"/>
    <x v="600"/>
    <d v="2014-02-21T00:00:00"/>
    <s v="First Class"/>
    <s v="ED-13885"/>
    <s v="Emily Ducich"/>
    <x v="2"/>
    <s v="United States"/>
    <s v="Los Angeles"/>
    <x v="1"/>
    <n v="90045"/>
    <x v="1"/>
    <s v="OFF-AR-10000634"/>
    <x v="1"/>
    <x v="6"/>
    <s v="Newell 320"/>
    <x v="1387"/>
    <n v="3"/>
    <n v="0"/>
    <n v="3.4668000000000005"/>
  </r>
  <r>
    <n v="3964"/>
    <s v="CA-2014-134838"/>
    <x v="3"/>
    <x v="600"/>
    <d v="2014-02-21T00:00:00"/>
    <s v="First Class"/>
    <s v="ED-13885"/>
    <s v="Emily Ducich"/>
    <x v="2"/>
    <s v="United States"/>
    <s v="Los Angeles"/>
    <x v="1"/>
    <n v="90045"/>
    <x v="1"/>
    <s v="FUR-FU-10004018"/>
    <x v="0"/>
    <x v="5"/>
    <s v="Tensor Computer Mounted Lamp"/>
    <x v="3082"/>
    <n v="3"/>
    <n v="0"/>
    <n v="12.060900000000002"/>
  </r>
  <r>
    <n v="3965"/>
    <s v="CA-2013-120257"/>
    <x v="0"/>
    <x v="897"/>
    <d v="2013-09-29T00:00:00"/>
    <s v="Standard Class"/>
    <s v="PW-19240"/>
    <s v="Pierre Wener"/>
    <x v="0"/>
    <s v="United States"/>
    <s v="Philadelphia"/>
    <x v="9"/>
    <n v="19140"/>
    <x v="3"/>
    <s v="OFF-AR-10003481"/>
    <x v="1"/>
    <x v="6"/>
    <s v="Newell 348"/>
    <x v="964"/>
    <n v="3"/>
    <n v="0.2"/>
    <n v="0.88559999999999883"/>
  </r>
  <r>
    <n v="3966"/>
    <s v="CA-2011-164910"/>
    <x v="2"/>
    <x v="607"/>
    <d v="2011-11-17T00:00:00"/>
    <s v="Second Class"/>
    <s v="DM-13345"/>
    <s v="Denise Monton"/>
    <x v="1"/>
    <s v="United States"/>
    <s v="Asheville"/>
    <x v="3"/>
    <n v="28806"/>
    <x v="0"/>
    <s v="OFF-AR-10003651"/>
    <x v="1"/>
    <x v="6"/>
    <s v="Newell 350"/>
    <x v="964"/>
    <n v="3"/>
    <n v="0.2"/>
    <n v="0.88559999999999883"/>
  </r>
  <r>
    <n v="3967"/>
    <s v="CA-2013-149902"/>
    <x v="0"/>
    <x v="178"/>
    <d v="2013-04-07T00:00:00"/>
    <s v="Standard Class"/>
    <s v="DW-13540"/>
    <s v="Don Weiss"/>
    <x v="0"/>
    <s v="United States"/>
    <s v="New York City"/>
    <x v="15"/>
    <n v="10024"/>
    <x v="3"/>
    <s v="OFF-AR-10002956"/>
    <x v="1"/>
    <x v="6"/>
    <s v="Boston 16801 Nautilus Battery Pencil Sharpener"/>
    <x v="1943"/>
    <n v="4"/>
    <n v="0"/>
    <n v="22.8904"/>
  </r>
  <r>
    <n v="3968"/>
    <s v="CA-2013-146010"/>
    <x v="0"/>
    <x v="244"/>
    <d v="2013-05-24T00:00:00"/>
    <s v="First Class"/>
    <s v="EH-14125"/>
    <s v="Eugene Hildebrand"/>
    <x v="2"/>
    <s v="United States"/>
    <s v="Colorado Springs"/>
    <x v="22"/>
    <n v="80906"/>
    <x v="1"/>
    <s v="OFF-BI-10003638"/>
    <x v="1"/>
    <x v="8"/>
    <s v="GBC Durable Plastic Covers"/>
    <x v="3083"/>
    <n v="7"/>
    <n v="0.7"/>
    <n v="-32.507999999999996"/>
  </r>
  <r>
    <n v="3969"/>
    <s v="US-2012-163685"/>
    <x v="1"/>
    <x v="932"/>
    <d v="2012-06-05T00:00:00"/>
    <s v="Standard Class"/>
    <s v="KE-16420"/>
    <s v="Katrina Edelman"/>
    <x v="1"/>
    <s v="United States"/>
    <s v="San Antonio"/>
    <x v="5"/>
    <n v="78207"/>
    <x v="2"/>
    <s v="OFF-BI-10001890"/>
    <x v="1"/>
    <x v="8"/>
    <s v="Avery Poly Binder Pockets"/>
    <x v="3084"/>
    <n v="8"/>
    <n v="0.8"/>
    <n v="-9.1648000000000032"/>
  </r>
  <r>
    <n v="3970"/>
    <s v="US-2012-163685"/>
    <x v="1"/>
    <x v="932"/>
    <d v="2012-06-05T00:00:00"/>
    <s v="Standard Class"/>
    <s v="KE-16420"/>
    <s v="Katrina Edelman"/>
    <x v="1"/>
    <s v="United States"/>
    <s v="San Antonio"/>
    <x v="5"/>
    <n v="78207"/>
    <x v="2"/>
    <s v="OFF-PA-10002606"/>
    <x v="1"/>
    <x v="10"/>
    <s v="Xerox 1928"/>
    <x v="3085"/>
    <n v="10"/>
    <n v="0.2"/>
    <n v="13.199999999999998"/>
  </r>
  <r>
    <n v="3971"/>
    <s v="CA-2011-135090"/>
    <x v="2"/>
    <x v="754"/>
    <d v="2011-11-26T00:00:00"/>
    <s v="Standard Class"/>
    <s v="SP-20920"/>
    <s v="Susan Pistek"/>
    <x v="0"/>
    <s v="United States"/>
    <s v="Los Angeles"/>
    <x v="1"/>
    <n v="90036"/>
    <x v="1"/>
    <s v="OFF-PA-10002245"/>
    <x v="1"/>
    <x v="10"/>
    <s v="Xerox 1895"/>
    <x v="3086"/>
    <n v="9"/>
    <n v="0"/>
    <n v="24.218999999999998"/>
  </r>
  <r>
    <n v="3972"/>
    <s v="CA-2012-132374"/>
    <x v="1"/>
    <x v="933"/>
    <d v="2012-02-24T00:00:00"/>
    <s v="Second Class"/>
    <s v="PS-19045"/>
    <s v="Penelope Sewall"/>
    <x v="2"/>
    <s v="United States"/>
    <s v="Sterling Heights"/>
    <x v="12"/>
    <n v="48310"/>
    <x v="2"/>
    <s v="OFF-AR-10001615"/>
    <x v="1"/>
    <x v="6"/>
    <s v="Newell 34"/>
    <x v="1378"/>
    <n v="4"/>
    <n v="0"/>
    <n v="20.633600000000001"/>
  </r>
  <r>
    <n v="3973"/>
    <s v="CA-2013-167556"/>
    <x v="0"/>
    <x v="892"/>
    <d v="2013-04-03T00:00:00"/>
    <s v="Standard Class"/>
    <s v="JM-15250"/>
    <s v="Janet Martin"/>
    <x v="0"/>
    <s v="United States"/>
    <s v="New York City"/>
    <x v="15"/>
    <n v="10009"/>
    <x v="3"/>
    <s v="OFF-PA-10000466"/>
    <x v="1"/>
    <x v="10"/>
    <s v="Memo Book, 100 Message Capacity, 5 3/8” x 11”"/>
    <x v="814"/>
    <n v="2"/>
    <n v="0"/>
    <n v="6.74"/>
  </r>
  <r>
    <n v="3974"/>
    <s v="CA-2013-167556"/>
    <x v="0"/>
    <x v="892"/>
    <d v="2013-04-03T00:00:00"/>
    <s v="Standard Class"/>
    <s v="JM-15250"/>
    <s v="Janet Martin"/>
    <x v="0"/>
    <s v="United States"/>
    <s v="New York City"/>
    <x v="15"/>
    <n v="10009"/>
    <x v="3"/>
    <s v="OFF-BI-10003708"/>
    <x v="1"/>
    <x v="8"/>
    <s v="Acco Four Pocket Poly Ring Binder with Label Holder, Smoke, 1&quot;"/>
    <x v="1278"/>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x v="3087"/>
    <n v="8"/>
    <n v="0"/>
    <n v="124.19999999999999"/>
  </r>
  <r>
    <n v="3976"/>
    <s v="CA-2013-167556"/>
    <x v="0"/>
    <x v="892"/>
    <d v="2013-04-03T00:00:00"/>
    <s v="Standard Class"/>
    <s v="JM-15250"/>
    <s v="Janet Martin"/>
    <x v="0"/>
    <s v="United States"/>
    <s v="New York City"/>
    <x v="15"/>
    <n v="10009"/>
    <x v="3"/>
    <s v="OFF-BI-10000320"/>
    <x v="1"/>
    <x v="8"/>
    <s v="GBC Plastic Binding Combs"/>
    <x v="3088"/>
    <n v="7"/>
    <n v="0.2"/>
    <n v="14.981400000000001"/>
  </r>
  <r>
    <n v="3977"/>
    <s v="US-2013-116400"/>
    <x v="0"/>
    <x v="332"/>
    <d v="2013-10-25T00:00:00"/>
    <s v="First Class"/>
    <s v="EB-13930"/>
    <s v="Eric Barreto"/>
    <x v="0"/>
    <s v="United States"/>
    <s v="Richmond"/>
    <x v="17"/>
    <n v="23223"/>
    <x v="0"/>
    <s v="FUR-FU-10003731"/>
    <x v="0"/>
    <x v="5"/>
    <s v="Eldon Expressions Wood and Plastic Desk Accessories, Oak"/>
    <x v="3089"/>
    <n v="4"/>
    <n v="0"/>
    <n v="11.177600000000002"/>
  </r>
  <r>
    <n v="3978"/>
    <s v="CA-2014-101308"/>
    <x v="3"/>
    <x v="280"/>
    <d v="2014-10-08T00:00:00"/>
    <s v="Standard Class"/>
    <s v="FG-14260"/>
    <s v="Frank Gastineau"/>
    <x v="2"/>
    <s v="United States"/>
    <s v="Seattle"/>
    <x v="4"/>
    <n v="98105"/>
    <x v="1"/>
    <s v="OFF-FA-10002780"/>
    <x v="1"/>
    <x v="13"/>
    <s v="Staples"/>
    <x v="3090"/>
    <n v="3"/>
    <n v="0"/>
    <n v="4.1123999999999992"/>
  </r>
  <r>
    <n v="3979"/>
    <s v="CA-2014-101308"/>
    <x v="3"/>
    <x v="280"/>
    <d v="2014-10-08T00:00:00"/>
    <s v="Standard Class"/>
    <s v="FG-14260"/>
    <s v="Frank Gastineau"/>
    <x v="2"/>
    <s v="United States"/>
    <s v="Seattle"/>
    <x v="4"/>
    <n v="98105"/>
    <x v="1"/>
    <s v="TEC-PH-10003800"/>
    <x v="2"/>
    <x v="7"/>
    <s v="i.Sound Portable Power - 8000 mAh"/>
    <x v="560"/>
    <n v="2"/>
    <n v="0.2"/>
    <n v="-20.136200000000006"/>
  </r>
  <r>
    <n v="3980"/>
    <s v="CA-2011-114517"/>
    <x v="2"/>
    <x v="851"/>
    <d v="2011-12-27T00:00:00"/>
    <s v="Standard Class"/>
    <s v="TH-21235"/>
    <s v="Tiffany House"/>
    <x v="1"/>
    <s v="United States"/>
    <s v="New York City"/>
    <x v="15"/>
    <n v="10024"/>
    <x v="3"/>
    <s v="FUR-TA-10001676"/>
    <x v="0"/>
    <x v="3"/>
    <s v="Hon 61000 Series Interactive Training Tables"/>
    <x v="3091"/>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x v="3092"/>
    <n v="3"/>
    <n v="0"/>
    <n v="15.8256"/>
  </r>
  <r>
    <n v="3982"/>
    <s v="CA-2014-119564"/>
    <x v="3"/>
    <x v="934"/>
    <d v="2014-12-21T00:00:00"/>
    <s v="Standard Class"/>
    <s v="PL-18925"/>
    <s v="Paul Lucas"/>
    <x v="2"/>
    <s v="United States"/>
    <s v="Seattle"/>
    <x v="4"/>
    <n v="98115"/>
    <x v="1"/>
    <s v="FUR-FU-10003096"/>
    <x v="0"/>
    <x v="5"/>
    <s v="Master Giant Foot Doorstop, Safety Yellow"/>
    <x v="3093"/>
    <n v="3"/>
    <n v="0"/>
    <n v="9.7911000000000001"/>
  </r>
  <r>
    <n v="3983"/>
    <s v="CA-2013-135265"/>
    <x v="0"/>
    <x v="274"/>
    <d v="2013-07-10T00:00:00"/>
    <s v="Second Class"/>
    <s v="CC-12370"/>
    <s v="Christopher Conant"/>
    <x v="0"/>
    <s v="United States"/>
    <s v="Los Angeles"/>
    <x v="1"/>
    <n v="90045"/>
    <x v="1"/>
    <s v="FUR-CH-10003061"/>
    <x v="0"/>
    <x v="1"/>
    <s v="Global Leather Task Chair, Black"/>
    <x v="2804"/>
    <n v="4"/>
    <n v="0.2"/>
    <n v="-3.5996000000000521"/>
  </r>
  <r>
    <n v="3984"/>
    <s v="CA-2013-135265"/>
    <x v="0"/>
    <x v="274"/>
    <d v="2013-07-10T00:00:00"/>
    <s v="Second Class"/>
    <s v="CC-12370"/>
    <s v="Christopher Conant"/>
    <x v="0"/>
    <s v="United States"/>
    <s v="Los Angeles"/>
    <x v="1"/>
    <n v="90045"/>
    <x v="1"/>
    <s v="TEC-CO-10003763"/>
    <x v="2"/>
    <x v="16"/>
    <s v="Canon PC1060 Personal Laser Copier"/>
    <x v="2481"/>
    <n v="5"/>
    <n v="0.2"/>
    <n v="944.98649999999986"/>
  </r>
  <r>
    <n v="3985"/>
    <s v="CA-2013-135265"/>
    <x v="0"/>
    <x v="274"/>
    <d v="2013-07-10T00:00:00"/>
    <s v="Second Class"/>
    <s v="CC-12370"/>
    <s v="Christopher Conant"/>
    <x v="0"/>
    <s v="United States"/>
    <s v="Los Angeles"/>
    <x v="1"/>
    <n v="90045"/>
    <x v="1"/>
    <s v="OFF-PA-10002923"/>
    <x v="1"/>
    <x v="10"/>
    <s v="Xerox 1942"/>
    <x v="1553"/>
    <n v="1"/>
    <n v="0"/>
    <n v="24.47"/>
  </r>
  <r>
    <n v="3986"/>
    <s v="CA-2013-108735"/>
    <x v="0"/>
    <x v="764"/>
    <d v="2013-04-22T00:00:00"/>
    <s v="Standard Class"/>
    <s v="JM-15535"/>
    <s v="Jessica Myrick"/>
    <x v="0"/>
    <s v="United States"/>
    <s v="Lakewood"/>
    <x v="1"/>
    <n v="90712"/>
    <x v="1"/>
    <s v="FUR-BO-10003441"/>
    <x v="0"/>
    <x v="0"/>
    <s v="Bush Westfield Collection Bookcases, Fully Assembled"/>
    <x v="3094"/>
    <n v="3"/>
    <n v="0.15"/>
    <n v="24.235199999999978"/>
  </r>
  <r>
    <n v="3987"/>
    <s v="CA-2014-112333"/>
    <x v="3"/>
    <x v="798"/>
    <d v="2014-04-15T00:00:00"/>
    <s v="Standard Class"/>
    <s v="KF-16285"/>
    <s v="Karen Ferguson"/>
    <x v="2"/>
    <s v="United States"/>
    <s v="Plainfield"/>
    <x v="30"/>
    <n v="7060"/>
    <x v="3"/>
    <s v="OFF-ST-10001780"/>
    <x v="1"/>
    <x v="4"/>
    <s v="Tennsco 16-Compartment Lockers with Coat Rack"/>
    <x v="3095"/>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x v="3096"/>
    <n v="5"/>
    <n v="0"/>
    <n v="10.487500000000001"/>
  </r>
  <r>
    <n v="3989"/>
    <s v="US-2013-159415"/>
    <x v="0"/>
    <x v="764"/>
    <d v="2013-04-23T00:00:00"/>
    <s v="Standard Class"/>
    <s v="CS-12175"/>
    <s v="Charles Sheldon"/>
    <x v="1"/>
    <s v="United States"/>
    <s v="Columbia"/>
    <x v="18"/>
    <n v="38401"/>
    <x v="0"/>
    <s v="FUR-FU-10003798"/>
    <x v="0"/>
    <x v="5"/>
    <s v="Ultra Door Kickplate, 8&quot;H x 34&quot;W"/>
    <x v="3097"/>
    <n v="5"/>
    <n v="0.2"/>
    <n v="13.845999999999997"/>
  </r>
  <r>
    <n v="3990"/>
    <s v="CA-2011-122588"/>
    <x v="2"/>
    <x v="641"/>
    <d v="2011-11-27T00:00:00"/>
    <s v="Second Class"/>
    <s v="AR-10540"/>
    <s v="Andy Reiter"/>
    <x v="0"/>
    <s v="United States"/>
    <s v="Woonsocket"/>
    <x v="34"/>
    <n v="2895"/>
    <x v="3"/>
    <s v="FUR-FU-10001095"/>
    <x v="0"/>
    <x v="5"/>
    <s v="DAX Black Cherry Wood-Tone Poster Frame"/>
    <x v="3098"/>
    <n v="2"/>
    <n v="0"/>
    <n v="20.1248"/>
  </r>
  <r>
    <n v="3991"/>
    <s v="CA-2011-137589"/>
    <x v="2"/>
    <x v="935"/>
    <d v="2011-11-08T00:00:00"/>
    <s v="Standard Class"/>
    <s v="MS-17770"/>
    <s v="Maxwell Schwartz"/>
    <x v="0"/>
    <s v="United States"/>
    <s v="Lancaster"/>
    <x v="9"/>
    <n v="17602"/>
    <x v="3"/>
    <s v="OFF-SU-10000157"/>
    <x v="1"/>
    <x v="14"/>
    <s v="Compact Automatic Electric Letter Opener"/>
    <x v="3099"/>
    <n v="3"/>
    <n v="0.2"/>
    <n v="-64.427400000000006"/>
  </r>
  <r>
    <n v="3992"/>
    <s v="CA-2012-161998"/>
    <x v="1"/>
    <x v="489"/>
    <d v="2012-05-05T00:00:00"/>
    <s v="Standard Class"/>
    <s v="DB-13120"/>
    <s v="David Bremer"/>
    <x v="1"/>
    <s v="United States"/>
    <s v="Tampa"/>
    <x v="2"/>
    <n v="33614"/>
    <x v="0"/>
    <s v="FUR-FU-10001095"/>
    <x v="0"/>
    <x v="5"/>
    <s v="DAX Black Cherry Wood-Tone Poster Frame"/>
    <x v="3100"/>
    <n v="3"/>
    <n v="0.2"/>
    <n v="14.299199999999999"/>
  </r>
  <r>
    <n v="3993"/>
    <s v="CA-2012-161998"/>
    <x v="1"/>
    <x v="489"/>
    <d v="2012-05-05T00:00:00"/>
    <s v="Standard Class"/>
    <s v="DB-13120"/>
    <s v="David Bremer"/>
    <x v="1"/>
    <s v="United States"/>
    <s v="Tampa"/>
    <x v="2"/>
    <n v="33614"/>
    <x v="0"/>
    <s v="OFF-SU-10004261"/>
    <x v="1"/>
    <x v="14"/>
    <s v="Fiskars 8&quot; Scissors, 2/Pack"/>
    <x v="3101"/>
    <n v="3"/>
    <n v="0.2"/>
    <n v="4.6547999999999927"/>
  </r>
  <r>
    <n v="3994"/>
    <s v="CA-2012-161998"/>
    <x v="1"/>
    <x v="489"/>
    <d v="2012-05-05T00:00:00"/>
    <s v="Standard Class"/>
    <s v="DB-13120"/>
    <s v="David Bremer"/>
    <x v="1"/>
    <s v="United States"/>
    <s v="Tampa"/>
    <x v="2"/>
    <n v="33614"/>
    <x v="0"/>
    <s v="OFF-AR-10004022"/>
    <x v="1"/>
    <x v="6"/>
    <s v="Panasonic KP-380BK Classic Electric Pencil Sharpener"/>
    <x v="3102"/>
    <n v="6"/>
    <n v="0.2"/>
    <n v="10.793999999999983"/>
  </r>
  <r>
    <n v="3995"/>
    <s v="CA-2012-105627"/>
    <x v="1"/>
    <x v="936"/>
    <d v="2012-03-12T00:00:00"/>
    <s v="Standard Class"/>
    <s v="DK-12895"/>
    <s v="Dana Kaydos"/>
    <x v="0"/>
    <s v="United States"/>
    <s v="Kenosha"/>
    <x v="6"/>
    <n v="53142"/>
    <x v="2"/>
    <s v="FUR-BO-10002916"/>
    <x v="0"/>
    <x v="0"/>
    <s v="Rush Hierlooms Collection 1&quot; Thick Stackable Bookcases"/>
    <x v="3103"/>
    <n v="3"/>
    <n v="0"/>
    <n v="97.45859999999999"/>
  </r>
  <r>
    <n v="3996"/>
    <s v="CA-2012-105627"/>
    <x v="1"/>
    <x v="936"/>
    <d v="2012-03-12T00:00:00"/>
    <s v="Standard Class"/>
    <s v="DK-12895"/>
    <s v="Dana Kaydos"/>
    <x v="0"/>
    <s v="United States"/>
    <s v="Kenosha"/>
    <x v="6"/>
    <n v="53142"/>
    <x v="2"/>
    <s v="FUR-CH-10002084"/>
    <x v="0"/>
    <x v="1"/>
    <s v="Hon Mobius Operator's Chair"/>
    <x v="3104"/>
    <n v="7"/>
    <n v="0"/>
    <n v="189.40460000000002"/>
  </r>
  <r>
    <n v="3997"/>
    <s v="CA-2012-105627"/>
    <x v="1"/>
    <x v="936"/>
    <d v="2012-03-12T00:00:00"/>
    <s v="Standard Class"/>
    <s v="DK-12895"/>
    <s v="Dana Kaydos"/>
    <x v="0"/>
    <s v="United States"/>
    <s v="Kenosha"/>
    <x v="6"/>
    <n v="53142"/>
    <x v="2"/>
    <s v="TEC-PH-10003012"/>
    <x v="2"/>
    <x v="7"/>
    <s v="Nortel Meridian M3904 Professional Digital phone"/>
    <x v="3105"/>
    <n v="5"/>
    <n v="0"/>
    <n v="223.28549999999993"/>
  </r>
  <r>
    <n v="3998"/>
    <s v="CA-2012-105627"/>
    <x v="1"/>
    <x v="936"/>
    <d v="2012-03-12T00:00:00"/>
    <s v="Standard Class"/>
    <s v="DK-12895"/>
    <s v="Dana Kaydos"/>
    <x v="0"/>
    <s v="United States"/>
    <s v="Kenosha"/>
    <x v="6"/>
    <n v="53142"/>
    <x v="2"/>
    <s v="OFF-AR-10002704"/>
    <x v="1"/>
    <x v="6"/>
    <s v="Boston 1900 Electric Pencil Sharpener"/>
    <x v="1883"/>
    <n v="1"/>
    <n v="0"/>
    <n v="4.4939999999999998"/>
  </r>
  <r>
    <n v="3999"/>
    <s v="CA-2012-105627"/>
    <x v="1"/>
    <x v="936"/>
    <d v="2012-03-12T00:00:00"/>
    <s v="Standard Class"/>
    <s v="DK-12895"/>
    <s v="Dana Kaydos"/>
    <x v="0"/>
    <s v="United States"/>
    <s v="Kenosha"/>
    <x v="6"/>
    <n v="53142"/>
    <x v="2"/>
    <s v="FUR-FU-10000308"/>
    <x v="0"/>
    <x v="5"/>
    <s v="Deflect-o Glass Clear Studded Chair Mats"/>
    <x v="3106"/>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x v="3107"/>
    <n v="5"/>
    <n v="0.2"/>
    <n v="5.7980000000000018"/>
  </r>
  <r>
    <n v="4001"/>
    <s v="CA-2011-116834"/>
    <x v="2"/>
    <x v="856"/>
    <d v="2011-10-16T00:00:00"/>
    <s v="Standard Class"/>
    <s v="Dp-13240"/>
    <s v="Dean percer"/>
    <x v="2"/>
    <s v="United States"/>
    <s v="Seattle"/>
    <x v="4"/>
    <n v="98115"/>
    <x v="1"/>
    <s v="FUR-FU-10001196"/>
    <x v="0"/>
    <x v="5"/>
    <s v="DAX Cubicle Frames - 8x10"/>
    <x v="3108"/>
    <n v="11"/>
    <n v="0"/>
    <n v="19.040999999999997"/>
  </r>
  <r>
    <n v="4002"/>
    <s v="CA-2011-116834"/>
    <x v="2"/>
    <x v="856"/>
    <d v="2011-10-16T00:00:00"/>
    <s v="Standard Class"/>
    <s v="Dp-13240"/>
    <s v="Dean percer"/>
    <x v="2"/>
    <s v="United States"/>
    <s v="Seattle"/>
    <x v="4"/>
    <n v="98115"/>
    <x v="1"/>
    <s v="TEC-AC-10002942"/>
    <x v="2"/>
    <x v="11"/>
    <s v="WD My Passport Ultra 1TB Portable External Hard Drive"/>
    <x v="2047"/>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x v="3109"/>
    <n v="3"/>
    <n v="0.3"/>
    <n v="-127.57919999999996"/>
  </r>
  <r>
    <n v="4004"/>
    <s v="CA-2013-145730"/>
    <x v="0"/>
    <x v="840"/>
    <d v="2013-03-09T00:00:00"/>
    <s v="Standard Class"/>
    <s v="CC-12220"/>
    <s v="Chris Cortes"/>
    <x v="0"/>
    <s v="United States"/>
    <s v="San Antonio"/>
    <x v="5"/>
    <n v="78207"/>
    <x v="2"/>
    <s v="TEC-MA-10001016"/>
    <x v="2"/>
    <x v="15"/>
    <s v="Canon PC170 Desktop Personal Copier"/>
    <x v="3110"/>
    <n v="3"/>
    <n v="0.4"/>
    <n v="33.589499999999987"/>
  </r>
  <r>
    <n v="4005"/>
    <s v="CA-2013-145730"/>
    <x v="0"/>
    <x v="840"/>
    <d v="2013-03-09T00:00:00"/>
    <s v="Standard Class"/>
    <s v="CC-12220"/>
    <s v="Chris Cortes"/>
    <x v="0"/>
    <s v="United States"/>
    <s v="San Antonio"/>
    <x v="5"/>
    <n v="78207"/>
    <x v="2"/>
    <s v="OFF-EN-10000483"/>
    <x v="1"/>
    <x v="12"/>
    <s v="White Envelopes, White Envelopes with Clear Poly Window"/>
    <x v="3111"/>
    <n v="3"/>
    <n v="0.2"/>
    <n v="11.894999999999994"/>
  </r>
  <r>
    <n v="4006"/>
    <s v="US-2012-168732"/>
    <x v="1"/>
    <x v="895"/>
    <d v="2012-12-16T00:00:00"/>
    <s v="Standard Class"/>
    <s v="KM-16660"/>
    <s v="Khloe Miller"/>
    <x v="0"/>
    <s v="United States"/>
    <s v="Roswell"/>
    <x v="32"/>
    <n v="30076"/>
    <x v="0"/>
    <s v="OFF-AR-10003087"/>
    <x v="1"/>
    <x v="6"/>
    <s v="Staples"/>
    <x v="3112"/>
    <n v="1"/>
    <n v="0"/>
    <n v="0.49839999999999995"/>
  </r>
  <r>
    <n v="4007"/>
    <s v="US-2012-168732"/>
    <x v="1"/>
    <x v="895"/>
    <d v="2012-12-16T00:00:00"/>
    <s v="Standard Class"/>
    <s v="KM-16660"/>
    <s v="Khloe Miller"/>
    <x v="0"/>
    <s v="United States"/>
    <s v="Roswell"/>
    <x v="32"/>
    <n v="30076"/>
    <x v="0"/>
    <s v="OFF-PA-10000520"/>
    <x v="1"/>
    <x v="10"/>
    <s v="Xerox 201"/>
    <x v="243"/>
    <n v="4"/>
    <n v="0"/>
    <n v="12.441600000000001"/>
  </r>
  <r>
    <n v="4008"/>
    <s v="US-2012-168732"/>
    <x v="1"/>
    <x v="895"/>
    <d v="2012-12-16T00:00:00"/>
    <s v="Standard Class"/>
    <s v="KM-16660"/>
    <s v="Khloe Miller"/>
    <x v="0"/>
    <s v="United States"/>
    <s v="Roswell"/>
    <x v="32"/>
    <n v="30076"/>
    <x v="0"/>
    <s v="TEC-AC-10001553"/>
    <x v="2"/>
    <x v="11"/>
    <s v="Memorex 25GB 6X Branded Blu-Ray Recordable Disc, 15/Pack"/>
    <x v="3113"/>
    <n v="6"/>
    <n v="0"/>
    <n v="21.407399999999999"/>
  </r>
  <r>
    <n v="4009"/>
    <s v="CA-2012-107468"/>
    <x v="1"/>
    <x v="217"/>
    <d v="2012-12-22T00:00:00"/>
    <s v="Standard Class"/>
    <s v="MK-17905"/>
    <s v="Michael Kennedy"/>
    <x v="1"/>
    <s v="United States"/>
    <s v="Louisville"/>
    <x v="22"/>
    <n v="80027"/>
    <x v="1"/>
    <s v="OFF-AR-10000634"/>
    <x v="1"/>
    <x v="6"/>
    <s v="Newell 320"/>
    <x v="1312"/>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x v="3114"/>
    <n v="11"/>
    <n v="0"/>
    <n v="199.26060000000004"/>
  </r>
  <r>
    <n v="4011"/>
    <s v="CA-2014-100811"/>
    <x v="3"/>
    <x v="610"/>
    <d v="2014-11-25T00:00:00"/>
    <s v="First Class"/>
    <s v="CC-12475"/>
    <s v="Cindy Chapman"/>
    <x v="0"/>
    <s v="United States"/>
    <s v="Philadelphia"/>
    <x v="9"/>
    <n v="19143"/>
    <x v="3"/>
    <s v="OFF-PA-10001204"/>
    <x v="1"/>
    <x v="10"/>
    <s v="Xerox 1972"/>
    <x v="582"/>
    <n v="2"/>
    <n v="0.2"/>
    <n v="2.6399999999999997"/>
  </r>
  <r>
    <n v="4012"/>
    <s v="CA-2014-100811"/>
    <x v="3"/>
    <x v="610"/>
    <d v="2014-11-25T00:00:00"/>
    <s v="First Class"/>
    <s v="CC-12475"/>
    <s v="Cindy Chapman"/>
    <x v="0"/>
    <s v="United States"/>
    <s v="Philadelphia"/>
    <x v="9"/>
    <n v="19143"/>
    <x v="3"/>
    <s v="OFF-ST-10002444"/>
    <x v="1"/>
    <x v="4"/>
    <s v="Recycled Eldon Regeneration Jumbo File"/>
    <x v="3115"/>
    <n v="4"/>
    <n v="0.2"/>
    <n v="3.9295999999999989"/>
  </r>
  <r>
    <n v="4013"/>
    <s v="CA-2012-153612"/>
    <x v="1"/>
    <x v="937"/>
    <d v="2012-12-27T00:00:00"/>
    <s v="Standard Class"/>
    <s v="BT-11305"/>
    <s v="Beth Thompson"/>
    <x v="2"/>
    <s v="United States"/>
    <s v="Superior"/>
    <x v="6"/>
    <n v="54880"/>
    <x v="2"/>
    <s v="OFF-AR-10000203"/>
    <x v="1"/>
    <x v="6"/>
    <s v="Newell 336"/>
    <x v="860"/>
    <n v="4"/>
    <n v="0"/>
    <n v="4.9647999999999985"/>
  </r>
  <r>
    <n v="4014"/>
    <s v="CA-2012-165624"/>
    <x v="1"/>
    <x v="841"/>
    <d v="2012-08-28T00:00:00"/>
    <s v="Standard Class"/>
    <s v="FH-14350"/>
    <s v="Fred Harton"/>
    <x v="0"/>
    <s v="United States"/>
    <s v="Atlanta"/>
    <x v="32"/>
    <n v="30318"/>
    <x v="0"/>
    <s v="OFF-AP-10000828"/>
    <x v="1"/>
    <x v="9"/>
    <s v="Avanti 4.4 Cu. Ft. Refrigerator"/>
    <x v="3116"/>
    <n v="3"/>
    <n v="0"/>
    <n v="152.02319999999997"/>
  </r>
  <r>
    <n v="4015"/>
    <s v="CA-2012-165624"/>
    <x v="1"/>
    <x v="841"/>
    <d v="2012-08-28T00:00:00"/>
    <s v="Standard Class"/>
    <s v="FH-14350"/>
    <s v="Fred Harton"/>
    <x v="0"/>
    <s v="United States"/>
    <s v="Atlanta"/>
    <x v="32"/>
    <n v="30318"/>
    <x v="0"/>
    <s v="OFF-LA-10003190"/>
    <x v="1"/>
    <x v="2"/>
    <s v="Avery 474"/>
    <x v="880"/>
    <n v="3"/>
    <n v="0"/>
    <n v="4.2336"/>
  </r>
  <r>
    <n v="4016"/>
    <s v="CA-2012-165624"/>
    <x v="1"/>
    <x v="841"/>
    <d v="2012-08-28T00:00:00"/>
    <s v="Standard Class"/>
    <s v="FH-14350"/>
    <s v="Fred Harton"/>
    <x v="0"/>
    <s v="United States"/>
    <s v="Atlanta"/>
    <x v="32"/>
    <n v="30318"/>
    <x v="0"/>
    <s v="OFF-PA-10002319"/>
    <x v="1"/>
    <x v="10"/>
    <s v="Xerox 1944"/>
    <x v="3117"/>
    <n v="5"/>
    <n v="0"/>
    <n v="94.962000000000003"/>
  </r>
  <r>
    <n v="4017"/>
    <s v="CA-2012-165624"/>
    <x v="1"/>
    <x v="841"/>
    <d v="2012-08-28T00:00:00"/>
    <s v="Standard Class"/>
    <s v="FH-14350"/>
    <s v="Fred Harton"/>
    <x v="0"/>
    <s v="United States"/>
    <s v="Atlanta"/>
    <x v="32"/>
    <n v="30318"/>
    <x v="0"/>
    <s v="OFF-PA-10003893"/>
    <x v="1"/>
    <x v="10"/>
    <s v="Xerox 1962"/>
    <x v="1591"/>
    <n v="5"/>
    <n v="0"/>
    <n v="9.629999999999999"/>
  </r>
  <r>
    <n v="4018"/>
    <s v="CA-2012-165624"/>
    <x v="1"/>
    <x v="841"/>
    <d v="2012-08-28T00:00:00"/>
    <s v="Standard Class"/>
    <s v="FH-14350"/>
    <s v="Fred Harton"/>
    <x v="0"/>
    <s v="United States"/>
    <s v="Atlanta"/>
    <x v="32"/>
    <n v="30318"/>
    <x v="0"/>
    <s v="OFF-PA-10002499"/>
    <x v="1"/>
    <x v="10"/>
    <s v="Xerox 1890"/>
    <x v="3118"/>
    <n v="2"/>
    <n v="0"/>
    <n v="48.94"/>
  </r>
  <r>
    <n v="4019"/>
    <s v="CA-2012-165624"/>
    <x v="1"/>
    <x v="841"/>
    <d v="2012-08-28T00:00:00"/>
    <s v="Standard Class"/>
    <s v="FH-14350"/>
    <s v="Fred Harton"/>
    <x v="0"/>
    <s v="United States"/>
    <s v="Atlanta"/>
    <x v="32"/>
    <n v="30318"/>
    <x v="0"/>
    <s v="TEC-AC-10004568"/>
    <x v="2"/>
    <x v="11"/>
    <s v="Maxell LTO Ultrium - 800 GB"/>
    <x v="1771"/>
    <n v="9"/>
    <n v="0"/>
    <n v="47.862899999999982"/>
  </r>
  <r>
    <n v="4020"/>
    <s v="CA-2012-165624"/>
    <x v="1"/>
    <x v="841"/>
    <d v="2012-08-28T00:00:00"/>
    <s v="Standard Class"/>
    <s v="FH-14350"/>
    <s v="Fred Harton"/>
    <x v="0"/>
    <s v="United States"/>
    <s v="Atlanta"/>
    <x v="32"/>
    <n v="30318"/>
    <x v="0"/>
    <s v="OFF-AP-10001492"/>
    <x v="1"/>
    <x v="9"/>
    <s v="Acco Six-Outlet Power Strip, 4' Cord Length"/>
    <x v="3119"/>
    <n v="3"/>
    <n v="0"/>
    <n v="6.7236000000000002"/>
  </r>
  <r>
    <n v="4021"/>
    <s v="CA-2011-154963"/>
    <x v="2"/>
    <x v="169"/>
    <d v="2011-06-27T00:00:00"/>
    <s v="Standard Class"/>
    <s v="AA-10645"/>
    <s v="Anna Andreadi"/>
    <x v="0"/>
    <s v="United States"/>
    <s v="Chester"/>
    <x v="9"/>
    <n v="19013"/>
    <x v="3"/>
    <s v="FUR-CH-10004698"/>
    <x v="0"/>
    <x v="1"/>
    <s v="Padded Folding Chairs, Black, 4/Carton"/>
    <x v="3120"/>
    <n v="3"/>
    <n v="0.3"/>
    <n v="-4.858799999999988"/>
  </r>
  <r>
    <n v="4022"/>
    <s v="CA-2011-154963"/>
    <x v="2"/>
    <x v="169"/>
    <d v="2011-06-27T00:00:00"/>
    <s v="Standard Class"/>
    <s v="AA-10645"/>
    <s v="Anna Andreadi"/>
    <x v="0"/>
    <s v="United States"/>
    <s v="Chester"/>
    <x v="9"/>
    <n v="19013"/>
    <x v="3"/>
    <s v="TEC-PH-10004093"/>
    <x v="2"/>
    <x v="7"/>
    <s v="Panasonic Kx-TS550"/>
    <x v="312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x v="3122"/>
    <n v="5"/>
    <n v="0.3"/>
    <n v="0"/>
  </r>
  <r>
    <n v="4024"/>
    <s v="CA-2014-130764"/>
    <x v="3"/>
    <x v="855"/>
    <d v="2014-10-29T00:00:00"/>
    <s v="First Class"/>
    <s v="JO-15145"/>
    <s v="Jack O'Briant"/>
    <x v="1"/>
    <s v="United States"/>
    <s v="San Francisco"/>
    <x v="1"/>
    <n v="94110"/>
    <x v="1"/>
    <s v="FUR-BO-10003034"/>
    <x v="0"/>
    <x v="0"/>
    <s v="O'Sullivan Elevations Bookcase, Cherry Finish"/>
    <x v="3123"/>
    <n v="5"/>
    <n v="0.15"/>
    <n v="6.5490000000000208"/>
  </r>
  <r>
    <n v="4025"/>
    <s v="CA-2014-130764"/>
    <x v="3"/>
    <x v="855"/>
    <d v="2014-10-29T00:00:00"/>
    <s v="First Class"/>
    <s v="JO-15145"/>
    <s v="Jack O'Briant"/>
    <x v="1"/>
    <s v="United States"/>
    <s v="San Francisco"/>
    <x v="1"/>
    <n v="94110"/>
    <x v="1"/>
    <s v="TEC-PH-10003215"/>
    <x v="2"/>
    <x v="7"/>
    <s v="Jackery Bar Premium Fast-charging Portable Charger"/>
    <x v="312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x v="3125"/>
    <n v="4"/>
    <n v="0.2"/>
    <n v="10.011599999999998"/>
  </r>
  <r>
    <n v="4027"/>
    <s v="CA-2014-139311"/>
    <x v="3"/>
    <x v="938"/>
    <d v="2014-08-14T00:00:00"/>
    <s v="First Class"/>
    <s v="SF-20965"/>
    <s v="Sylvia Foulston"/>
    <x v="1"/>
    <s v="United States"/>
    <s v="Bedford"/>
    <x v="5"/>
    <n v="76021"/>
    <x v="2"/>
    <s v="OFF-AR-10004582"/>
    <x v="1"/>
    <x v="6"/>
    <s v="BIC Brite Liner Grip Highlighters"/>
    <x v="1997"/>
    <n v="7"/>
    <n v="0.2"/>
    <n v="2.8699999999999992"/>
  </r>
  <r>
    <n v="4028"/>
    <s v="CA-2014-139311"/>
    <x v="3"/>
    <x v="938"/>
    <d v="2014-08-14T00:00:00"/>
    <s v="First Class"/>
    <s v="SF-20965"/>
    <s v="Sylvia Foulston"/>
    <x v="1"/>
    <s v="United States"/>
    <s v="Bedford"/>
    <x v="5"/>
    <n v="76021"/>
    <x v="2"/>
    <s v="TEC-PH-10001557"/>
    <x v="2"/>
    <x v="7"/>
    <s v="Pyle PMP37LED"/>
    <x v="2081"/>
    <n v="2"/>
    <n v="0.2"/>
    <n v="13.438599999999994"/>
  </r>
  <r>
    <n v="4029"/>
    <s v="CA-2014-139311"/>
    <x v="3"/>
    <x v="938"/>
    <d v="2014-08-14T00:00:00"/>
    <s v="First Class"/>
    <s v="SF-20965"/>
    <s v="Sylvia Foulston"/>
    <x v="1"/>
    <s v="United States"/>
    <s v="Bedford"/>
    <x v="5"/>
    <n v="76021"/>
    <x v="2"/>
    <s v="OFF-BI-10004209"/>
    <x v="1"/>
    <x v="8"/>
    <s v="Fellowes Twister Kit, Gray/Clear, 3/pkg"/>
    <x v="3126"/>
    <n v="8"/>
    <n v="0.8"/>
    <n v="-22.512"/>
  </r>
  <r>
    <n v="4030"/>
    <s v="CA-2014-124296"/>
    <x v="3"/>
    <x v="165"/>
    <d v="2014-12-29T00:00:00"/>
    <s v="Standard Class"/>
    <s v="CS-12355"/>
    <s v="Christine Sundaresam"/>
    <x v="0"/>
    <s v="United States"/>
    <s v="Lafayette"/>
    <x v="28"/>
    <n v="70506"/>
    <x v="0"/>
    <s v="TEC-MA-10003183"/>
    <x v="2"/>
    <x v="15"/>
    <s v="DYMO CardScan Personal V9 Business Card Scanner"/>
    <x v="651"/>
    <n v="3"/>
    <n v="0"/>
    <n v="239.98500000000001"/>
  </r>
  <r>
    <n v="4031"/>
    <s v="CA-2014-124296"/>
    <x v="3"/>
    <x v="165"/>
    <d v="2014-12-29T00:00:00"/>
    <s v="Standard Class"/>
    <s v="CS-12355"/>
    <s v="Christine Sundaresam"/>
    <x v="0"/>
    <s v="United States"/>
    <s v="Lafayette"/>
    <x v="28"/>
    <n v="70506"/>
    <x v="0"/>
    <s v="FUR-CH-10002439"/>
    <x v="0"/>
    <x v="1"/>
    <s v="Iceberg Nesting Folding Chair, 19w x 6d x 43h"/>
    <x v="3127"/>
    <n v="4"/>
    <n v="0"/>
    <n v="60.5488"/>
  </r>
  <r>
    <n v="4032"/>
    <s v="CA-2013-169957"/>
    <x v="0"/>
    <x v="182"/>
    <d v="2013-10-01T00:00:00"/>
    <s v="Standard Class"/>
    <s v="SN-20710"/>
    <s v="Steve Nguyen"/>
    <x v="2"/>
    <s v="United States"/>
    <s v="Covington"/>
    <x v="4"/>
    <n v="98042"/>
    <x v="1"/>
    <s v="OFF-AP-10000576"/>
    <x v="1"/>
    <x v="9"/>
    <s v="Belkin 7 Outlet SurgeMaster II"/>
    <x v="312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x v="2744"/>
    <n v="5"/>
    <n v="0"/>
    <n v="14.651"/>
  </r>
  <r>
    <n v="4034"/>
    <s v="CA-2013-169957"/>
    <x v="0"/>
    <x v="182"/>
    <d v="2013-10-01T00:00:00"/>
    <s v="Standard Class"/>
    <s v="SN-20710"/>
    <s v="Steve Nguyen"/>
    <x v="2"/>
    <s v="United States"/>
    <s v="Covington"/>
    <x v="4"/>
    <n v="98042"/>
    <x v="1"/>
    <s v="TEC-AC-10003063"/>
    <x v="2"/>
    <x v="11"/>
    <s v="Micro Innovations USB RF Wireless Keyboard with Mouse"/>
    <x v="1506"/>
    <n v="4"/>
    <n v="0"/>
    <n v="21"/>
  </r>
  <r>
    <n v="4035"/>
    <s v="US-2013-108777"/>
    <x v="0"/>
    <x v="939"/>
    <d v="2013-12-13T00:00:00"/>
    <s v="Same Day"/>
    <s v="JM-15655"/>
    <s v="Jim Mitchum"/>
    <x v="1"/>
    <s v="United States"/>
    <s v="Lorain"/>
    <x v="24"/>
    <n v="44052"/>
    <x v="3"/>
    <s v="OFF-BI-10003982"/>
    <x v="1"/>
    <x v="8"/>
    <s v="Wilson Jones Century Plastic Molded Ring Binders"/>
    <x v="3129"/>
    <n v="3"/>
    <n v="0.7"/>
    <n v="-14.331299999999992"/>
  </r>
  <r>
    <n v="4036"/>
    <s v="US-2013-108777"/>
    <x v="0"/>
    <x v="939"/>
    <d v="2013-12-13T00:00:00"/>
    <s v="Same Day"/>
    <s v="JM-15655"/>
    <s v="Jim Mitchum"/>
    <x v="1"/>
    <s v="United States"/>
    <s v="Lorain"/>
    <x v="24"/>
    <n v="44052"/>
    <x v="3"/>
    <s v="TEC-AC-10002567"/>
    <x v="2"/>
    <x v="11"/>
    <s v="Logitech G602 Wireless Gaming Mouse"/>
    <x v="3130"/>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x v="176"/>
    <n v="2"/>
    <n v="0.2"/>
    <n v="1.5509999999999984"/>
  </r>
  <r>
    <n v="4038"/>
    <s v="CA-2011-110786"/>
    <x v="2"/>
    <x v="282"/>
    <d v="2012-01-02T00:00:00"/>
    <s v="Standard Class"/>
    <s v="AJ-10795"/>
    <s v="Anthony Johnson"/>
    <x v="1"/>
    <s v="United States"/>
    <s v="San Francisco"/>
    <x v="1"/>
    <n v="94110"/>
    <x v="1"/>
    <s v="FUR-FU-10000550"/>
    <x v="0"/>
    <x v="5"/>
    <s v="Stacking Trays by OIC"/>
    <x v="1691"/>
    <n v="5"/>
    <n v="0"/>
    <n v="8.2169999999999987"/>
  </r>
  <r>
    <n v="4039"/>
    <s v="CA-2011-110786"/>
    <x v="2"/>
    <x v="282"/>
    <d v="2012-01-02T00:00:00"/>
    <s v="Standard Class"/>
    <s v="AJ-10795"/>
    <s v="Anthony Johnson"/>
    <x v="1"/>
    <s v="United States"/>
    <s v="San Francisco"/>
    <x v="1"/>
    <n v="94110"/>
    <x v="1"/>
    <s v="OFF-PA-10000528"/>
    <x v="1"/>
    <x v="10"/>
    <s v="Xerox 1981"/>
    <x v="3131"/>
    <n v="4"/>
    <n v="0"/>
    <n v="9.5039999999999996"/>
  </r>
  <r>
    <n v="4040"/>
    <s v="CA-2011-110786"/>
    <x v="2"/>
    <x v="282"/>
    <d v="2012-01-02T00:00:00"/>
    <s v="Standard Class"/>
    <s v="AJ-10795"/>
    <s v="Anthony Johnson"/>
    <x v="1"/>
    <s v="United States"/>
    <s v="San Francisco"/>
    <x v="1"/>
    <n v="94110"/>
    <x v="1"/>
    <s v="TEC-MA-10003183"/>
    <x v="2"/>
    <x v="15"/>
    <s v="DYMO CardScan Personal V9 Business Card Scanner"/>
    <x v="3132"/>
    <n v="6"/>
    <n v="0.2"/>
    <n v="287.98199999999997"/>
  </r>
  <r>
    <n v="4041"/>
    <s v="CA-2011-110786"/>
    <x v="2"/>
    <x v="282"/>
    <d v="2012-01-02T00:00:00"/>
    <s v="Standard Class"/>
    <s v="AJ-10795"/>
    <s v="Anthony Johnson"/>
    <x v="1"/>
    <s v="United States"/>
    <s v="San Francisco"/>
    <x v="1"/>
    <n v="94110"/>
    <x v="1"/>
    <s v="OFF-BI-10003305"/>
    <x v="1"/>
    <x v="8"/>
    <s v="Avery Hanging File Binders"/>
    <x v="646"/>
    <n v="3"/>
    <n v="0.2"/>
    <n v="4.6643999999999988"/>
  </r>
  <r>
    <n v="4042"/>
    <s v="CA-2011-110786"/>
    <x v="2"/>
    <x v="282"/>
    <d v="2012-01-02T00:00:00"/>
    <s v="Standard Class"/>
    <s v="AJ-10795"/>
    <s v="Anthony Johnson"/>
    <x v="1"/>
    <s v="United States"/>
    <s v="San Francisco"/>
    <x v="1"/>
    <n v="94110"/>
    <x v="1"/>
    <s v="TEC-PH-10001425"/>
    <x v="2"/>
    <x v="7"/>
    <s v="Mophie Juice Pack Helium for iPhone"/>
    <x v="1837"/>
    <n v="3"/>
    <n v="0.2"/>
    <n v="19.197599999999994"/>
  </r>
  <r>
    <n v="4043"/>
    <s v="CA-2011-110786"/>
    <x v="2"/>
    <x v="282"/>
    <d v="2012-01-02T00:00:00"/>
    <s v="Standard Class"/>
    <s v="AJ-10795"/>
    <s v="Anthony Johnson"/>
    <x v="1"/>
    <s v="United States"/>
    <s v="San Francisco"/>
    <x v="1"/>
    <n v="94110"/>
    <x v="1"/>
    <s v="OFF-LA-10001474"/>
    <x v="1"/>
    <x v="2"/>
    <s v="Avery 477"/>
    <x v="3133"/>
    <n v="9"/>
    <n v="0"/>
    <n v="126.39420000000001"/>
  </r>
  <r>
    <n v="4044"/>
    <s v="CA-2011-110786"/>
    <x v="2"/>
    <x v="282"/>
    <d v="2012-01-02T00:00:00"/>
    <s v="Standard Class"/>
    <s v="AJ-10795"/>
    <s v="Anthony Johnson"/>
    <x v="1"/>
    <s v="United States"/>
    <s v="San Francisco"/>
    <x v="1"/>
    <n v="94110"/>
    <x v="1"/>
    <s v="FUR-FU-10000672"/>
    <x v="0"/>
    <x v="5"/>
    <s v="Executive Impressions 10&quot; Spectator Wall Clock"/>
    <x v="3134"/>
    <n v="6"/>
    <n v="0"/>
    <n v="23.990399999999994"/>
  </r>
  <r>
    <n v="4045"/>
    <s v="CA-2012-137750"/>
    <x v="1"/>
    <x v="608"/>
    <d v="2012-06-30T00:00:00"/>
    <s v="Standard Class"/>
    <s v="JF-15565"/>
    <s v="Jill Fjeld"/>
    <x v="0"/>
    <s v="United States"/>
    <s v="San Francisco"/>
    <x v="1"/>
    <n v="94110"/>
    <x v="1"/>
    <s v="FUR-FU-10001979"/>
    <x v="0"/>
    <x v="5"/>
    <s v="Dana Halogen Swing-Arm Architect Lamp"/>
    <x v="3135"/>
    <n v="5"/>
    <n v="0"/>
    <n v="57.358000000000011"/>
  </r>
  <r>
    <n v="4046"/>
    <s v="CA-2012-136378"/>
    <x v="1"/>
    <x v="788"/>
    <d v="2012-04-07T00:00:00"/>
    <s v="Standard Class"/>
    <s v="CS-11845"/>
    <s v="Cari Sayre"/>
    <x v="1"/>
    <s v="United States"/>
    <s v="Houston"/>
    <x v="5"/>
    <n v="77070"/>
    <x v="2"/>
    <s v="OFF-BI-10003707"/>
    <x v="1"/>
    <x v="8"/>
    <s v="Aluminum Screw Posts"/>
    <x v="3136"/>
    <n v="3"/>
    <n v="0.8"/>
    <n v="-13.734000000000002"/>
  </r>
  <r>
    <n v="4047"/>
    <s v="CA-2014-100356"/>
    <x v="3"/>
    <x v="208"/>
    <d v="2014-10-26T00:00:00"/>
    <s v="Standard Class"/>
    <s v="SP-20920"/>
    <s v="Susan Pistek"/>
    <x v="0"/>
    <s v="United States"/>
    <s v="Chicago"/>
    <x v="10"/>
    <n v="60653"/>
    <x v="2"/>
    <s v="OFF-AP-10002191"/>
    <x v="1"/>
    <x v="9"/>
    <s v="Belkin 8 Outlet SurgeMaster II Gold Surge Protector"/>
    <x v="3137"/>
    <n v="2"/>
    <n v="0.8"/>
    <n v="-62.379199999999997"/>
  </r>
  <r>
    <n v="4048"/>
    <s v="US-2012-166520"/>
    <x v="1"/>
    <x v="747"/>
    <d v="2012-07-19T00:00:00"/>
    <s v="First Class"/>
    <s v="KE-16420"/>
    <s v="Katrina Edelman"/>
    <x v="1"/>
    <s v="United States"/>
    <s v="New York City"/>
    <x v="15"/>
    <n v="10035"/>
    <x v="3"/>
    <s v="OFF-PA-10000501"/>
    <x v="1"/>
    <x v="10"/>
    <s v="Petty Cash Envelope"/>
    <x v="152"/>
    <n v="3"/>
    <n v="0"/>
    <n v="39.6312"/>
  </r>
  <r>
    <n v="4049"/>
    <s v="US-2012-166520"/>
    <x v="1"/>
    <x v="747"/>
    <d v="2012-07-19T00:00:00"/>
    <s v="First Class"/>
    <s v="KE-16420"/>
    <s v="Katrina Edelman"/>
    <x v="1"/>
    <s v="United States"/>
    <s v="New York City"/>
    <x v="15"/>
    <n v="10035"/>
    <x v="3"/>
    <s v="TEC-AC-10001990"/>
    <x v="2"/>
    <x v="11"/>
    <s v="Kensington Orbit Wireless Mobile Trackball for PC and Mac"/>
    <x v="3138"/>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x v="3139"/>
    <n v="3"/>
    <n v="0"/>
    <n v="49.804199999999994"/>
  </r>
  <r>
    <n v="4051"/>
    <s v="CA-2014-136350"/>
    <x v="3"/>
    <x v="92"/>
    <d v="2014-06-27T00:00:00"/>
    <s v="Second Class"/>
    <s v="GA-14515"/>
    <s v="George Ashbrook"/>
    <x v="0"/>
    <s v="United States"/>
    <s v="New York City"/>
    <x v="15"/>
    <n v="10011"/>
    <x v="3"/>
    <s v="FUR-CH-10001891"/>
    <x v="0"/>
    <x v="1"/>
    <s v="Global Deluxe Office Fabric Chairs"/>
    <x v="3140"/>
    <n v="2"/>
    <n v="0.1"/>
    <n v="32.633200000000016"/>
  </r>
  <r>
    <n v="4052"/>
    <s v="CA-2011-122931"/>
    <x v="2"/>
    <x v="411"/>
    <d v="2011-10-03T00:00:00"/>
    <s v="Standard Class"/>
    <s v="SM-20950"/>
    <s v="Suzanne McNair"/>
    <x v="1"/>
    <s v="United States"/>
    <s v="Philadelphia"/>
    <x v="9"/>
    <n v="19134"/>
    <x v="3"/>
    <s v="OFF-AR-10003469"/>
    <x v="1"/>
    <x v="6"/>
    <s v="Nontoxic Chalk"/>
    <x v="1728"/>
    <n v="3"/>
    <n v="0.2"/>
    <n v="1.4783999999999997"/>
  </r>
  <r>
    <n v="4053"/>
    <s v="CA-2011-122931"/>
    <x v="2"/>
    <x v="411"/>
    <d v="2011-10-03T00:00:00"/>
    <s v="Standard Class"/>
    <s v="SM-20950"/>
    <s v="Suzanne McNair"/>
    <x v="1"/>
    <s v="United States"/>
    <s v="Philadelphia"/>
    <x v="9"/>
    <n v="19134"/>
    <x v="3"/>
    <s v="FUR-TA-10004175"/>
    <x v="0"/>
    <x v="3"/>
    <s v="Hon 30&quot; x 60&quot; Table with Locking Drawer"/>
    <x v="3141"/>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x v="3142"/>
    <n v="11"/>
    <n v="0.2"/>
    <n v="18.017999999999997"/>
  </r>
  <r>
    <n v="4055"/>
    <s v="CA-2011-122931"/>
    <x v="2"/>
    <x v="411"/>
    <d v="2011-10-03T00:00:00"/>
    <s v="Standard Class"/>
    <s v="SM-20950"/>
    <s v="Suzanne McNair"/>
    <x v="1"/>
    <s v="United States"/>
    <s v="Philadelphia"/>
    <x v="9"/>
    <n v="19134"/>
    <x v="3"/>
    <s v="OFF-PA-10000533"/>
    <x v="1"/>
    <x v="10"/>
    <s v="Southworth Parchment Paper &amp; Envelopes"/>
    <x v="2579"/>
    <n v="4"/>
    <n v="0.2"/>
    <n v="6.8015999999999996"/>
  </r>
  <r>
    <n v="4056"/>
    <s v="CA-2011-122931"/>
    <x v="2"/>
    <x v="411"/>
    <d v="2011-10-03T00:00:00"/>
    <s v="Standard Class"/>
    <s v="SM-20950"/>
    <s v="Suzanne McNair"/>
    <x v="1"/>
    <s v="United States"/>
    <s v="Philadelphia"/>
    <x v="9"/>
    <n v="19134"/>
    <x v="3"/>
    <s v="OFF-ST-10004459"/>
    <x v="1"/>
    <x v="4"/>
    <s v="Tennsco Single-Tier Lockers"/>
    <x v="2122"/>
    <n v="6"/>
    <n v="0.2"/>
    <n v="-337.80600000000004"/>
  </r>
  <r>
    <n v="4057"/>
    <s v="CA-2011-122931"/>
    <x v="2"/>
    <x v="411"/>
    <d v="2011-10-03T00:00:00"/>
    <s v="Standard Class"/>
    <s v="SM-20950"/>
    <s v="Suzanne McNair"/>
    <x v="1"/>
    <s v="United States"/>
    <s v="Philadelphia"/>
    <x v="9"/>
    <n v="19134"/>
    <x v="3"/>
    <s v="FUR-TA-10004147"/>
    <x v="0"/>
    <x v="3"/>
    <s v="Hon 4060 Series Tables"/>
    <x v="3143"/>
    <n v="1"/>
    <n v="0.4"/>
    <n v="-20.152800000000006"/>
  </r>
  <r>
    <n v="4058"/>
    <s v="CA-2011-163034"/>
    <x v="2"/>
    <x v="156"/>
    <d v="2011-11-28T00:00:00"/>
    <s v="Standard Class"/>
    <s v="DK-12985"/>
    <s v="Darren Koutras"/>
    <x v="0"/>
    <s v="United States"/>
    <s v="Chicago"/>
    <x v="10"/>
    <n v="60610"/>
    <x v="2"/>
    <s v="OFF-ST-10000046"/>
    <x v="1"/>
    <x v="4"/>
    <s v="Fellowes Super Stor/Drawer Files"/>
    <x v="3144"/>
    <n v="5"/>
    <n v="0.2"/>
    <n v="-8.0774999999999864"/>
  </r>
  <r>
    <n v="4059"/>
    <s v="CA-2012-124058"/>
    <x v="1"/>
    <x v="312"/>
    <d v="2012-11-24T00:00:00"/>
    <s v="Standard Class"/>
    <s v="LC-16885"/>
    <s v="Lena Creighton"/>
    <x v="0"/>
    <s v="United States"/>
    <s v="Oakland"/>
    <x v="1"/>
    <n v="94601"/>
    <x v="1"/>
    <s v="TEC-PH-10004774"/>
    <x v="2"/>
    <x v="7"/>
    <s v="Gear Head AU3700S Headset"/>
    <x v="3145"/>
    <n v="7"/>
    <n v="0.2"/>
    <n v="-15.458100000000007"/>
  </r>
  <r>
    <n v="4060"/>
    <s v="CA-2012-124058"/>
    <x v="1"/>
    <x v="312"/>
    <d v="2012-11-24T00:00:00"/>
    <s v="Standard Class"/>
    <s v="LC-16885"/>
    <s v="Lena Creighton"/>
    <x v="0"/>
    <s v="United States"/>
    <s v="Oakland"/>
    <x v="1"/>
    <n v="94601"/>
    <x v="1"/>
    <s v="FUR-CH-10000595"/>
    <x v="0"/>
    <x v="1"/>
    <s v="Safco Contoured Stacking Chairs"/>
    <x v="3146"/>
    <n v="3"/>
    <n v="0.2"/>
    <n v="35.759999999999962"/>
  </r>
  <r>
    <n v="4061"/>
    <s v="CA-2013-129196"/>
    <x v="0"/>
    <x v="474"/>
    <d v="2013-11-08T00:00:00"/>
    <s v="Standard Class"/>
    <s v="XP-21865"/>
    <s v="Xylona Preis"/>
    <x v="0"/>
    <s v="United States"/>
    <s v="Chicago"/>
    <x v="10"/>
    <n v="60610"/>
    <x v="2"/>
    <s v="TEC-AC-10002473"/>
    <x v="2"/>
    <x v="11"/>
    <s v="Maxell 4.7GB DVD-R"/>
    <x v="3147"/>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x v="3148"/>
    <n v="3"/>
    <n v="0.2"/>
    <n v="7.822499999999998"/>
  </r>
  <r>
    <n v="4063"/>
    <s v="US-2013-122182"/>
    <x v="0"/>
    <x v="612"/>
    <d v="2013-03-15T00:00:00"/>
    <s v="Standard Class"/>
    <s v="BD-11770"/>
    <s v="Bryan Davis"/>
    <x v="0"/>
    <s v="United States"/>
    <s v="Philadelphia"/>
    <x v="9"/>
    <n v="19143"/>
    <x v="3"/>
    <s v="TEC-AC-10002800"/>
    <x v="2"/>
    <x v="11"/>
    <s v="Plantronics Audio 478 Stereo USB Headset"/>
    <x v="3149"/>
    <n v="1"/>
    <n v="0.2"/>
    <n v="7.4984999999999964"/>
  </r>
  <r>
    <n v="4064"/>
    <s v="US-2011-130358"/>
    <x v="2"/>
    <x v="670"/>
    <d v="2011-06-26T00:00:00"/>
    <s v="First Class"/>
    <s v="DL-13330"/>
    <s v="Denise Leinenbach"/>
    <x v="0"/>
    <s v="United States"/>
    <s v="Concord"/>
    <x v="3"/>
    <n v="28027"/>
    <x v="0"/>
    <s v="OFF-AR-10002766"/>
    <x v="1"/>
    <x v="6"/>
    <s v="Prang Drawing Pencil Set"/>
    <x v="3150"/>
    <n v="9"/>
    <n v="0.2"/>
    <n v="1.7514000000000003"/>
  </r>
  <r>
    <n v="4065"/>
    <s v="US-2011-130358"/>
    <x v="2"/>
    <x v="670"/>
    <d v="2011-06-26T00:00:00"/>
    <s v="First Class"/>
    <s v="DL-13330"/>
    <s v="Denise Leinenbach"/>
    <x v="0"/>
    <s v="United States"/>
    <s v="Concord"/>
    <x v="3"/>
    <n v="28027"/>
    <x v="0"/>
    <s v="OFF-SU-10002522"/>
    <x v="1"/>
    <x v="14"/>
    <s v="Acme Kleen Earth Office Shears"/>
    <x v="3151"/>
    <n v="1"/>
    <n v="0.2"/>
    <n v="0.34919999999999951"/>
  </r>
  <r>
    <n v="4066"/>
    <s v="CA-2011-102673"/>
    <x v="2"/>
    <x v="301"/>
    <d v="2011-11-05T00:00:00"/>
    <s v="Standard Class"/>
    <s v="KH-16630"/>
    <s v="Ken Heidel"/>
    <x v="1"/>
    <s v="United States"/>
    <s v="Charlotte"/>
    <x v="3"/>
    <n v="28205"/>
    <x v="0"/>
    <s v="OFF-FA-10003021"/>
    <x v="1"/>
    <x v="13"/>
    <s v="Staples"/>
    <x v="2024"/>
    <n v="5"/>
    <n v="0.2"/>
    <n v="1.4099999999999997"/>
  </r>
  <r>
    <n v="4067"/>
    <s v="CA-2011-102673"/>
    <x v="2"/>
    <x v="301"/>
    <d v="2011-11-05T00:00:00"/>
    <s v="Standard Class"/>
    <s v="KH-16630"/>
    <s v="Ken Heidel"/>
    <x v="1"/>
    <s v="United States"/>
    <s v="Charlotte"/>
    <x v="3"/>
    <n v="28205"/>
    <x v="0"/>
    <s v="OFF-AR-10000634"/>
    <x v="1"/>
    <x v="6"/>
    <s v="Newell 320"/>
    <x v="1518"/>
    <n v="3"/>
    <n v="0.2"/>
    <n v="0.89880000000000004"/>
  </r>
  <r>
    <n v="4068"/>
    <s v="CA-2011-102673"/>
    <x v="2"/>
    <x v="301"/>
    <d v="2011-11-05T00:00:00"/>
    <s v="Standard Class"/>
    <s v="KH-16630"/>
    <s v="Ken Heidel"/>
    <x v="1"/>
    <s v="United States"/>
    <s v="Charlotte"/>
    <x v="3"/>
    <n v="28205"/>
    <x v="0"/>
    <s v="OFF-LA-10001771"/>
    <x v="1"/>
    <x v="2"/>
    <s v="Avery 513"/>
    <x v="3152"/>
    <n v="12"/>
    <n v="0.2"/>
    <n v="15.537599999999998"/>
  </r>
  <r>
    <n v="4069"/>
    <s v="CA-2011-102673"/>
    <x v="2"/>
    <x v="301"/>
    <d v="2011-11-05T00:00:00"/>
    <s v="Standard Class"/>
    <s v="KH-16630"/>
    <s v="Ken Heidel"/>
    <x v="1"/>
    <s v="United States"/>
    <s v="Charlotte"/>
    <x v="3"/>
    <n v="28205"/>
    <x v="0"/>
    <s v="TEC-PH-10004434"/>
    <x v="2"/>
    <x v="7"/>
    <s v="Cisco IP Phone 7961G VoIP phone - Dark gray"/>
    <x v="3153"/>
    <n v="9"/>
    <n v="0.2"/>
    <n v="110.1194999999999"/>
  </r>
  <r>
    <n v="4070"/>
    <s v="CA-2013-145303"/>
    <x v="0"/>
    <x v="770"/>
    <d v="2013-09-01T00:00:00"/>
    <s v="First Class"/>
    <s v="TP-21415"/>
    <s v="Tom Prescott"/>
    <x v="0"/>
    <s v="United States"/>
    <s v="Dallas"/>
    <x v="5"/>
    <n v="75081"/>
    <x v="2"/>
    <s v="OFF-BI-10000050"/>
    <x v="1"/>
    <x v="8"/>
    <s v="Angle-D Binders with Locking Rings, Label Holders"/>
    <x v="3154"/>
    <n v="9"/>
    <n v="0.8"/>
    <n v="-21.681000000000004"/>
  </r>
  <r>
    <n v="4071"/>
    <s v="CA-2013-145303"/>
    <x v="0"/>
    <x v="770"/>
    <d v="2013-09-01T00:00:00"/>
    <s v="First Class"/>
    <s v="TP-21415"/>
    <s v="Tom Prescott"/>
    <x v="0"/>
    <s v="United States"/>
    <s v="Dallas"/>
    <x v="5"/>
    <n v="75081"/>
    <x v="2"/>
    <s v="OFF-BI-10002414"/>
    <x v="1"/>
    <x v="8"/>
    <s v="GBC ProClick Spines for 32-Hole Punch"/>
    <x v="3155"/>
    <n v="4"/>
    <n v="0.8"/>
    <n v="-16.539600000000007"/>
  </r>
  <r>
    <n v="4072"/>
    <s v="CA-2013-145303"/>
    <x v="0"/>
    <x v="770"/>
    <d v="2013-09-01T00:00:00"/>
    <s v="First Class"/>
    <s v="TP-21415"/>
    <s v="Tom Prescott"/>
    <x v="0"/>
    <s v="United States"/>
    <s v="Dallas"/>
    <x v="5"/>
    <n v="75081"/>
    <x v="2"/>
    <s v="FUR-BO-10003159"/>
    <x v="0"/>
    <x v="0"/>
    <s v="Sauder Camden County Collection Libraries, Planked Cherry Finish"/>
    <x v="3156"/>
    <n v="2"/>
    <n v="0.32"/>
    <n v="-52.890800000000027"/>
  </r>
  <r>
    <n v="4073"/>
    <s v="CA-2012-156104"/>
    <x v="1"/>
    <x v="401"/>
    <d v="2012-12-08T00:00:00"/>
    <s v="Second Class"/>
    <s v="NP-18685"/>
    <s v="Nora Pelletier"/>
    <x v="2"/>
    <s v="United States"/>
    <s v="Indianapolis"/>
    <x v="14"/>
    <n v="46203"/>
    <x v="2"/>
    <s v="TEC-CO-10002095"/>
    <x v="2"/>
    <x v="16"/>
    <s v="Hewlett Packard 610 Color Digital Copier / Printer"/>
    <x v="3157"/>
    <n v="2"/>
    <n v="0"/>
    <n v="449.99099999999999"/>
  </r>
  <r>
    <n v="4074"/>
    <s v="US-2012-164308"/>
    <x v="1"/>
    <x v="496"/>
    <d v="2012-09-27T00:00:00"/>
    <s v="First Class"/>
    <s v="SC-20680"/>
    <s v="Steve Carroll"/>
    <x v="2"/>
    <s v="United States"/>
    <s v="Broken Arrow"/>
    <x v="26"/>
    <n v="74012"/>
    <x v="2"/>
    <s v="TEC-PH-10004120"/>
    <x v="2"/>
    <x v="7"/>
    <s v="AT&amp;T 1080 Phone"/>
    <x v="3158"/>
    <n v="6"/>
    <n v="0"/>
    <n v="213.70440000000002"/>
  </r>
  <r>
    <n v="4075"/>
    <s v="CA-2014-108112"/>
    <x v="3"/>
    <x v="940"/>
    <d v="2014-11-21T00:00:00"/>
    <s v="Standard Class"/>
    <s v="DK-12895"/>
    <s v="Dana Kaydos"/>
    <x v="0"/>
    <s v="United States"/>
    <s v="Miramar"/>
    <x v="2"/>
    <n v="33023"/>
    <x v="0"/>
    <s v="FUR-FU-10003553"/>
    <x v="0"/>
    <x v="5"/>
    <s v="Howard Miller 13-1/2&quot; Diameter Rosebrook Wall Clock"/>
    <x v="315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x v="3160"/>
    <n v="4"/>
    <n v="0.2"/>
    <n v="0"/>
  </r>
  <r>
    <n v="4077"/>
    <s v="CA-2012-100685"/>
    <x v="1"/>
    <x v="546"/>
    <d v="2012-12-21T00:00:00"/>
    <s v="Second Class"/>
    <s v="SM-20950"/>
    <s v="Suzanne McNair"/>
    <x v="1"/>
    <s v="United States"/>
    <s v="Omaha"/>
    <x v="8"/>
    <n v="68104"/>
    <x v="2"/>
    <s v="OFF-BI-10003094"/>
    <x v="1"/>
    <x v="8"/>
    <s v="Self-Adhesive Ring Binder Labels"/>
    <x v="991"/>
    <n v="2"/>
    <n v="0"/>
    <n v="3.3087999999999997"/>
  </r>
  <r>
    <n v="4078"/>
    <s v="CA-2012-100685"/>
    <x v="1"/>
    <x v="546"/>
    <d v="2012-12-21T00:00:00"/>
    <s v="Second Class"/>
    <s v="SM-20950"/>
    <s v="Suzanne McNair"/>
    <x v="1"/>
    <s v="United States"/>
    <s v="Omaha"/>
    <x v="8"/>
    <n v="68104"/>
    <x v="2"/>
    <s v="OFF-FA-10003472"/>
    <x v="1"/>
    <x v="13"/>
    <s v="Bagged Rubber Bands"/>
    <x v="1325"/>
    <n v="4"/>
    <n v="0"/>
    <n v="0.2016"/>
  </r>
  <r>
    <n v="4079"/>
    <s v="CA-2012-100685"/>
    <x v="1"/>
    <x v="546"/>
    <d v="2012-12-21T00:00:00"/>
    <s v="Second Class"/>
    <s v="SM-20950"/>
    <s v="Suzanne McNair"/>
    <x v="1"/>
    <s v="United States"/>
    <s v="Omaha"/>
    <x v="8"/>
    <n v="68104"/>
    <x v="2"/>
    <s v="OFF-PA-10001289"/>
    <x v="1"/>
    <x v="10"/>
    <s v="White Computer Printout Paper by Universal"/>
    <x v="224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x v="334"/>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x v="3161"/>
    <n v="9"/>
    <n v="0.2"/>
    <n v="22.518000000000001"/>
  </r>
  <r>
    <n v="4082"/>
    <s v="CA-2013-140417"/>
    <x v="0"/>
    <x v="477"/>
    <d v="2013-09-30T00:00:00"/>
    <s v="Standard Class"/>
    <s v="KE-16420"/>
    <s v="Katrina Edelman"/>
    <x v="1"/>
    <s v="United States"/>
    <s v="Tigard"/>
    <x v="21"/>
    <n v="97224"/>
    <x v="1"/>
    <s v="OFF-BI-10004828"/>
    <x v="1"/>
    <x v="8"/>
    <s v="GBC Poly Designer Binding Covers"/>
    <x v="3162"/>
    <n v="1"/>
    <n v="0.7"/>
    <n v="-3.5153999999999996"/>
  </r>
  <r>
    <n v="4083"/>
    <s v="US-2014-151316"/>
    <x v="3"/>
    <x v="92"/>
    <d v="2014-07-01T00:00:00"/>
    <s v="Standard Class"/>
    <s v="MC-17635"/>
    <s v="Matthew Clasen"/>
    <x v="1"/>
    <s v="United States"/>
    <s v="Decatur"/>
    <x v="10"/>
    <n v="62521"/>
    <x v="2"/>
    <s v="OFF-BI-10004632"/>
    <x v="1"/>
    <x v="8"/>
    <s v="Ibico Hi-Tech Manual Binding System"/>
    <x v="645"/>
    <n v="3"/>
    <n v="0.8"/>
    <n v="-320.23950000000013"/>
  </r>
  <r>
    <n v="4084"/>
    <s v="US-2014-151316"/>
    <x v="3"/>
    <x v="92"/>
    <d v="2014-07-01T00:00:00"/>
    <s v="Standard Class"/>
    <s v="MC-17635"/>
    <s v="Matthew Clasen"/>
    <x v="1"/>
    <s v="United States"/>
    <s v="Decatur"/>
    <x v="10"/>
    <n v="62521"/>
    <x v="2"/>
    <s v="OFF-PA-10000327"/>
    <x v="1"/>
    <x v="10"/>
    <s v="Xerox 1971"/>
    <x v="1518"/>
    <n v="3"/>
    <n v="0.2"/>
    <n v="3.2099999999999982"/>
  </r>
  <r>
    <n v="4085"/>
    <s v="CA-2014-163692"/>
    <x v="3"/>
    <x v="210"/>
    <d v="2014-09-10T00:00:00"/>
    <s v="First Class"/>
    <s v="Dp-13240"/>
    <s v="Dean percer"/>
    <x v="2"/>
    <s v="United States"/>
    <s v="Phoenix"/>
    <x v="16"/>
    <n v="85023"/>
    <x v="1"/>
    <s v="OFF-BI-10003291"/>
    <x v="1"/>
    <x v="8"/>
    <s v="Wilson Jones Leather-Like Binders with DublLock Round Rings"/>
    <x v="3163"/>
    <n v="3"/>
    <n v="0.7"/>
    <n v="-6.0236999999999998"/>
  </r>
  <r>
    <n v="4086"/>
    <s v="CA-2013-111913"/>
    <x v="0"/>
    <x v="578"/>
    <d v="2013-08-07T00:00:00"/>
    <s v="Second Class"/>
    <s v="LC-16930"/>
    <s v="Linda Cazamias"/>
    <x v="1"/>
    <s v="United States"/>
    <s v="Sacramento"/>
    <x v="1"/>
    <n v="95823"/>
    <x v="1"/>
    <s v="TEC-PH-10002275"/>
    <x v="2"/>
    <x v="7"/>
    <s v="Mitel 5320 IP Phone VoIP phone"/>
    <x v="3164"/>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x v="3165"/>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x v="696"/>
    <n v="3"/>
    <n v="0.2"/>
    <n v="3.9770999999999996"/>
  </r>
  <r>
    <n v="4089"/>
    <s v="US-2011-156559"/>
    <x v="2"/>
    <x v="710"/>
    <d v="2011-08-26T00:00:00"/>
    <s v="Standard Class"/>
    <s v="LH-16900"/>
    <s v="Lena Hernandez"/>
    <x v="0"/>
    <s v="United States"/>
    <s v="Jonesboro"/>
    <x v="36"/>
    <n v="72401"/>
    <x v="0"/>
    <s v="FUR-BO-10000711"/>
    <x v="0"/>
    <x v="0"/>
    <s v="Hon Metal Bookcases, Gray"/>
    <x v="3166"/>
    <n v="9"/>
    <n v="0"/>
    <n v="172.48140000000001"/>
  </r>
  <r>
    <n v="4090"/>
    <s v="CA-2013-161473"/>
    <x v="0"/>
    <x v="178"/>
    <d v="2013-04-06T00:00:00"/>
    <s v="Standard Class"/>
    <s v="TB-21175"/>
    <s v="Thomas Boland"/>
    <x v="1"/>
    <s v="United States"/>
    <s v="New York City"/>
    <x v="15"/>
    <n v="10035"/>
    <x v="3"/>
    <s v="OFF-LA-10001297"/>
    <x v="1"/>
    <x v="2"/>
    <s v="Avery 473"/>
    <x v="346"/>
    <n v="2"/>
    <n v="0"/>
    <n v="9.9359999999999999"/>
  </r>
  <r>
    <n v="4091"/>
    <s v="CA-2013-161473"/>
    <x v="0"/>
    <x v="178"/>
    <d v="2013-04-06T00:00:00"/>
    <s v="Standard Class"/>
    <s v="TB-21175"/>
    <s v="Thomas Boland"/>
    <x v="1"/>
    <s v="United States"/>
    <s v="New York City"/>
    <x v="15"/>
    <n v="10035"/>
    <x v="3"/>
    <s v="OFF-SU-10001574"/>
    <x v="1"/>
    <x v="14"/>
    <s v="Acme Value Line Scissors"/>
    <x v="1031"/>
    <n v="3"/>
    <n v="0"/>
    <n v="3.2849999999999993"/>
  </r>
  <r>
    <n v="4092"/>
    <s v="CA-2013-161473"/>
    <x v="0"/>
    <x v="178"/>
    <d v="2013-04-06T00:00:00"/>
    <s v="Standard Class"/>
    <s v="TB-21175"/>
    <s v="Thomas Boland"/>
    <x v="1"/>
    <s v="United States"/>
    <s v="New York City"/>
    <x v="15"/>
    <n v="10035"/>
    <x v="3"/>
    <s v="OFF-BI-10003305"/>
    <x v="1"/>
    <x v="8"/>
    <s v="Avery Hanging File Binders"/>
    <x v="646"/>
    <n v="3"/>
    <n v="0.2"/>
    <n v="4.6643999999999988"/>
  </r>
  <r>
    <n v="4093"/>
    <s v="CA-2014-166576"/>
    <x v="3"/>
    <x v="941"/>
    <d v="2014-05-19T00:00:00"/>
    <s v="First Class"/>
    <s v="JM-15865"/>
    <s v="John Murray"/>
    <x v="0"/>
    <s v="United States"/>
    <s v="Akron"/>
    <x v="24"/>
    <n v="44312"/>
    <x v="3"/>
    <s v="OFF-ST-10002574"/>
    <x v="1"/>
    <x v="4"/>
    <s v="SAFCO Commercial Wire Shelving, Black"/>
    <x v="3167"/>
    <n v="2"/>
    <n v="0.2"/>
    <n v="-55.256"/>
  </r>
  <r>
    <n v="4094"/>
    <s v="CA-2012-102491"/>
    <x v="1"/>
    <x v="252"/>
    <d v="2012-08-28T00:00:00"/>
    <s v="Standard Class"/>
    <s v="KW-16435"/>
    <s v="Katrina Willman"/>
    <x v="0"/>
    <s v="United States"/>
    <s v="Florence"/>
    <x v="0"/>
    <n v="41042"/>
    <x v="0"/>
    <s v="TEC-MA-10000864"/>
    <x v="2"/>
    <x v="15"/>
    <s v="Cisco 9971 IP Video Phone Charcoal"/>
    <x v="3168"/>
    <n v="7"/>
    <n v="0"/>
    <n v="1416.7999999999997"/>
  </r>
  <r>
    <n v="4095"/>
    <s v="CA-2012-102491"/>
    <x v="1"/>
    <x v="252"/>
    <d v="2012-08-28T00:00:00"/>
    <s v="Standard Class"/>
    <s v="KW-16435"/>
    <s v="Katrina Willman"/>
    <x v="0"/>
    <s v="United States"/>
    <s v="Florence"/>
    <x v="0"/>
    <n v="41042"/>
    <x v="0"/>
    <s v="TEC-AC-10003289"/>
    <x v="2"/>
    <x v="11"/>
    <s v="Anker Ultra-Slim Mini Bluetooth 3.0 Wireless Keyboard"/>
    <x v="1105"/>
    <n v="4"/>
    <n v="0"/>
    <n v="18.390799999999999"/>
  </r>
  <r>
    <n v="4096"/>
    <s v="CA-2012-102491"/>
    <x v="1"/>
    <x v="252"/>
    <d v="2012-08-28T00:00:00"/>
    <s v="Standard Class"/>
    <s v="KW-16435"/>
    <s v="Katrina Willman"/>
    <x v="0"/>
    <s v="United States"/>
    <s v="Florence"/>
    <x v="0"/>
    <n v="41042"/>
    <x v="0"/>
    <s v="TEC-PH-10001619"/>
    <x v="2"/>
    <x v="7"/>
    <s v="LG G3"/>
    <x v="2173"/>
    <n v="3"/>
    <n v="0"/>
    <n v="170.51129999999998"/>
  </r>
  <r>
    <n v="4097"/>
    <s v="CA-2011-116904"/>
    <x v="2"/>
    <x v="865"/>
    <d v="2011-09-28T00:00:00"/>
    <s v="Standard Class"/>
    <s v="SC-20095"/>
    <s v="Sanjit Chand"/>
    <x v="0"/>
    <s v="United States"/>
    <s v="Minneapolis"/>
    <x v="11"/>
    <n v="55407"/>
    <x v="2"/>
    <s v="OFF-PA-10004888"/>
    <x v="1"/>
    <x v="10"/>
    <s v="Xerox 217"/>
    <x v="5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x v="3169"/>
    <n v="5"/>
    <n v="0"/>
    <n v="16.195999999999984"/>
  </r>
  <r>
    <n v="4099"/>
    <s v="CA-2011-116904"/>
    <x v="2"/>
    <x v="865"/>
    <d v="2011-09-28T00:00:00"/>
    <s v="Standard Class"/>
    <s v="SC-20095"/>
    <s v="Sanjit Chand"/>
    <x v="0"/>
    <s v="United States"/>
    <s v="Minneapolis"/>
    <x v="11"/>
    <n v="55407"/>
    <x v="2"/>
    <s v="OFF-BI-10001120"/>
    <x v="1"/>
    <x v="8"/>
    <s v="Ibico EPK-21 Electric Binding System"/>
    <x v="3170"/>
    <n v="5"/>
    <n v="0"/>
    <n v="4630.4755000000005"/>
  </r>
  <r>
    <n v="4100"/>
    <s v="CA-2011-116904"/>
    <x v="2"/>
    <x v="865"/>
    <d v="2011-09-28T00:00:00"/>
    <s v="Standard Class"/>
    <s v="SC-20095"/>
    <s v="Sanjit Chand"/>
    <x v="0"/>
    <s v="United States"/>
    <s v="Minneapolis"/>
    <x v="11"/>
    <n v="55407"/>
    <x v="2"/>
    <s v="OFF-BI-10000301"/>
    <x v="1"/>
    <x v="8"/>
    <s v="GBC Instant Report Kit"/>
    <x v="3171"/>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x v="3172"/>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x v="3173"/>
    <n v="1"/>
    <n v="0.8"/>
    <n v="-1.1100000000000003"/>
  </r>
  <r>
    <n v="4103"/>
    <s v="US-2014-102288"/>
    <x v="3"/>
    <x v="249"/>
    <d v="2014-06-24T00:00:00"/>
    <s v="Standard Class"/>
    <s v="ZC-21910"/>
    <s v="Zuschuss Carroll"/>
    <x v="0"/>
    <s v="United States"/>
    <s v="Houston"/>
    <x v="5"/>
    <n v="77095"/>
    <x v="2"/>
    <s v="OFF-PA-10000740"/>
    <x v="1"/>
    <x v="10"/>
    <s v="Xerox 1982"/>
    <x v="3174"/>
    <n v="8"/>
    <n v="0.2"/>
    <n v="47.50719999999999"/>
  </r>
  <r>
    <n v="4104"/>
    <s v="CA-2014-137456"/>
    <x v="3"/>
    <x v="202"/>
    <d v="2014-12-22T00:00:00"/>
    <s v="Same Day"/>
    <s v="RB-19465"/>
    <s v="Rick Bensley"/>
    <x v="2"/>
    <s v="United States"/>
    <s v="Fremont"/>
    <x v="8"/>
    <n v="68025"/>
    <x v="2"/>
    <s v="FUR-FU-10001940"/>
    <x v="0"/>
    <x v="5"/>
    <s v="Staples"/>
    <x v="204"/>
    <n v="2"/>
    <n v="0"/>
    <n v="7.0048000000000012"/>
  </r>
  <r>
    <n v="4105"/>
    <s v="US-2014-155999"/>
    <x v="3"/>
    <x v="783"/>
    <d v="2014-08-14T00:00:00"/>
    <s v="Standard Class"/>
    <s v="JK-15370"/>
    <s v="Jay Kimmel"/>
    <x v="0"/>
    <s v="United States"/>
    <s v="San Diego"/>
    <x v="1"/>
    <n v="92105"/>
    <x v="1"/>
    <s v="TEC-PH-10000439"/>
    <x v="2"/>
    <x v="7"/>
    <s v="GE DSL Phone Line Filter"/>
    <x v="3175"/>
    <n v="5"/>
    <n v="0.2"/>
    <n v="17.995499999999979"/>
  </r>
  <r>
    <n v="4106"/>
    <s v="US-2014-155999"/>
    <x v="3"/>
    <x v="783"/>
    <d v="2014-08-14T00:00:00"/>
    <s v="Standard Class"/>
    <s v="JK-15370"/>
    <s v="Jay Kimmel"/>
    <x v="0"/>
    <s v="United States"/>
    <s v="San Diego"/>
    <x v="1"/>
    <n v="92105"/>
    <x v="1"/>
    <s v="OFF-BI-10000404"/>
    <x v="1"/>
    <x v="8"/>
    <s v="Avery Printable Repositionable Plastic Tabs"/>
    <x v="1288"/>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x v="3176"/>
    <n v="2"/>
    <n v="0.8"/>
    <n v="-6.8992000000000022"/>
  </r>
  <r>
    <n v="4108"/>
    <s v="CA-2012-105599"/>
    <x v="1"/>
    <x v="67"/>
    <d v="2012-09-07T00:00:00"/>
    <s v="Same Day"/>
    <s v="MC-17275"/>
    <s v="Marc Crier"/>
    <x v="0"/>
    <s v="United States"/>
    <s v="New York City"/>
    <x v="15"/>
    <n v="10011"/>
    <x v="3"/>
    <s v="OFF-ST-10002486"/>
    <x v="1"/>
    <x v="4"/>
    <s v="Eldon Shelf Savers Cubes and Bins"/>
    <x v="544"/>
    <n v="2"/>
    <n v="0"/>
    <n v="0.27919999999999945"/>
  </r>
  <r>
    <n v="4109"/>
    <s v="CA-2012-105599"/>
    <x v="1"/>
    <x v="67"/>
    <d v="2012-09-07T00:00:00"/>
    <s v="Same Day"/>
    <s v="MC-17275"/>
    <s v="Marc Crier"/>
    <x v="0"/>
    <s v="United States"/>
    <s v="New York City"/>
    <x v="15"/>
    <n v="10011"/>
    <x v="3"/>
    <s v="FUR-TA-10003837"/>
    <x v="0"/>
    <x v="3"/>
    <s v="Anderson Hickey Conga Table Tops &amp; Accessories"/>
    <x v="3177"/>
    <n v="3"/>
    <n v="0.4"/>
    <n v="-14.163900000000005"/>
  </r>
  <r>
    <n v="4110"/>
    <s v="CA-2012-153717"/>
    <x v="1"/>
    <x v="707"/>
    <d v="2013-01-01T00:00:00"/>
    <s v="Standard Class"/>
    <s v="DL-13495"/>
    <s v="Dionis Lloyd"/>
    <x v="1"/>
    <s v="United States"/>
    <s v="Detroit"/>
    <x v="12"/>
    <n v="48227"/>
    <x v="2"/>
    <s v="TEC-PH-10002923"/>
    <x v="2"/>
    <x v="7"/>
    <s v="Logitech B530 USB Headset - headset - Full size, Binaural"/>
    <x v="2270"/>
    <n v="2"/>
    <n v="0"/>
    <n v="19.974600000000002"/>
  </r>
  <r>
    <n v="4111"/>
    <s v="CA-2012-153717"/>
    <x v="1"/>
    <x v="707"/>
    <d v="2013-01-01T00:00:00"/>
    <s v="Standard Class"/>
    <s v="DL-13495"/>
    <s v="Dionis Lloyd"/>
    <x v="1"/>
    <s v="United States"/>
    <s v="Detroit"/>
    <x v="12"/>
    <n v="48227"/>
    <x v="2"/>
    <s v="FUR-BO-10004360"/>
    <x v="0"/>
    <x v="0"/>
    <s v="Rush Hierlooms Collection Rich Wood Bookcases"/>
    <x v="3178"/>
    <n v="1"/>
    <n v="0"/>
    <n v="20.927400000000006"/>
  </r>
  <r>
    <n v="4112"/>
    <s v="CA-2012-153717"/>
    <x v="1"/>
    <x v="707"/>
    <d v="2013-01-01T00:00:00"/>
    <s v="Standard Class"/>
    <s v="DL-13495"/>
    <s v="Dionis Lloyd"/>
    <x v="1"/>
    <s v="United States"/>
    <s v="Detroit"/>
    <x v="12"/>
    <n v="48227"/>
    <x v="2"/>
    <s v="OFF-PA-10002160"/>
    <x v="1"/>
    <x v="10"/>
    <s v="Xerox 1978"/>
    <x v="1714"/>
    <n v="3"/>
    <n v="0"/>
    <n v="8.4966000000000008"/>
  </r>
  <r>
    <n v="4113"/>
    <s v="CA-2012-153717"/>
    <x v="1"/>
    <x v="707"/>
    <d v="2013-01-01T00:00:00"/>
    <s v="Standard Class"/>
    <s v="DL-13495"/>
    <s v="Dionis Lloyd"/>
    <x v="1"/>
    <s v="United States"/>
    <s v="Detroit"/>
    <x v="12"/>
    <n v="48227"/>
    <x v="2"/>
    <s v="OFF-AR-10002375"/>
    <x v="1"/>
    <x v="6"/>
    <s v="Newell 351"/>
    <x v="175"/>
    <n v="1"/>
    <n v="0"/>
    <n v="0.9511999999999996"/>
  </r>
  <r>
    <n v="4114"/>
    <s v="CA-2012-116687"/>
    <x v="1"/>
    <x v="942"/>
    <d v="2012-05-07T00:00:00"/>
    <s v="Standard Class"/>
    <s v="NC-18625"/>
    <s v="Noah Childs"/>
    <x v="1"/>
    <s v="United States"/>
    <s v="Houston"/>
    <x v="5"/>
    <n v="77095"/>
    <x v="2"/>
    <s v="OFF-LA-10000443"/>
    <x v="1"/>
    <x v="2"/>
    <s v="Avery 501"/>
    <x v="3179"/>
    <n v="3"/>
    <n v="0.2"/>
    <n v="2.9888999999999997"/>
  </r>
  <r>
    <n v="4115"/>
    <s v="CA-2012-116687"/>
    <x v="1"/>
    <x v="942"/>
    <d v="2012-05-07T00:00:00"/>
    <s v="Standard Class"/>
    <s v="NC-18625"/>
    <s v="Noah Childs"/>
    <x v="1"/>
    <s v="United States"/>
    <s v="Houston"/>
    <x v="5"/>
    <n v="77095"/>
    <x v="2"/>
    <s v="TEC-PH-10001750"/>
    <x v="2"/>
    <x v="7"/>
    <s v="Samsung Rugby III"/>
    <x v="3180"/>
    <n v="3"/>
    <n v="0.2"/>
    <n v="13.857900000000008"/>
  </r>
  <r>
    <n v="4116"/>
    <s v="CA-2013-163573"/>
    <x v="0"/>
    <x v="390"/>
    <d v="2013-11-28T00:00:00"/>
    <s v="First Class"/>
    <s v="AC-10450"/>
    <s v="Amy Cox"/>
    <x v="0"/>
    <s v="United States"/>
    <s v="Seattle"/>
    <x v="4"/>
    <n v="98105"/>
    <x v="1"/>
    <s v="OFF-BI-10004632"/>
    <x v="1"/>
    <x v="8"/>
    <s v="Ibico Hi-Tech Manual Binding System"/>
    <x v="3181"/>
    <n v="5"/>
    <n v="0.2"/>
    <n v="381.23749999999995"/>
  </r>
  <r>
    <n v="4117"/>
    <s v="CA-2012-153416"/>
    <x v="1"/>
    <x v="27"/>
    <d v="2012-11-29T00:00:00"/>
    <s v="Standard Class"/>
    <s v="TS-21340"/>
    <s v="Toby Swindell"/>
    <x v="0"/>
    <s v="United States"/>
    <s v="Los Angeles"/>
    <x v="1"/>
    <n v="90036"/>
    <x v="1"/>
    <s v="OFF-BI-10002813"/>
    <x v="1"/>
    <x v="8"/>
    <s v="Avery Reinforcements for Hole-Punch Pages"/>
    <x v="1443"/>
    <n v="2"/>
    <n v="0.2"/>
    <n v="0.99"/>
  </r>
  <r>
    <n v="4118"/>
    <s v="CA-2012-153416"/>
    <x v="1"/>
    <x v="27"/>
    <d v="2012-11-29T00:00:00"/>
    <s v="Standard Class"/>
    <s v="TS-21340"/>
    <s v="Toby Swindell"/>
    <x v="0"/>
    <s v="United States"/>
    <s v="Los Angeles"/>
    <x v="1"/>
    <n v="90036"/>
    <x v="1"/>
    <s v="OFF-PA-10002005"/>
    <x v="1"/>
    <x v="10"/>
    <s v="Xerox 225"/>
    <x v="54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x v="3182"/>
    <n v="7"/>
    <n v="0"/>
    <n v="54.583200000000019"/>
  </r>
  <r>
    <n v="4120"/>
    <s v="CA-2012-153416"/>
    <x v="1"/>
    <x v="27"/>
    <d v="2012-11-29T00:00:00"/>
    <s v="Standard Class"/>
    <s v="TS-21340"/>
    <s v="Toby Swindell"/>
    <x v="0"/>
    <s v="United States"/>
    <s v="Los Angeles"/>
    <x v="1"/>
    <n v="90036"/>
    <x v="1"/>
    <s v="OFF-BI-10002706"/>
    <x v="1"/>
    <x v="8"/>
    <s v="Avery Premier Heavy-Duty Binder with Round Locking Rings"/>
    <x v="3183"/>
    <n v="8"/>
    <n v="0.2"/>
    <n v="29.702399999999997"/>
  </r>
  <r>
    <n v="4121"/>
    <s v="CA-2014-117394"/>
    <x v="3"/>
    <x v="507"/>
    <d v="2014-09-11T00:00:00"/>
    <s v="Standard Class"/>
    <s v="MM-17920"/>
    <s v="Michael Moore"/>
    <x v="0"/>
    <s v="United States"/>
    <s v="Philadelphia"/>
    <x v="9"/>
    <n v="19120"/>
    <x v="3"/>
    <s v="TEC-AC-10000199"/>
    <x v="2"/>
    <x v="11"/>
    <s v="Kingston Digital DataTraveler 8GB USB 2.0"/>
    <x v="3184"/>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x v="782"/>
    <n v="6"/>
    <n v="0"/>
    <n v="16.847999999999999"/>
  </r>
  <r>
    <n v="4123"/>
    <s v="CA-2014-133823"/>
    <x v="3"/>
    <x v="943"/>
    <d v="2014-05-13T00:00:00"/>
    <s v="Same Day"/>
    <s v="LP-17080"/>
    <s v="Liz Pelletier"/>
    <x v="0"/>
    <s v="United States"/>
    <s v="Seattle"/>
    <x v="4"/>
    <n v="98103"/>
    <x v="1"/>
    <s v="OFF-LA-10004545"/>
    <x v="1"/>
    <x v="2"/>
    <s v="Avery 50"/>
    <x v="3185"/>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x v="3186"/>
    <n v="2"/>
    <n v="0.2"/>
    <n v="9.4365999999999985"/>
  </r>
  <r>
    <n v="4125"/>
    <s v="CA-2011-127523"/>
    <x v="2"/>
    <x v="218"/>
    <d v="2011-05-18T00:00:00"/>
    <s v="Standard Class"/>
    <s v="BG-11695"/>
    <s v="Brooke Gillingham"/>
    <x v="1"/>
    <s v="United States"/>
    <s v="Watertown"/>
    <x v="15"/>
    <n v="13601"/>
    <x v="3"/>
    <s v="OFF-AP-10004249"/>
    <x v="1"/>
    <x v="9"/>
    <s v="Staples"/>
    <x v="385"/>
    <n v="3"/>
    <n v="0"/>
    <n v="9.6956999999999987"/>
  </r>
  <r>
    <n v="4126"/>
    <s v="CA-2014-123239"/>
    <x v="3"/>
    <x v="944"/>
    <d v="2014-08-01T00:00:00"/>
    <s v="Second Class"/>
    <s v="MG-18145"/>
    <s v="Mike Gockenbach"/>
    <x v="0"/>
    <s v="United States"/>
    <s v="Jacksonville"/>
    <x v="2"/>
    <n v="32216"/>
    <x v="0"/>
    <s v="FUR-FU-10001602"/>
    <x v="0"/>
    <x v="5"/>
    <s v="Eldon Delta Triangular Chair Mat, 52&quot; x 58&quot;, Clear"/>
    <x v="3187"/>
    <n v="3"/>
    <n v="0.2"/>
    <n v="-2.2758000000000109"/>
  </r>
  <r>
    <n v="4127"/>
    <s v="CA-2014-156769"/>
    <x v="3"/>
    <x v="636"/>
    <d v="2014-05-10T00:00:00"/>
    <s v="First Class"/>
    <s v="GZ-14470"/>
    <s v="Gary Zandusky"/>
    <x v="0"/>
    <s v="United States"/>
    <s v="Arlington"/>
    <x v="17"/>
    <n v="22204"/>
    <x v="0"/>
    <s v="OFF-AR-10003179"/>
    <x v="1"/>
    <x v="6"/>
    <s v="Dixon Ticonderoga Core-Lock Colored Pencils"/>
    <x v="3188"/>
    <n v="6"/>
    <n v="0"/>
    <n v="18.037799999999997"/>
  </r>
  <r>
    <n v="4128"/>
    <s v="CA-2011-127299"/>
    <x v="2"/>
    <x v="111"/>
    <d v="2011-09-24T00:00:00"/>
    <s v="Standard Class"/>
    <s v="JL-15835"/>
    <s v="John Lee"/>
    <x v="0"/>
    <s v="United States"/>
    <s v="Charlotte"/>
    <x v="3"/>
    <n v="28205"/>
    <x v="0"/>
    <s v="OFF-ST-10003722"/>
    <x v="1"/>
    <x v="4"/>
    <s v="Project Tote Personal File"/>
    <x v="3189"/>
    <n v="6"/>
    <n v="0.2"/>
    <n v="7.5761999999999894"/>
  </r>
  <r>
    <n v="4129"/>
    <s v="CA-2011-127299"/>
    <x v="2"/>
    <x v="111"/>
    <d v="2011-09-24T00:00:00"/>
    <s v="Standard Class"/>
    <s v="JL-15835"/>
    <s v="John Lee"/>
    <x v="0"/>
    <s v="United States"/>
    <s v="Charlotte"/>
    <x v="3"/>
    <n v="28205"/>
    <x v="0"/>
    <s v="TEC-MA-10001127"/>
    <x v="2"/>
    <x v="15"/>
    <s v="HP Designjet T520 Inkjet Large Format Printer - 24&quot; Color"/>
    <x v="3190"/>
    <n v="3"/>
    <n v="0.5"/>
    <n v="-944.99460000000045"/>
  </r>
  <r>
    <n v="4130"/>
    <s v="CA-2012-121272"/>
    <x v="1"/>
    <x v="368"/>
    <d v="2012-04-04T00:00:00"/>
    <s v="Standard Class"/>
    <s v="DO-13435"/>
    <s v="Denny Ordway"/>
    <x v="0"/>
    <s v="United States"/>
    <s v="Seattle"/>
    <x v="4"/>
    <n v="98103"/>
    <x v="1"/>
    <s v="OFF-AP-10001947"/>
    <x v="1"/>
    <x v="9"/>
    <s v="Acco 6 Outlet Guardian Premium Plus Surge Suppressor"/>
    <x v="3191"/>
    <n v="4"/>
    <n v="0"/>
    <n v="21.251199999999997"/>
  </r>
  <r>
    <n v="4131"/>
    <s v="CA-2011-115336"/>
    <x v="2"/>
    <x v="728"/>
    <d v="2011-11-25T00:00:00"/>
    <s v="Standard Class"/>
    <s v="AB-10600"/>
    <s v="Ann Blume"/>
    <x v="1"/>
    <s v="United States"/>
    <s v="Chicago"/>
    <x v="10"/>
    <n v="60623"/>
    <x v="2"/>
    <s v="OFF-BI-10001107"/>
    <x v="1"/>
    <x v="8"/>
    <s v="GBC White Gloss Covers, Plain Front"/>
    <x v="3192"/>
    <n v="5"/>
    <n v="0.8"/>
    <n v="-23.89200000000001"/>
  </r>
  <r>
    <n v="4132"/>
    <s v="CA-2012-111703"/>
    <x v="1"/>
    <x v="740"/>
    <d v="2012-07-09T00:00:00"/>
    <s v="Standard Class"/>
    <s v="KB-16315"/>
    <s v="Karl Braun"/>
    <x v="0"/>
    <s v="United States"/>
    <s v="Hollywood"/>
    <x v="2"/>
    <n v="33021"/>
    <x v="0"/>
    <s v="OFF-PA-10000349"/>
    <x v="1"/>
    <x v="10"/>
    <s v="Staples"/>
    <x v="1655"/>
    <n v="3"/>
    <n v="0.2"/>
    <n v="4.0338000000000003"/>
  </r>
  <r>
    <n v="4133"/>
    <s v="CA-2012-111703"/>
    <x v="1"/>
    <x v="740"/>
    <d v="2012-07-09T00:00:00"/>
    <s v="Standard Class"/>
    <s v="KB-16315"/>
    <s v="Karl Braun"/>
    <x v="0"/>
    <s v="United States"/>
    <s v="Hollywood"/>
    <x v="2"/>
    <n v="33021"/>
    <x v="0"/>
    <s v="OFF-PA-10003349"/>
    <x v="1"/>
    <x v="10"/>
    <s v="Xerox 1957"/>
    <x v="12"/>
    <n v="3"/>
    <n v="0.2"/>
    <n v="5.6375999999999999"/>
  </r>
  <r>
    <n v="4134"/>
    <s v="CA-2011-128839"/>
    <x v="2"/>
    <x v="78"/>
    <d v="2011-09-13T00:00:00"/>
    <s v="Standard Class"/>
    <s v="TT-21070"/>
    <s v="Ted Trevino"/>
    <x v="0"/>
    <s v="United States"/>
    <s v="Chesapeake"/>
    <x v="17"/>
    <n v="23320"/>
    <x v="0"/>
    <s v="OFF-FA-10002280"/>
    <x v="1"/>
    <x v="13"/>
    <s v="Advantus Plastic Paper Clips"/>
    <x v="47"/>
    <n v="9"/>
    <n v="0"/>
    <n v="21.599999999999998"/>
  </r>
  <r>
    <n v="4135"/>
    <s v="CA-2011-128839"/>
    <x v="2"/>
    <x v="78"/>
    <d v="2011-09-13T00:00:00"/>
    <s v="Standard Class"/>
    <s v="TT-21070"/>
    <s v="Ted Trevino"/>
    <x v="0"/>
    <s v="United States"/>
    <s v="Chesapeake"/>
    <x v="17"/>
    <n v="23320"/>
    <x v="0"/>
    <s v="TEC-MA-10000029"/>
    <x v="2"/>
    <x v="15"/>
    <s v="Epson WorkForce WF-2530 All-in-One Printer, Copier Scanner"/>
    <x v="2779"/>
    <n v="3"/>
    <n v="0"/>
    <n v="90.287100000000009"/>
  </r>
  <r>
    <n v="4136"/>
    <s v="CA-2014-105914"/>
    <x v="3"/>
    <x v="280"/>
    <d v="2014-10-09T00:00:00"/>
    <s v="Standard Class"/>
    <s v="PV-18985"/>
    <s v="Paul Van Hugh"/>
    <x v="2"/>
    <s v="United States"/>
    <s v="Los Angeles"/>
    <x v="1"/>
    <n v="90036"/>
    <x v="1"/>
    <s v="OFF-BI-10002854"/>
    <x v="1"/>
    <x v="8"/>
    <s v="Performers Binder/Pad Holder, Black"/>
    <x v="3193"/>
    <n v="5"/>
    <n v="0.2"/>
    <n v="42.045000000000002"/>
  </r>
  <r>
    <n v="4137"/>
    <s v="CA-2014-105914"/>
    <x v="3"/>
    <x v="280"/>
    <d v="2014-10-09T00:00:00"/>
    <s v="Standard Class"/>
    <s v="PV-18985"/>
    <s v="Paul Van Hugh"/>
    <x v="2"/>
    <s v="United States"/>
    <s v="Los Angeles"/>
    <x v="1"/>
    <n v="90036"/>
    <x v="1"/>
    <s v="OFF-ST-10003716"/>
    <x v="1"/>
    <x v="4"/>
    <s v="Tennsco Double-Tier Lockers"/>
    <x v="3194"/>
    <n v="7"/>
    <n v="0"/>
    <n v="204.76820000000001"/>
  </r>
  <r>
    <n v="4138"/>
    <s v="CA-2014-110926"/>
    <x v="3"/>
    <x v="123"/>
    <d v="2014-11-24T00:00:00"/>
    <s v="Standard Class"/>
    <s v="DD-13570"/>
    <s v="Dorothy Dickinson"/>
    <x v="0"/>
    <s v="United States"/>
    <s v="Alexandria"/>
    <x v="17"/>
    <n v="22304"/>
    <x v="0"/>
    <s v="OFF-FA-10000624"/>
    <x v="1"/>
    <x v="13"/>
    <s v="OIC Binder Clips"/>
    <x v="3195"/>
    <n v="7"/>
    <n v="0"/>
    <n v="12.530000000000001"/>
  </r>
  <r>
    <n v="4139"/>
    <s v="CA-2013-117226"/>
    <x v="0"/>
    <x v="945"/>
    <d v="2014-01-02T00:00:00"/>
    <s v="First Class"/>
    <s v="KD-16495"/>
    <s v="Keith Dawkins"/>
    <x v="1"/>
    <s v="United States"/>
    <s v="Deer Park"/>
    <x v="5"/>
    <n v="77536"/>
    <x v="2"/>
    <s v="OFF-BI-10004654"/>
    <x v="1"/>
    <x v="8"/>
    <s v="Avery Binding System Hidden Tab Executive Style Index Sets"/>
    <x v="3196"/>
    <n v="6"/>
    <n v="0.8"/>
    <n v="-10.385999999999999"/>
  </r>
  <r>
    <n v="4140"/>
    <s v="CA-2014-127313"/>
    <x v="3"/>
    <x v="96"/>
    <d v="2014-12-05T00:00:00"/>
    <s v="First Class"/>
    <s v="RA-19285"/>
    <s v="Ralph Arnett"/>
    <x v="0"/>
    <s v="United States"/>
    <s v="Philadelphia"/>
    <x v="9"/>
    <n v="19120"/>
    <x v="3"/>
    <s v="OFF-ST-10001228"/>
    <x v="1"/>
    <x v="4"/>
    <s v="Personal File Boxes with Fold-Down Carry Handle"/>
    <x v="3197"/>
    <n v="3"/>
    <n v="0.2"/>
    <n v="2.336999999999998"/>
  </r>
  <r>
    <n v="4141"/>
    <s v="CA-2014-127313"/>
    <x v="3"/>
    <x v="96"/>
    <d v="2014-12-05T00:00:00"/>
    <s v="First Class"/>
    <s v="RA-19285"/>
    <s v="Ralph Arnett"/>
    <x v="0"/>
    <s v="United States"/>
    <s v="Philadelphia"/>
    <x v="9"/>
    <n v="19120"/>
    <x v="3"/>
    <s v="FUR-FU-10003798"/>
    <x v="0"/>
    <x v="5"/>
    <s v="Ultra Door Kickplate, 8&quot;H x 34&quot;W"/>
    <x v="3097"/>
    <n v="5"/>
    <n v="0.2"/>
    <n v="13.845999999999997"/>
  </r>
  <r>
    <n v="4142"/>
    <s v="CA-2013-136287"/>
    <x v="0"/>
    <x v="900"/>
    <d v="2013-06-18T00:00:00"/>
    <s v="Standard Class"/>
    <s v="SS-20590"/>
    <s v="Sonia Sunley"/>
    <x v="0"/>
    <s v="United States"/>
    <s v="Wichita"/>
    <x v="41"/>
    <n v="67212"/>
    <x v="2"/>
    <s v="OFF-LA-10003148"/>
    <x v="1"/>
    <x v="2"/>
    <s v="Avery 51"/>
    <x v="1381"/>
    <n v="3"/>
    <n v="0"/>
    <n v="8.6939999999999991"/>
  </r>
  <r>
    <n v="4143"/>
    <s v="US-2011-107699"/>
    <x v="2"/>
    <x v="946"/>
    <d v="2011-05-23T00:00:00"/>
    <s v="Standard Class"/>
    <s v="JH-15820"/>
    <s v="John Huston"/>
    <x v="0"/>
    <s v="United States"/>
    <s v="Midland"/>
    <x v="12"/>
    <n v="48640"/>
    <x v="2"/>
    <s v="OFF-BI-10001249"/>
    <x v="1"/>
    <x v="8"/>
    <s v="Avery Heavy-Duty EZD View Binder with Locking Rings"/>
    <x v="3198"/>
    <n v="9"/>
    <n v="0"/>
    <n v="26.413199999999996"/>
  </r>
  <r>
    <n v="4144"/>
    <s v="CA-2014-112725"/>
    <x v="3"/>
    <x v="289"/>
    <d v="2014-02-07T00:00:00"/>
    <s v="Standard Class"/>
    <s v="EH-14125"/>
    <s v="Eugene Hildebrand"/>
    <x v="2"/>
    <s v="United States"/>
    <s v="San Francisco"/>
    <x v="1"/>
    <n v="94110"/>
    <x v="1"/>
    <s v="OFF-AR-10003759"/>
    <x v="1"/>
    <x v="6"/>
    <s v="Crayola Anti Dust Chalk, 12/Pack"/>
    <x v="3199"/>
    <n v="7"/>
    <n v="0"/>
    <n v="5.7329999999999997"/>
  </r>
  <r>
    <n v="4145"/>
    <s v="CA-2014-112725"/>
    <x v="3"/>
    <x v="289"/>
    <d v="2014-02-07T00:00:00"/>
    <s v="Standard Class"/>
    <s v="EH-14125"/>
    <s v="Eugene Hildebrand"/>
    <x v="2"/>
    <s v="United States"/>
    <s v="San Francisco"/>
    <x v="1"/>
    <n v="94110"/>
    <x v="1"/>
    <s v="OFF-AR-10001227"/>
    <x v="1"/>
    <x v="6"/>
    <s v="Newell 338"/>
    <x v="138"/>
    <n v="3"/>
    <n v="0"/>
    <n v="2.3814000000000002"/>
  </r>
  <r>
    <n v="4146"/>
    <s v="CA-2014-112725"/>
    <x v="3"/>
    <x v="289"/>
    <d v="2014-02-07T00:00:00"/>
    <s v="Standard Class"/>
    <s v="EH-14125"/>
    <s v="Eugene Hildebrand"/>
    <x v="2"/>
    <s v="United States"/>
    <s v="San Francisco"/>
    <x v="1"/>
    <n v="94110"/>
    <x v="1"/>
    <s v="FUR-CH-10000863"/>
    <x v="0"/>
    <x v="1"/>
    <s v="Novimex Swivel Fabric Task Chair"/>
    <x v="3200"/>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x v="808"/>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x v="3201"/>
    <n v="3"/>
    <n v="0.8"/>
    <n v="-15.131100000000004"/>
  </r>
  <r>
    <n v="4149"/>
    <s v="CA-2014-106068"/>
    <x v="3"/>
    <x v="436"/>
    <d v="2014-10-29T00:00:00"/>
    <s v="Standard Class"/>
    <s v="RB-19330"/>
    <s v="Randy Bradley"/>
    <x v="0"/>
    <s v="United States"/>
    <s v="Austin"/>
    <x v="5"/>
    <n v="78745"/>
    <x v="2"/>
    <s v="OFF-ST-10004507"/>
    <x v="1"/>
    <x v="4"/>
    <s v="Advantus Rolling Storage Box"/>
    <x v="3202"/>
    <n v="1"/>
    <n v="0.2"/>
    <n v="1.2004999999999999"/>
  </r>
  <r>
    <n v="4150"/>
    <s v="CA-2014-106068"/>
    <x v="3"/>
    <x v="436"/>
    <d v="2014-10-29T00:00:00"/>
    <s v="Standard Class"/>
    <s v="RB-19330"/>
    <s v="Randy Bradley"/>
    <x v="0"/>
    <s v="United States"/>
    <s v="Austin"/>
    <x v="5"/>
    <n v="78745"/>
    <x v="2"/>
    <s v="TEC-AC-10002942"/>
    <x v="2"/>
    <x v="11"/>
    <s v="WD My Passport Ultra 1TB Portable External Hard Drive"/>
    <x v="3203"/>
    <n v="1"/>
    <n v="0.2"/>
    <n v="-2.0700000000000038"/>
  </r>
  <r>
    <n v="4151"/>
    <s v="CA-2014-106068"/>
    <x v="3"/>
    <x v="436"/>
    <d v="2014-10-29T00:00:00"/>
    <s v="Standard Class"/>
    <s v="RB-19330"/>
    <s v="Randy Bradley"/>
    <x v="0"/>
    <s v="United States"/>
    <s v="Austin"/>
    <x v="5"/>
    <n v="78745"/>
    <x v="2"/>
    <s v="OFF-ST-10002344"/>
    <x v="1"/>
    <x v="4"/>
    <s v="Carina 42&quot;Hx23 3/4&quot;W Media Storage Unit"/>
    <x v="1793"/>
    <n v="4"/>
    <n v="0.2"/>
    <n v="-58.305599999999984"/>
  </r>
  <r>
    <n v="4152"/>
    <s v="CA-2014-100160"/>
    <x v="3"/>
    <x v="210"/>
    <d v="2014-09-12T00:00:00"/>
    <s v="Standard Class"/>
    <s v="CB-12025"/>
    <s v="Cassandra Brandow"/>
    <x v="0"/>
    <s v="United States"/>
    <s v="Philadelphia"/>
    <x v="9"/>
    <n v="19134"/>
    <x v="3"/>
    <s v="OFF-LA-10002475"/>
    <x v="1"/>
    <x v="2"/>
    <s v="Avery 519"/>
    <x v="320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x v="12"/>
    <n v="3"/>
    <n v="0.2"/>
    <n v="5.4432"/>
  </r>
  <r>
    <n v="4154"/>
    <s v="CA-2014-100160"/>
    <x v="3"/>
    <x v="210"/>
    <d v="2014-09-12T00:00:00"/>
    <s v="Standard Class"/>
    <s v="CB-12025"/>
    <s v="Cassandra Brandow"/>
    <x v="0"/>
    <s v="United States"/>
    <s v="Philadelphia"/>
    <x v="9"/>
    <n v="19134"/>
    <x v="3"/>
    <s v="OFF-EN-10001509"/>
    <x v="1"/>
    <x v="12"/>
    <s v="Poly String Tie Envelopes"/>
    <x v="322"/>
    <n v="3"/>
    <n v="0.2"/>
    <n v="1.6523999999999992"/>
  </r>
  <r>
    <n v="4155"/>
    <s v="CA-2013-139689"/>
    <x v="0"/>
    <x v="723"/>
    <d v="2014-01-04T00:00:00"/>
    <s v="Standard Class"/>
    <s v="MP-17965"/>
    <s v="Michael Paige"/>
    <x v="1"/>
    <s v="United States"/>
    <s v="Bristol"/>
    <x v="18"/>
    <n v="37620"/>
    <x v="0"/>
    <s v="OFF-BI-10004781"/>
    <x v="1"/>
    <x v="8"/>
    <s v="GBC Wire Binding Strips"/>
    <x v="1824"/>
    <n v="4"/>
    <n v="0.7"/>
    <n v="-27.93119999999999"/>
  </r>
  <r>
    <n v="4156"/>
    <s v="CA-2013-139689"/>
    <x v="0"/>
    <x v="723"/>
    <d v="2014-01-04T00:00:00"/>
    <s v="Standard Class"/>
    <s v="MP-17965"/>
    <s v="Michael Paige"/>
    <x v="1"/>
    <s v="United States"/>
    <s v="Bristol"/>
    <x v="18"/>
    <n v="37620"/>
    <x v="0"/>
    <s v="OFF-BI-10000145"/>
    <x v="1"/>
    <x v="8"/>
    <s v="Zipper Ring Binder Pockets"/>
    <x v="1803"/>
    <n v="3"/>
    <n v="0.7"/>
    <n v="-1.9656000000000002"/>
  </r>
  <r>
    <n v="4157"/>
    <s v="CA-2012-101091"/>
    <x v="1"/>
    <x v="901"/>
    <d v="2012-12-09T00:00:00"/>
    <s v="Second Class"/>
    <s v="SW-20245"/>
    <s v="Scot Wooten"/>
    <x v="0"/>
    <s v="United States"/>
    <s v="Philadelphia"/>
    <x v="9"/>
    <n v="19140"/>
    <x v="3"/>
    <s v="TEC-AC-10003280"/>
    <x v="2"/>
    <x v="11"/>
    <s v="Belkin F8E887 USB Wired Ergonomic Keyboard"/>
    <x v="736"/>
    <n v="2"/>
    <n v="0.2"/>
    <n v="0.59979999999999656"/>
  </r>
  <r>
    <n v="4158"/>
    <s v="CA-2012-101091"/>
    <x v="1"/>
    <x v="901"/>
    <d v="2012-12-09T00:00:00"/>
    <s v="Second Class"/>
    <s v="SW-20245"/>
    <s v="Scot Wooten"/>
    <x v="0"/>
    <s v="United States"/>
    <s v="Philadelphia"/>
    <x v="9"/>
    <n v="19140"/>
    <x v="3"/>
    <s v="OFF-BI-10001107"/>
    <x v="1"/>
    <x v="8"/>
    <s v="GBC White Gloss Covers, Plain Front"/>
    <x v="3205"/>
    <n v="6"/>
    <n v="0.7"/>
    <n v="-19.982399999999991"/>
  </r>
  <r>
    <n v="4159"/>
    <s v="CA-2011-126907"/>
    <x v="2"/>
    <x v="301"/>
    <d v="2011-11-08T00:00:00"/>
    <s v="Standard Class"/>
    <s v="SM-20950"/>
    <s v="Suzanne McNair"/>
    <x v="1"/>
    <s v="United States"/>
    <s v="Chicago"/>
    <x v="10"/>
    <n v="60610"/>
    <x v="2"/>
    <s v="OFF-PA-10000533"/>
    <x v="1"/>
    <x v="10"/>
    <s v="Southworth Parchment Paper &amp; Envelopes"/>
    <x v="937"/>
    <n v="3"/>
    <n v="0.2"/>
    <n v="5.1011999999999995"/>
  </r>
  <r>
    <n v="4160"/>
    <s v="US-2013-164588"/>
    <x v="0"/>
    <x v="947"/>
    <d v="2013-04-24T00:00:00"/>
    <s v="Standard Class"/>
    <s v="AP-10915"/>
    <s v="Arthur Prichep"/>
    <x v="0"/>
    <s v="United States"/>
    <s v="Columbus"/>
    <x v="32"/>
    <n v="31907"/>
    <x v="0"/>
    <s v="OFF-AR-10003056"/>
    <x v="1"/>
    <x v="6"/>
    <s v="Newell 341"/>
    <x v="1387"/>
    <n v="3"/>
    <n v="0"/>
    <n v="3.7235999999999989"/>
  </r>
  <r>
    <n v="4161"/>
    <s v="CA-2014-115546"/>
    <x v="3"/>
    <x v="304"/>
    <d v="2014-05-19T00:00:00"/>
    <s v="Standard Class"/>
    <s v="AH-10465"/>
    <s v="Amy Hunt"/>
    <x v="0"/>
    <s v="United States"/>
    <s v="New York City"/>
    <x v="15"/>
    <n v="10035"/>
    <x v="3"/>
    <s v="TEC-PH-10002834"/>
    <x v="2"/>
    <x v="7"/>
    <s v="Google Nexus 5"/>
    <x v="2503"/>
    <n v="3"/>
    <n v="0"/>
    <n v="134.99250000000001"/>
  </r>
  <r>
    <n v="4162"/>
    <s v="CA-2014-115546"/>
    <x v="3"/>
    <x v="304"/>
    <d v="2014-05-19T00:00:00"/>
    <s v="Standard Class"/>
    <s v="AH-10465"/>
    <s v="Amy Hunt"/>
    <x v="0"/>
    <s v="United States"/>
    <s v="New York City"/>
    <x v="15"/>
    <n v="10035"/>
    <x v="3"/>
    <s v="OFF-ST-10002214"/>
    <x v="1"/>
    <x v="4"/>
    <s v="X-Rack File for Hanging Folders"/>
    <x v="2433"/>
    <n v="2"/>
    <n v="0"/>
    <n v="5.8707999999999991"/>
  </r>
  <r>
    <n v="4163"/>
    <s v="CA-2012-163587"/>
    <x v="1"/>
    <x v="948"/>
    <d v="2012-03-18T00:00:00"/>
    <s v="Standard Class"/>
    <s v="EP-13915"/>
    <s v="Emily Phan"/>
    <x v="0"/>
    <s v="United States"/>
    <s v="Dover"/>
    <x v="38"/>
    <n v="3820"/>
    <x v="3"/>
    <s v="OFF-LA-10004484"/>
    <x v="1"/>
    <x v="2"/>
    <s v="Avery 476"/>
    <x v="1873"/>
    <n v="4"/>
    <n v="0"/>
    <n v="7.5991999999999997"/>
  </r>
  <r>
    <n v="4164"/>
    <s v="CA-2012-163587"/>
    <x v="1"/>
    <x v="948"/>
    <d v="2012-03-18T00:00:00"/>
    <s v="Standard Class"/>
    <s v="EP-13915"/>
    <s v="Emily Phan"/>
    <x v="0"/>
    <s v="United States"/>
    <s v="Dover"/>
    <x v="38"/>
    <n v="3820"/>
    <x v="3"/>
    <s v="OFF-BI-10003091"/>
    <x v="1"/>
    <x v="8"/>
    <s v="GBC DocuBind TL200 Manual Binding Machine"/>
    <x v="3206"/>
    <n v="3"/>
    <n v="0"/>
    <n v="315.81179999999995"/>
  </r>
  <r>
    <n v="4165"/>
    <s v="US-2014-106131"/>
    <x v="3"/>
    <x v="424"/>
    <d v="2014-01-17T00:00:00"/>
    <s v="First Class"/>
    <s v="TP-21565"/>
    <s v="Tracy Poddar"/>
    <x v="1"/>
    <s v="United States"/>
    <s v="Aurora"/>
    <x v="22"/>
    <n v="80013"/>
    <x v="1"/>
    <s v="TEC-AC-10003027"/>
    <x v="2"/>
    <x v="11"/>
    <s v="Imation 8GB Mini TravelDrive USB 2.0 Flash Drive"/>
    <x v="3207"/>
    <n v="7"/>
    <n v="0.2"/>
    <n v="-14.793099999999995"/>
  </r>
  <r>
    <n v="4166"/>
    <s v="US-2014-106131"/>
    <x v="3"/>
    <x v="424"/>
    <d v="2014-01-17T00:00:00"/>
    <s v="First Class"/>
    <s v="TP-21565"/>
    <s v="Tracy Poddar"/>
    <x v="1"/>
    <s v="United States"/>
    <s v="Aurora"/>
    <x v="22"/>
    <n v="80013"/>
    <x v="1"/>
    <s v="OFF-ST-10003638"/>
    <x v="1"/>
    <x v="4"/>
    <s v="Mobile Personal File Cube"/>
    <x v="3208"/>
    <n v="9"/>
    <n v="0.2"/>
    <n v="14.754599999999996"/>
  </r>
  <r>
    <n v="4167"/>
    <s v="CA-2012-160213"/>
    <x v="1"/>
    <x v="936"/>
    <d v="2012-03-13T00:00:00"/>
    <s v="Standard Class"/>
    <s v="AR-10825"/>
    <s v="Anthony Rawles"/>
    <x v="1"/>
    <s v="United States"/>
    <s v="Long Beach"/>
    <x v="15"/>
    <n v="11561"/>
    <x v="3"/>
    <s v="OFF-PA-10003848"/>
    <x v="1"/>
    <x v="10"/>
    <s v="Xerox 1997"/>
    <x v="541"/>
    <n v="3"/>
    <n v="0"/>
    <n v="9.3312000000000008"/>
  </r>
  <r>
    <n v="4168"/>
    <s v="CA-2011-157924"/>
    <x v="2"/>
    <x v="856"/>
    <d v="2011-10-13T00:00:00"/>
    <s v="First Class"/>
    <s v="HA-14920"/>
    <s v="Helen Andreada"/>
    <x v="0"/>
    <s v="United States"/>
    <s v="Pasadena"/>
    <x v="1"/>
    <n v="91104"/>
    <x v="1"/>
    <s v="OFF-ST-10002352"/>
    <x v="1"/>
    <x v="4"/>
    <s v="Iris Project Case"/>
    <x v="1051"/>
    <n v="4"/>
    <n v="0"/>
    <n v="8.299199999999999"/>
  </r>
  <r>
    <n v="4169"/>
    <s v="CA-2011-157924"/>
    <x v="2"/>
    <x v="856"/>
    <d v="2011-10-13T00:00:00"/>
    <s v="First Class"/>
    <s v="HA-14920"/>
    <s v="Helen Andreada"/>
    <x v="0"/>
    <s v="United States"/>
    <s v="Pasadena"/>
    <x v="1"/>
    <n v="91104"/>
    <x v="1"/>
    <s v="FUR-CH-10000229"/>
    <x v="0"/>
    <x v="1"/>
    <s v="Global Enterprise Series Seating High-Back Swivel/Tilt Chairs"/>
    <x v="3209"/>
    <n v="2"/>
    <n v="0.2"/>
    <n v="-65.035200000000046"/>
  </r>
  <r>
    <n v="4170"/>
    <s v="CA-2012-100216"/>
    <x v="1"/>
    <x v="657"/>
    <d v="2012-04-14T00:00:00"/>
    <s v="First Class"/>
    <s v="HJ-14875"/>
    <s v="Heather Jas"/>
    <x v="2"/>
    <s v="United States"/>
    <s v="Mesa"/>
    <x v="16"/>
    <n v="85204"/>
    <x v="1"/>
    <s v="OFF-PA-10000788"/>
    <x v="1"/>
    <x v="10"/>
    <s v="Xerox 210"/>
    <x v="277"/>
    <n v="6"/>
    <n v="0.2"/>
    <n v="10.8864"/>
  </r>
  <r>
    <n v="4171"/>
    <s v="CA-2012-100216"/>
    <x v="1"/>
    <x v="657"/>
    <d v="2012-04-14T00:00:00"/>
    <s v="First Class"/>
    <s v="HJ-14875"/>
    <s v="Heather Jas"/>
    <x v="2"/>
    <s v="United States"/>
    <s v="Mesa"/>
    <x v="16"/>
    <n v="85204"/>
    <x v="1"/>
    <s v="OFF-PA-10002968"/>
    <x v="1"/>
    <x v="10"/>
    <s v="Xerox 1973"/>
    <x v="1572"/>
    <n v="3"/>
    <n v="0.2"/>
    <n v="17.815199999999997"/>
  </r>
  <r>
    <n v="4172"/>
    <s v="CA-2014-100601"/>
    <x v="3"/>
    <x v="673"/>
    <d v="2014-11-21T00:00:00"/>
    <s v="Standard Class"/>
    <s v="JK-15370"/>
    <s v="Jay Kimmel"/>
    <x v="0"/>
    <s v="United States"/>
    <s v="Fresno"/>
    <x v="1"/>
    <n v="93727"/>
    <x v="1"/>
    <s v="OFF-ST-10002486"/>
    <x v="1"/>
    <x v="4"/>
    <s v="Eldon Shelf Savers Cubes and Bins"/>
    <x v="5"/>
    <n v="7"/>
    <n v="0"/>
    <n v="0.97719999999999807"/>
  </r>
  <r>
    <n v="4173"/>
    <s v="CA-2013-152163"/>
    <x v="0"/>
    <x v="949"/>
    <d v="2013-07-02T00:00:00"/>
    <s v="Same Day"/>
    <s v="JF-15355"/>
    <s v="Jay Fein"/>
    <x v="0"/>
    <s v="United States"/>
    <s v="Columbia"/>
    <x v="20"/>
    <n v="29203"/>
    <x v="0"/>
    <s v="OFF-BI-10002215"/>
    <x v="1"/>
    <x v="8"/>
    <s v="Wilson Jones Hanging View Binder, White, 1&quot;"/>
    <x v="3210"/>
    <n v="2"/>
    <n v="0"/>
    <n v="6.5319999999999991"/>
  </r>
  <r>
    <n v="4174"/>
    <s v="CA-2013-152163"/>
    <x v="0"/>
    <x v="949"/>
    <d v="2013-07-02T00:00:00"/>
    <s v="Same Day"/>
    <s v="JF-15355"/>
    <s v="Jay Fein"/>
    <x v="0"/>
    <s v="United States"/>
    <s v="Columbia"/>
    <x v="20"/>
    <n v="29203"/>
    <x v="0"/>
    <s v="OFF-PA-10000788"/>
    <x v="1"/>
    <x v="10"/>
    <s v="Xerox 210"/>
    <x v="91"/>
    <n v="2"/>
    <n v="0"/>
    <n v="6.2208000000000006"/>
  </r>
  <r>
    <n v="4175"/>
    <s v="CA-2013-152163"/>
    <x v="0"/>
    <x v="949"/>
    <d v="2013-07-02T00:00:00"/>
    <s v="Same Day"/>
    <s v="JF-15355"/>
    <s v="Jay Fein"/>
    <x v="0"/>
    <s v="United States"/>
    <s v="Columbia"/>
    <x v="20"/>
    <n v="29203"/>
    <x v="0"/>
    <s v="OFF-BI-10003364"/>
    <x v="1"/>
    <x v="8"/>
    <s v="Binding Machine Supplies"/>
    <x v="2502"/>
    <n v="2"/>
    <n v="0"/>
    <n v="28.0032"/>
  </r>
  <r>
    <n v="4176"/>
    <s v="CA-2012-154340"/>
    <x v="1"/>
    <x v="239"/>
    <d v="2012-11-30T00:00:00"/>
    <s v="First Class"/>
    <s v="EK-13795"/>
    <s v="Eileen Kiefer"/>
    <x v="2"/>
    <s v="United States"/>
    <s v="Santa Ana"/>
    <x v="1"/>
    <n v="92704"/>
    <x v="1"/>
    <s v="OFF-AR-10003582"/>
    <x v="1"/>
    <x v="6"/>
    <s v="Boston Electric Pencil Sharpener, Model 1818, Charcoal Black"/>
    <x v="2471"/>
    <n v="2"/>
    <n v="0"/>
    <n v="15.764000000000003"/>
  </r>
  <r>
    <n v="4177"/>
    <s v="CA-2011-128846"/>
    <x v="2"/>
    <x v="884"/>
    <d v="2011-04-12T00:00:00"/>
    <s v="Standard Class"/>
    <s v="RS-19765"/>
    <s v="Roland Schwarz"/>
    <x v="1"/>
    <s v="United States"/>
    <s v="Columbia"/>
    <x v="20"/>
    <n v="29203"/>
    <x v="0"/>
    <s v="TEC-PH-10003273"/>
    <x v="2"/>
    <x v="7"/>
    <s v="AT&amp;T TR1909W"/>
    <x v="3211"/>
    <n v="5"/>
    <n v="0"/>
    <n v="163.78700000000003"/>
  </r>
  <r>
    <n v="4178"/>
    <s v="CA-2011-128846"/>
    <x v="2"/>
    <x v="884"/>
    <d v="2011-04-12T00:00:00"/>
    <s v="Standard Class"/>
    <s v="RS-19765"/>
    <s v="Roland Schwarz"/>
    <x v="1"/>
    <s v="United States"/>
    <s v="Columbia"/>
    <x v="20"/>
    <n v="29203"/>
    <x v="0"/>
    <s v="OFF-PA-10000100"/>
    <x v="1"/>
    <x v="10"/>
    <s v="Xerox 1945"/>
    <x v="124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x v="3212"/>
    <n v="5"/>
    <n v="0"/>
    <n v="21.784499999999998"/>
  </r>
  <r>
    <n v="4180"/>
    <s v="US-2014-119039"/>
    <x v="3"/>
    <x v="904"/>
    <d v="2014-03-11T00:00:00"/>
    <s v="Standard Class"/>
    <s v="BF-11170"/>
    <s v="Ben Ferrer"/>
    <x v="2"/>
    <s v="United States"/>
    <s v="San Francisco"/>
    <x v="1"/>
    <n v="94109"/>
    <x v="1"/>
    <s v="OFF-BI-10004182"/>
    <x v="1"/>
    <x v="8"/>
    <s v="Economy Binders"/>
    <x v="3213"/>
    <n v="9"/>
    <n v="0.2"/>
    <n v="5.4288000000000007"/>
  </r>
  <r>
    <n v="4181"/>
    <s v="CA-2014-128426"/>
    <x v="3"/>
    <x v="566"/>
    <d v="2014-10-12T00:00:00"/>
    <s v="Standard Class"/>
    <s v="JK-15730"/>
    <s v="Joe Kamberova"/>
    <x v="0"/>
    <s v="United States"/>
    <s v="Houston"/>
    <x v="5"/>
    <n v="77036"/>
    <x v="2"/>
    <s v="OFF-BI-10000756"/>
    <x v="1"/>
    <x v="8"/>
    <s v="Storex DuraTech Recycled Plastic Frosted Binders"/>
    <x v="3214"/>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x v="3215"/>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x v="342"/>
    <n v="3"/>
    <n v="0"/>
    <n v="7.6679999999999993"/>
  </r>
  <r>
    <n v="4184"/>
    <s v="US-2014-136868"/>
    <x v="3"/>
    <x v="833"/>
    <d v="2014-10-13T00:00:00"/>
    <s v="Standard Class"/>
    <s v="CR-12820"/>
    <s v="Cyra Reiten"/>
    <x v="2"/>
    <s v="United States"/>
    <s v="New York City"/>
    <x v="15"/>
    <n v="10035"/>
    <x v="3"/>
    <s v="OFF-ST-10000991"/>
    <x v="1"/>
    <x v="4"/>
    <s v="Space Solutions HD Industrial Steel Shelving."/>
    <x v="3216"/>
    <n v="3"/>
    <n v="0"/>
    <n v="10.347300000000004"/>
  </r>
  <r>
    <n v="4185"/>
    <s v="CA-2013-143749"/>
    <x v="0"/>
    <x v="5"/>
    <d v="2013-12-08T00:00:00"/>
    <s v="First Class"/>
    <s v="AG-10300"/>
    <s v="Aleksandra Gannaway"/>
    <x v="1"/>
    <s v="United States"/>
    <s v="Franklin"/>
    <x v="31"/>
    <n v="2038"/>
    <x v="3"/>
    <s v="FUR-BO-10002853"/>
    <x v="0"/>
    <x v="0"/>
    <s v="O'Sullivan 5-Shelf Heavy-Duty Bookcases"/>
    <x v="3217"/>
    <n v="1"/>
    <n v="0"/>
    <n v="20.484999999999999"/>
  </r>
  <r>
    <n v="4186"/>
    <s v="CA-2013-111493"/>
    <x v="0"/>
    <x v="147"/>
    <d v="2013-10-23T00:00:00"/>
    <s v="First Class"/>
    <s v="CM-12160"/>
    <s v="Charles McCrossin"/>
    <x v="0"/>
    <s v="United States"/>
    <s v="Baltimore"/>
    <x v="39"/>
    <n v="21215"/>
    <x v="3"/>
    <s v="TEC-AC-10004510"/>
    <x v="2"/>
    <x v="11"/>
    <s v="Logitech Desktop MK120 Mouse and keyboard Combo"/>
    <x v="1548"/>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x v="3218"/>
    <n v="7"/>
    <n v="0.8"/>
    <n v="-10.654700000000002"/>
  </r>
  <r>
    <n v="4188"/>
    <s v="CA-2014-112536"/>
    <x v="3"/>
    <x v="796"/>
    <d v="2014-05-24T00:00:00"/>
    <s v="Standard Class"/>
    <s v="SG-20890"/>
    <s v="Susan Gilcrest"/>
    <x v="1"/>
    <s v="United States"/>
    <s v="Mcallen"/>
    <x v="5"/>
    <n v="78501"/>
    <x v="2"/>
    <s v="OFF-BI-10002571"/>
    <x v="1"/>
    <x v="8"/>
    <s v="Avery Framed View Binder, EZD Ring (Locking), Navy, 1 1/2&quot;"/>
    <x v="3219"/>
    <n v="1"/>
    <n v="0.8"/>
    <n v="-3.293400000000001"/>
  </r>
  <r>
    <n v="4189"/>
    <s v="CA-2014-112536"/>
    <x v="3"/>
    <x v="796"/>
    <d v="2014-05-24T00:00:00"/>
    <s v="Standard Class"/>
    <s v="SG-20890"/>
    <s v="Susan Gilcrest"/>
    <x v="1"/>
    <s v="United States"/>
    <s v="Mcallen"/>
    <x v="5"/>
    <n v="78501"/>
    <x v="2"/>
    <s v="OFF-ST-10004835"/>
    <x v="1"/>
    <x v="4"/>
    <s v="Plastic Stacking Crates &amp; Casters"/>
    <x v="436"/>
    <n v="2"/>
    <n v="0.2"/>
    <n v="0.66959999999999997"/>
  </r>
  <r>
    <n v="4190"/>
    <s v="CA-2013-157714"/>
    <x v="0"/>
    <x v="182"/>
    <d v="2013-10-02T00:00:00"/>
    <s v="Second Class"/>
    <s v="CS-12175"/>
    <s v="Charles Sheldon"/>
    <x v="1"/>
    <s v="United States"/>
    <s v="Iowa City"/>
    <x v="23"/>
    <n v="52240"/>
    <x v="2"/>
    <s v="OFF-PA-10004022"/>
    <x v="1"/>
    <x v="10"/>
    <s v="Hammermill Color Copier Paper (28Lb. and 96 Bright)"/>
    <x v="1044"/>
    <n v="1"/>
    <n v="0"/>
    <n v="4.4954999999999998"/>
  </r>
  <r>
    <n v="4191"/>
    <s v="CA-2014-166709"/>
    <x v="3"/>
    <x v="701"/>
    <d v="2014-11-23T00:00:00"/>
    <s v="Standard Class"/>
    <s v="HL-15040"/>
    <s v="Hunter Lopez"/>
    <x v="0"/>
    <s v="United States"/>
    <s v="Newark"/>
    <x v="13"/>
    <n v="19711"/>
    <x v="3"/>
    <s v="TEC-CO-10004722"/>
    <x v="2"/>
    <x v="16"/>
    <s v="Canon imageCLASS 2200 Advanced Copier"/>
    <x v="3220"/>
    <n v="3"/>
    <n v="0"/>
    <n v="5039.9856"/>
  </r>
  <r>
    <n v="4192"/>
    <s v="CA-2012-129392"/>
    <x v="1"/>
    <x v="951"/>
    <d v="2012-07-08T00:00:00"/>
    <s v="Same Day"/>
    <s v="DM-13015"/>
    <s v="Darrin Martin"/>
    <x v="0"/>
    <s v="United States"/>
    <s v="Houston"/>
    <x v="5"/>
    <n v="77070"/>
    <x v="2"/>
    <s v="OFF-PA-10004248"/>
    <x v="1"/>
    <x v="10"/>
    <s v="Xerox 1990"/>
    <x v="3131"/>
    <n v="5"/>
    <n v="0.2"/>
    <n v="6.5999999999999988"/>
  </r>
  <r>
    <n v="4193"/>
    <s v="CA-2012-150875"/>
    <x v="1"/>
    <x v="547"/>
    <d v="2012-11-20T00:00:00"/>
    <s v="Standard Class"/>
    <s v="HK-14890"/>
    <s v="Heather Kirkland"/>
    <x v="1"/>
    <s v="United States"/>
    <s v="Boise"/>
    <x v="45"/>
    <n v="83704"/>
    <x v="1"/>
    <s v="FUR-TA-10000577"/>
    <x v="0"/>
    <x v="3"/>
    <s v="Bretford CR4500 Series Slim Rectangular Table"/>
    <x v="3221"/>
    <n v="2"/>
    <n v="0"/>
    <n v="160.17660000000001"/>
  </r>
  <r>
    <n v="4194"/>
    <s v="CA-2012-150875"/>
    <x v="1"/>
    <x v="547"/>
    <d v="2012-11-20T00:00:00"/>
    <s v="Standard Class"/>
    <s v="HK-14890"/>
    <s v="Heather Kirkland"/>
    <x v="1"/>
    <s v="United States"/>
    <s v="Boise"/>
    <x v="45"/>
    <n v="83704"/>
    <x v="1"/>
    <s v="TEC-PH-10001254"/>
    <x v="2"/>
    <x v="7"/>
    <s v="Jabra BIZ 2300 Duo QD Duo Corded Headset"/>
    <x v="3222"/>
    <n v="3"/>
    <n v="0.2"/>
    <n v="22.858199999999982"/>
  </r>
  <r>
    <n v="4195"/>
    <s v="CA-2012-154200"/>
    <x v="1"/>
    <x v="652"/>
    <d v="2012-06-22T00:00:00"/>
    <s v="Standard Class"/>
    <s v="BG-11740"/>
    <s v="Bruce Geld"/>
    <x v="0"/>
    <s v="United States"/>
    <s v="San Diego"/>
    <x v="1"/>
    <n v="92105"/>
    <x v="1"/>
    <s v="OFF-AR-10001044"/>
    <x v="1"/>
    <x v="6"/>
    <s v="BOSTON Ranger #55 Pencil Sharpener, Black"/>
    <x v="3223"/>
    <n v="2"/>
    <n v="0"/>
    <n v="15.074199999999998"/>
  </r>
  <r>
    <n v="4196"/>
    <s v="CA-2013-124233"/>
    <x v="0"/>
    <x v="143"/>
    <d v="2013-04-15T00:00:00"/>
    <s v="Standard Class"/>
    <s v="CK-12595"/>
    <s v="Clytie Kelty"/>
    <x v="0"/>
    <s v="United States"/>
    <s v="Los Angeles"/>
    <x v="1"/>
    <n v="90032"/>
    <x v="1"/>
    <s v="FUR-FU-10002597"/>
    <x v="0"/>
    <x v="5"/>
    <s v="C-Line Magnetic Cubicle Keepers, Clear Polypropylene"/>
    <x v="3224"/>
    <n v="5"/>
    <n v="0"/>
    <n v="10.374000000000001"/>
  </r>
  <r>
    <n v="4197"/>
    <s v="US-2012-134271"/>
    <x v="1"/>
    <x v="24"/>
    <d v="2012-04-23T00:00:00"/>
    <s v="Second Class"/>
    <s v="RF-19735"/>
    <s v="Roland Fjeld"/>
    <x v="0"/>
    <s v="United States"/>
    <s v="New York City"/>
    <x v="15"/>
    <n v="10024"/>
    <x v="3"/>
    <s v="OFF-LA-10004093"/>
    <x v="1"/>
    <x v="2"/>
    <s v="Avery 486"/>
    <x v="2521"/>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x v="3225"/>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x v="3226"/>
    <n v="4"/>
    <n v="0.7"/>
    <n v="-14.553600000000003"/>
  </r>
  <r>
    <n v="4200"/>
    <s v="CA-2012-143105"/>
    <x v="1"/>
    <x v="895"/>
    <d v="2012-12-10T00:00:00"/>
    <s v="Same Day"/>
    <s v="MA-17560"/>
    <s v="Matt Abelman"/>
    <x v="2"/>
    <s v="United States"/>
    <s v="New York City"/>
    <x v="15"/>
    <n v="10024"/>
    <x v="3"/>
    <s v="OFF-LA-10004093"/>
    <x v="1"/>
    <x v="2"/>
    <s v="Avery 486"/>
    <x v="2061"/>
    <n v="1"/>
    <n v="0"/>
    <n v="3.4356999999999998"/>
  </r>
  <r>
    <n v="4201"/>
    <s v="CA-2012-143105"/>
    <x v="1"/>
    <x v="895"/>
    <d v="2012-12-10T00:00:00"/>
    <s v="Same Day"/>
    <s v="MA-17560"/>
    <s v="Matt Abelman"/>
    <x v="2"/>
    <s v="United States"/>
    <s v="New York City"/>
    <x v="15"/>
    <n v="10024"/>
    <x v="3"/>
    <s v="TEC-CO-10002095"/>
    <x v="2"/>
    <x v="16"/>
    <s v="Hewlett Packard 610 Color Digital Copier / Printer"/>
    <x v="3227"/>
    <n v="2"/>
    <n v="0.2"/>
    <n v="249.99499999999998"/>
  </r>
  <r>
    <n v="4202"/>
    <s v="CA-2012-143105"/>
    <x v="1"/>
    <x v="895"/>
    <d v="2012-12-10T00:00:00"/>
    <s v="Same Day"/>
    <s v="MA-17560"/>
    <s v="Matt Abelman"/>
    <x v="2"/>
    <s v="United States"/>
    <s v="New York City"/>
    <x v="15"/>
    <n v="10024"/>
    <x v="3"/>
    <s v="OFF-PA-10002713"/>
    <x v="1"/>
    <x v="10"/>
    <s v="Adams Phone Message Book, 200 Message Capacity, 8 1/16” x 11”"/>
    <x v="521"/>
    <n v="6"/>
    <n v="0"/>
    <n v="18.988799999999998"/>
  </r>
  <r>
    <n v="4203"/>
    <s v="CA-2012-143105"/>
    <x v="1"/>
    <x v="895"/>
    <d v="2012-12-10T00:00:00"/>
    <s v="Same Day"/>
    <s v="MA-17560"/>
    <s v="Matt Abelman"/>
    <x v="2"/>
    <s v="United States"/>
    <s v="New York City"/>
    <x v="15"/>
    <n v="10024"/>
    <x v="3"/>
    <s v="OFF-PA-10002254"/>
    <x v="1"/>
    <x v="10"/>
    <s v="Xerox 1883"/>
    <x v="2381"/>
    <n v="7"/>
    <n v="0"/>
    <n v="84.943599999999989"/>
  </r>
  <r>
    <n v="4204"/>
    <s v="CA-2011-145387"/>
    <x v="2"/>
    <x v="656"/>
    <d v="2011-11-02T00:00:00"/>
    <s v="Second Class"/>
    <s v="AM-10705"/>
    <s v="Anne McFarland"/>
    <x v="0"/>
    <s v="United States"/>
    <s v="Cranston"/>
    <x v="34"/>
    <n v="2920"/>
    <x v="3"/>
    <s v="OFF-AR-10001683"/>
    <x v="1"/>
    <x v="6"/>
    <s v="Lumber Crayons"/>
    <x v="3228"/>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x v="1015"/>
    <n v="2"/>
    <n v="0"/>
    <n v="4.7751999999999999"/>
  </r>
  <r>
    <n v="4206"/>
    <s v="CA-2011-145387"/>
    <x v="2"/>
    <x v="656"/>
    <d v="2011-11-02T00:00:00"/>
    <s v="Second Class"/>
    <s v="AM-10705"/>
    <s v="Anne McFarland"/>
    <x v="0"/>
    <s v="United States"/>
    <s v="Cranston"/>
    <x v="34"/>
    <n v="2920"/>
    <x v="3"/>
    <s v="FUR-FU-10002364"/>
    <x v="0"/>
    <x v="5"/>
    <s v="Eldon Expressions Wood Desk Accessories, Oak"/>
    <x v="1816"/>
    <n v="2"/>
    <n v="0"/>
    <n v="4.2803999999999984"/>
  </r>
  <r>
    <n v="4207"/>
    <s v="CA-2011-145387"/>
    <x v="2"/>
    <x v="656"/>
    <d v="2011-11-02T00:00:00"/>
    <s v="Second Class"/>
    <s v="AM-10705"/>
    <s v="Anne McFarland"/>
    <x v="0"/>
    <s v="United States"/>
    <s v="Cranston"/>
    <x v="34"/>
    <n v="2920"/>
    <x v="3"/>
    <s v="OFF-BI-10004001"/>
    <x v="1"/>
    <x v="8"/>
    <s v="GBC Recycled VeloBinder Covers"/>
    <x v="3229"/>
    <n v="2"/>
    <n v="0"/>
    <n v="15.676799999999997"/>
  </r>
  <r>
    <n v="4208"/>
    <s v="CA-2011-145387"/>
    <x v="2"/>
    <x v="656"/>
    <d v="2011-11-02T00:00:00"/>
    <s v="Second Class"/>
    <s v="AM-10705"/>
    <s v="Anne McFarland"/>
    <x v="0"/>
    <s v="United States"/>
    <s v="Cranston"/>
    <x v="34"/>
    <n v="2920"/>
    <x v="3"/>
    <s v="FUR-FU-10000023"/>
    <x v="0"/>
    <x v="5"/>
    <s v="Eldon Wave Desk Accessories"/>
    <x v="3230"/>
    <n v="3"/>
    <n v="0"/>
    <n v="7.7748000000000008"/>
  </r>
  <r>
    <n v="4209"/>
    <s v="CA-2011-145387"/>
    <x v="2"/>
    <x v="656"/>
    <d v="2011-11-02T00:00:00"/>
    <s v="Second Class"/>
    <s v="AM-10705"/>
    <s v="Anne McFarland"/>
    <x v="0"/>
    <s v="United States"/>
    <s v="Cranston"/>
    <x v="34"/>
    <n v="2920"/>
    <x v="3"/>
    <s v="FUR-CH-10002320"/>
    <x v="0"/>
    <x v="1"/>
    <s v="Hon Pagoda Stacking Chairs"/>
    <x v="3231"/>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x v="3232"/>
    <n v="1"/>
    <n v="0.3"/>
    <n v="-60.607800000000026"/>
  </r>
  <r>
    <n v="4211"/>
    <s v="CA-2014-109715"/>
    <x v="3"/>
    <x v="34"/>
    <d v="2014-12-15T00:00:00"/>
    <s v="Standard Class"/>
    <s v="AH-10585"/>
    <s v="Angele Hood"/>
    <x v="0"/>
    <s v="United States"/>
    <s v="Chicago"/>
    <x v="10"/>
    <n v="60623"/>
    <x v="2"/>
    <s v="OFF-PA-10004965"/>
    <x v="1"/>
    <x v="10"/>
    <s v="Xerox 1921"/>
    <x v="2992"/>
    <n v="2"/>
    <n v="0.2"/>
    <n v="4.9949999999999992"/>
  </r>
  <r>
    <n v="4212"/>
    <s v="CA-2011-166457"/>
    <x v="2"/>
    <x v="952"/>
    <d v="2011-05-09T00:00:00"/>
    <s v="Second Class"/>
    <s v="PF-19120"/>
    <s v="Peter Fuller"/>
    <x v="0"/>
    <s v="United States"/>
    <s v="Richmond"/>
    <x v="0"/>
    <n v="40475"/>
    <x v="0"/>
    <s v="OFF-PA-10003016"/>
    <x v="1"/>
    <x v="10"/>
    <s v="Adams &quot;While You Were Out&quot; Message Pads"/>
    <x v="2320"/>
    <n v="3"/>
    <n v="0"/>
    <n v="4.238999999999999"/>
  </r>
  <r>
    <n v="4213"/>
    <s v="CA-2011-166457"/>
    <x v="2"/>
    <x v="952"/>
    <d v="2011-05-09T00:00:00"/>
    <s v="Second Class"/>
    <s v="PF-19120"/>
    <s v="Peter Fuller"/>
    <x v="0"/>
    <s v="United States"/>
    <s v="Richmond"/>
    <x v="0"/>
    <n v="40475"/>
    <x v="0"/>
    <s v="OFF-AR-10003651"/>
    <x v="1"/>
    <x v="6"/>
    <s v="Newell 350"/>
    <x v="2637"/>
    <n v="2"/>
    <n v="0"/>
    <n v="1.9023999999999992"/>
  </r>
  <r>
    <n v="4214"/>
    <s v="CA-2011-166457"/>
    <x v="2"/>
    <x v="952"/>
    <d v="2011-05-09T00:00:00"/>
    <s v="Second Class"/>
    <s v="PF-19120"/>
    <s v="Peter Fuller"/>
    <x v="0"/>
    <s v="United States"/>
    <s v="Richmond"/>
    <x v="0"/>
    <n v="40475"/>
    <x v="0"/>
    <s v="OFF-PA-10001363"/>
    <x v="1"/>
    <x v="10"/>
    <s v="Xerox 1933"/>
    <x v="335"/>
    <n v="2"/>
    <n v="0"/>
    <n v="11.543199999999999"/>
  </r>
  <r>
    <n v="4215"/>
    <s v="CA-2013-164637"/>
    <x v="0"/>
    <x v="758"/>
    <d v="2013-03-09T00:00:00"/>
    <s v="Standard Class"/>
    <s v="RD-19480"/>
    <s v="Rick Duston"/>
    <x v="0"/>
    <s v="United States"/>
    <s v="Mishawaka"/>
    <x v="14"/>
    <n v="46544"/>
    <x v="2"/>
    <s v="OFF-BI-10003876"/>
    <x v="1"/>
    <x v="8"/>
    <s v="Green Canvas Binder for 8-1/2&quot; x 14&quot; Sheets"/>
    <x v="3233"/>
    <n v="3"/>
    <n v="0"/>
    <n v="64.199999999999989"/>
  </r>
  <r>
    <n v="4216"/>
    <s v="CA-2011-103590"/>
    <x v="2"/>
    <x v="953"/>
    <d v="2011-12-04T00:00:00"/>
    <s v="Standard Class"/>
    <s v="JL-15505"/>
    <s v="Jeremy Lonsdale"/>
    <x v="0"/>
    <s v="United States"/>
    <s v="Mount Vernon"/>
    <x v="15"/>
    <n v="10550"/>
    <x v="3"/>
    <s v="OFF-EN-10004007"/>
    <x v="1"/>
    <x v="12"/>
    <s v="Park Ridge Embossed Executive Business Envelopes"/>
    <x v="3234"/>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x v="357"/>
    <n v="3"/>
    <n v="0"/>
    <n v="4.4352"/>
  </r>
  <r>
    <n v="4218"/>
    <s v="CA-2014-149881"/>
    <x v="3"/>
    <x v="719"/>
    <d v="2014-04-04T00:00:00"/>
    <s v="First Class"/>
    <s v="NC-18535"/>
    <s v="Nick Crebassa"/>
    <x v="1"/>
    <s v="United States"/>
    <s v="San Francisco"/>
    <x v="1"/>
    <n v="94110"/>
    <x v="1"/>
    <s v="FUR-BO-10003894"/>
    <x v="0"/>
    <x v="0"/>
    <s v="Safco Value Mate Steel Bookcase, Baked Enamel Finish on Steel, Black"/>
    <x v="3235"/>
    <n v="8"/>
    <n v="0.15"/>
    <n v="85.175999999999974"/>
  </r>
  <r>
    <n v="4219"/>
    <s v="CA-2014-149881"/>
    <x v="3"/>
    <x v="719"/>
    <d v="2014-04-04T00:00:00"/>
    <s v="First Class"/>
    <s v="NC-18535"/>
    <s v="Nick Crebassa"/>
    <x v="1"/>
    <s v="United States"/>
    <s v="San Francisco"/>
    <x v="1"/>
    <n v="94110"/>
    <x v="1"/>
    <s v="TEC-MA-10000418"/>
    <x v="2"/>
    <x v="15"/>
    <s v="Cubify CubeX 3D Printer Double Head Print"/>
    <x v="3236"/>
    <n v="2"/>
    <n v="0.2"/>
    <n v="359.99879999999962"/>
  </r>
  <r>
    <n v="4220"/>
    <s v="CA-2014-134565"/>
    <x v="3"/>
    <x v="532"/>
    <d v="2014-06-14T00:00:00"/>
    <s v="Second Class"/>
    <s v="TB-21400"/>
    <s v="Tom Boeckenhauer"/>
    <x v="0"/>
    <s v="United States"/>
    <s v="Seattle"/>
    <x v="4"/>
    <n v="98103"/>
    <x v="1"/>
    <s v="OFF-PA-10004243"/>
    <x v="1"/>
    <x v="10"/>
    <s v="Xerox 1939"/>
    <x v="2479"/>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x v="2187"/>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x v="3237"/>
    <n v="5"/>
    <n v="0.2"/>
    <n v="130.20749999999998"/>
  </r>
  <r>
    <n v="4223"/>
    <s v="CA-2014-134565"/>
    <x v="3"/>
    <x v="532"/>
    <d v="2014-06-14T00:00:00"/>
    <s v="Second Class"/>
    <s v="TB-21400"/>
    <s v="Tom Boeckenhauer"/>
    <x v="0"/>
    <s v="United States"/>
    <s v="Seattle"/>
    <x v="4"/>
    <n v="98103"/>
    <x v="1"/>
    <s v="OFF-ST-10004804"/>
    <x v="1"/>
    <x v="4"/>
    <s v="Belkin 19&quot; Vented Equipment Shelf, Black"/>
    <x v="3238"/>
    <n v="2"/>
    <n v="0"/>
    <n v="1.0296000000000021"/>
  </r>
  <r>
    <n v="4224"/>
    <s v="CA-2014-134565"/>
    <x v="3"/>
    <x v="532"/>
    <d v="2014-06-14T00:00:00"/>
    <s v="Second Class"/>
    <s v="TB-21400"/>
    <s v="Tom Boeckenhauer"/>
    <x v="0"/>
    <s v="United States"/>
    <s v="Seattle"/>
    <x v="4"/>
    <n v="98103"/>
    <x v="1"/>
    <s v="FUR-BO-10001519"/>
    <x v="0"/>
    <x v="0"/>
    <s v="O'Sullivan 3-Shelf Heavy-Duty Bookcases"/>
    <x v="3239"/>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x v="3240"/>
    <n v="2"/>
    <n v="0.8"/>
    <n v="-3.2406000000000006"/>
  </r>
  <r>
    <n v="4226"/>
    <s v="US-2011-102631"/>
    <x v="2"/>
    <x v="736"/>
    <d v="2011-12-17T00:00:00"/>
    <s v="Standard Class"/>
    <s v="EB-13840"/>
    <s v="Ellis Ballard"/>
    <x v="1"/>
    <s v="United States"/>
    <s v="Chicago"/>
    <x v="10"/>
    <n v="60623"/>
    <x v="2"/>
    <s v="FUR-FU-10003930"/>
    <x v="0"/>
    <x v="5"/>
    <s v="Howard Miller 12-3/4 Diameter Accuwave DS  Wall Clock"/>
    <x v="3241"/>
    <n v="3"/>
    <n v="0.6"/>
    <n v="-42.492599999999982"/>
  </r>
  <r>
    <n v="4227"/>
    <s v="CA-2014-120327"/>
    <x v="3"/>
    <x v="343"/>
    <d v="2014-11-17T00:00:00"/>
    <s v="Standard Class"/>
    <s v="WB-21850"/>
    <s v="William Brown"/>
    <x v="0"/>
    <s v="United States"/>
    <s v="Urbandale"/>
    <x v="23"/>
    <n v="50322"/>
    <x v="2"/>
    <s v="OFF-FA-10004854"/>
    <x v="1"/>
    <x v="13"/>
    <s v="Vinyl Coated Wire Paper Clips in Organizer Box, 800/Box"/>
    <x v="1962"/>
    <n v="4"/>
    <n v="0"/>
    <n v="21.5824"/>
  </r>
  <r>
    <n v="4228"/>
    <s v="CA-2012-154970"/>
    <x v="1"/>
    <x v="956"/>
    <d v="2012-01-10T00:00:00"/>
    <s v="Standard Class"/>
    <s v="SR-20740"/>
    <s v="Steven Roelle"/>
    <x v="2"/>
    <s v="United States"/>
    <s v="Seattle"/>
    <x v="4"/>
    <n v="98103"/>
    <x v="1"/>
    <s v="FUR-CH-10003396"/>
    <x v="0"/>
    <x v="1"/>
    <s v="Global Deluxe Steno Chair"/>
    <x v="3242"/>
    <n v="1"/>
    <n v="0.2"/>
    <n v="-6.9282000000000039"/>
  </r>
  <r>
    <n v="4229"/>
    <s v="CA-2013-113803"/>
    <x v="0"/>
    <x v="830"/>
    <d v="2013-03-27T00:00:00"/>
    <s v="First Class"/>
    <s v="VG-21805"/>
    <s v="Vivek Grady"/>
    <x v="1"/>
    <s v="United States"/>
    <s v="Richmond"/>
    <x v="14"/>
    <n v="47374"/>
    <x v="2"/>
    <s v="OFF-PA-10001994"/>
    <x v="1"/>
    <x v="10"/>
    <s v="Ink Jet Note and Greeting Cards, 8-1/2&quot; x 5-1/2&quot; Card Size"/>
    <x v="3243"/>
    <n v="1"/>
    <n v="0"/>
    <n v="10.3408"/>
  </r>
  <r>
    <n v="4230"/>
    <s v="CA-2014-100223"/>
    <x v="3"/>
    <x v="957"/>
    <d v="2014-07-11T00:00:00"/>
    <s v="Standard Class"/>
    <s v="LS-16945"/>
    <s v="Linda Southworth"/>
    <x v="1"/>
    <s v="United States"/>
    <s v="Dallas"/>
    <x v="5"/>
    <n v="75220"/>
    <x v="2"/>
    <s v="FUR-FU-10003601"/>
    <x v="0"/>
    <x v="5"/>
    <s v="Deflect-o RollaMat Studded, Beveled Mat for Medium Pile Carpeting"/>
    <x v="3244"/>
    <n v="9"/>
    <n v="0.6"/>
    <n v="-348.62940000000003"/>
  </r>
  <r>
    <n v="4231"/>
    <s v="CA-2014-100223"/>
    <x v="3"/>
    <x v="957"/>
    <d v="2014-07-11T00:00:00"/>
    <s v="Standard Class"/>
    <s v="LS-16945"/>
    <s v="Linda Southworth"/>
    <x v="1"/>
    <s v="United States"/>
    <s v="Dallas"/>
    <x v="5"/>
    <n v="75220"/>
    <x v="2"/>
    <s v="OFF-BI-10003429"/>
    <x v="1"/>
    <x v="8"/>
    <s v="Cardinal HOLDit! Binder Insert Strips,Extra Strips"/>
    <x v="3245"/>
    <n v="9"/>
    <n v="0.8"/>
    <n v="-17.660699999999999"/>
  </r>
  <r>
    <n v="4232"/>
    <s v="CA-2014-100223"/>
    <x v="3"/>
    <x v="957"/>
    <d v="2014-07-11T00:00:00"/>
    <s v="Standard Class"/>
    <s v="LS-16945"/>
    <s v="Linda Southworth"/>
    <x v="1"/>
    <s v="United States"/>
    <s v="Dallas"/>
    <x v="5"/>
    <n v="75220"/>
    <x v="2"/>
    <s v="OFF-PA-10000232"/>
    <x v="1"/>
    <x v="10"/>
    <s v="Xerox 1975"/>
    <x v="12"/>
    <n v="3"/>
    <n v="0.2"/>
    <n v="5.6375999999999999"/>
  </r>
  <r>
    <n v="4233"/>
    <s v="CA-2014-100223"/>
    <x v="3"/>
    <x v="957"/>
    <d v="2014-07-11T00:00:00"/>
    <s v="Standard Class"/>
    <s v="LS-16945"/>
    <s v="Linda Southworth"/>
    <x v="1"/>
    <s v="United States"/>
    <s v="Dallas"/>
    <x v="5"/>
    <n v="75220"/>
    <x v="2"/>
    <s v="OFF-PA-10002195"/>
    <x v="1"/>
    <x v="10"/>
    <s v="Xerox 1966"/>
    <x v="277"/>
    <n v="6"/>
    <n v="0.2"/>
    <n v="11.2752"/>
  </r>
  <r>
    <n v="4234"/>
    <s v="CA-2014-100223"/>
    <x v="3"/>
    <x v="957"/>
    <d v="2014-07-11T00:00:00"/>
    <s v="Standard Class"/>
    <s v="LS-16945"/>
    <s v="Linda Southworth"/>
    <x v="1"/>
    <s v="United States"/>
    <s v="Dallas"/>
    <x v="5"/>
    <n v="75220"/>
    <x v="2"/>
    <s v="OFF-BI-10004492"/>
    <x v="1"/>
    <x v="8"/>
    <s v="Tuf-Vin Binders"/>
    <x v="3246"/>
    <n v="1"/>
    <n v="0.8"/>
    <n v="-10.421400000000002"/>
  </r>
  <r>
    <n v="4235"/>
    <s v="CA-2011-168823"/>
    <x v="2"/>
    <x v="158"/>
    <d v="2011-09-24T00:00:00"/>
    <s v="First Class"/>
    <s v="MA-17560"/>
    <s v="Matt Abelman"/>
    <x v="2"/>
    <s v="United States"/>
    <s v="Philadelphia"/>
    <x v="9"/>
    <n v="19143"/>
    <x v="3"/>
    <s v="OFF-PA-10004000"/>
    <x v="1"/>
    <x v="10"/>
    <s v="While You Were Out Pads, 50 per Pad, 4 x 5 1/4, Green Cycle"/>
    <x v="1382"/>
    <n v="3"/>
    <n v="0.2"/>
    <n v="4.1151"/>
  </r>
  <r>
    <n v="4236"/>
    <s v="CA-2011-168823"/>
    <x v="2"/>
    <x v="158"/>
    <d v="2011-09-24T00:00:00"/>
    <s v="First Class"/>
    <s v="MA-17560"/>
    <s v="Matt Abelman"/>
    <x v="2"/>
    <s v="United States"/>
    <s v="Philadelphia"/>
    <x v="9"/>
    <n v="19143"/>
    <x v="3"/>
    <s v="OFF-LA-10004425"/>
    <x v="1"/>
    <x v="2"/>
    <s v="Staples"/>
    <x v="3247"/>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x v="3248"/>
    <n v="4"/>
    <n v="0.8"/>
    <n v="-18.836400000000005"/>
  </r>
  <r>
    <n v="4238"/>
    <s v="CA-2014-104024"/>
    <x v="3"/>
    <x v="635"/>
    <d v="2014-09-04T00:00:00"/>
    <s v="Second Class"/>
    <s v="MD-17860"/>
    <s v="Michael Dominguez"/>
    <x v="1"/>
    <s v="United States"/>
    <s v="Philadelphia"/>
    <x v="9"/>
    <n v="19134"/>
    <x v="3"/>
    <s v="OFF-AR-10001972"/>
    <x v="1"/>
    <x v="6"/>
    <s v="Newell 323"/>
    <x v="3249"/>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x v="3250"/>
    <n v="1"/>
    <n v="0"/>
    <n v="5.9489999999999981"/>
  </r>
  <r>
    <n v="4240"/>
    <s v="CA-2014-158673"/>
    <x v="3"/>
    <x v="614"/>
    <d v="2015-01-05T00:00:00"/>
    <s v="Standard Class"/>
    <s v="KB-16600"/>
    <s v="Ken Brennan"/>
    <x v="1"/>
    <s v="United States"/>
    <s v="Grand Rapids"/>
    <x v="12"/>
    <n v="49505"/>
    <x v="2"/>
    <s v="OFF-PA-10000994"/>
    <x v="1"/>
    <x v="10"/>
    <s v="Xerox 1915"/>
    <x v="1441"/>
    <n v="2"/>
    <n v="0"/>
    <n v="100.65599999999999"/>
  </r>
  <r>
    <n v="4241"/>
    <s v="CA-2011-133704"/>
    <x v="2"/>
    <x v="59"/>
    <d v="2011-09-26T00:00:00"/>
    <s v="Standard Class"/>
    <s v="MA-17995"/>
    <s v="Michelle Arnett"/>
    <x v="2"/>
    <s v="United States"/>
    <s v="Los Angeles"/>
    <x v="1"/>
    <n v="90004"/>
    <x v="1"/>
    <s v="OFF-AP-10001366"/>
    <x v="1"/>
    <x v="9"/>
    <s v="Staples"/>
    <x v="2911"/>
    <n v="4"/>
    <n v="0"/>
    <n v="11.858400000000003"/>
  </r>
  <r>
    <n v="4242"/>
    <s v="CA-2011-133704"/>
    <x v="2"/>
    <x v="59"/>
    <d v="2011-09-26T00:00:00"/>
    <s v="Standard Class"/>
    <s v="MA-17995"/>
    <s v="Michelle Arnett"/>
    <x v="2"/>
    <s v="United States"/>
    <s v="Los Angeles"/>
    <x v="1"/>
    <n v="90004"/>
    <x v="1"/>
    <s v="OFF-BI-10001636"/>
    <x v="1"/>
    <x v="8"/>
    <s v="Ibico Plastic and Wire Spiral Binding Combs"/>
    <x v="3251"/>
    <n v="3"/>
    <n v="0.2"/>
    <n v="6.5753999999999984"/>
  </r>
  <r>
    <n v="4243"/>
    <s v="CA-2013-159142"/>
    <x v="0"/>
    <x v="958"/>
    <d v="2013-04-06T00:00:00"/>
    <s v="First Class"/>
    <s v="ME-17320"/>
    <s v="Maria Etezadi"/>
    <x v="2"/>
    <s v="United States"/>
    <s v="Springfield"/>
    <x v="17"/>
    <n v="22153"/>
    <x v="0"/>
    <s v="TEC-PH-10001448"/>
    <x v="2"/>
    <x v="7"/>
    <s v="Anker Astro 15000mAh USB Portable Charger"/>
    <x v="145"/>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x v="3252"/>
    <n v="3"/>
    <n v="0"/>
    <n v="13.070699999999999"/>
  </r>
  <r>
    <n v="4245"/>
    <s v="CA-2011-138436"/>
    <x v="2"/>
    <x v="959"/>
    <d v="2011-03-30T00:00:00"/>
    <s v="Standard Class"/>
    <s v="JD-15895"/>
    <s v="Jonathan Doherty"/>
    <x v="1"/>
    <s v="United States"/>
    <s v="Los Angeles"/>
    <x v="1"/>
    <n v="90036"/>
    <x v="1"/>
    <s v="TEC-AC-10002323"/>
    <x v="2"/>
    <x v="11"/>
    <s v="SanDisk Ultra 32 GB MicroSDHC Class 10 Memory Card"/>
    <x v="2790"/>
    <n v="3"/>
    <n v="0"/>
    <n v="8.6190000000000033"/>
  </r>
  <r>
    <n v="4246"/>
    <s v="CA-2014-117702"/>
    <x v="3"/>
    <x v="354"/>
    <d v="2014-12-05T00:00:00"/>
    <s v="Standard Class"/>
    <s v="LS-16975"/>
    <s v="Lindsay Shagiari"/>
    <x v="2"/>
    <s v="United States"/>
    <s v="Baltimore"/>
    <x v="39"/>
    <n v="21215"/>
    <x v="3"/>
    <s v="OFF-AR-10004582"/>
    <x v="1"/>
    <x v="6"/>
    <s v="BIC Brite Liner Grip Highlighters"/>
    <x v="3253"/>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x v="607"/>
    <n v="5"/>
    <n v="0"/>
    <n v="272.79200000000003"/>
  </r>
  <r>
    <n v="4248"/>
    <s v="CA-2014-117702"/>
    <x v="3"/>
    <x v="354"/>
    <d v="2014-12-05T00:00:00"/>
    <s v="Standard Class"/>
    <s v="LS-16975"/>
    <s v="Lindsay Shagiari"/>
    <x v="2"/>
    <s v="United States"/>
    <s v="Baltimore"/>
    <x v="39"/>
    <n v="21215"/>
    <x v="3"/>
    <s v="FUR-FU-10004270"/>
    <x v="0"/>
    <x v="5"/>
    <s v="Eldon Image Series Desk Accessories, Burgundy"/>
    <x v="3254"/>
    <n v="5"/>
    <n v="0"/>
    <n v="7.5239999999999991"/>
  </r>
  <r>
    <n v="4249"/>
    <s v="CA-2013-157336"/>
    <x v="0"/>
    <x v="49"/>
    <d v="2013-12-06T00:00:00"/>
    <s v="Second Class"/>
    <s v="SJ-20500"/>
    <s v="Shirley Jackson"/>
    <x v="0"/>
    <s v="United States"/>
    <s v="Fairfield"/>
    <x v="29"/>
    <n v="6824"/>
    <x v="3"/>
    <s v="OFF-BI-10004236"/>
    <x v="1"/>
    <x v="8"/>
    <s v="XtraLife ClearVue Slant-D Ring Binder, White, 3&quot;"/>
    <x v="3255"/>
    <n v="6"/>
    <n v="0"/>
    <n v="40.516799999999996"/>
  </r>
  <r>
    <n v="4250"/>
    <s v="CA-2013-157336"/>
    <x v="0"/>
    <x v="49"/>
    <d v="2013-12-06T00:00:00"/>
    <s v="Second Class"/>
    <s v="SJ-20500"/>
    <s v="Shirley Jackson"/>
    <x v="0"/>
    <s v="United States"/>
    <s v="Fairfield"/>
    <x v="29"/>
    <n v="6824"/>
    <x v="3"/>
    <s v="FUR-CH-10004997"/>
    <x v="0"/>
    <x v="1"/>
    <s v="Hon Every-Day Series Multi-Task Chairs"/>
    <x v="3256"/>
    <n v="4"/>
    <n v="0"/>
    <n v="150.38400000000001"/>
  </r>
  <r>
    <n v="4251"/>
    <s v="CA-2011-168130"/>
    <x v="2"/>
    <x v="111"/>
    <d v="2011-09-19T00:00:00"/>
    <s v="Same Day"/>
    <s v="BS-11365"/>
    <s v="Bill Shonely"/>
    <x v="1"/>
    <s v="United States"/>
    <s v="New York City"/>
    <x v="15"/>
    <n v="10011"/>
    <x v="3"/>
    <s v="FUR-CH-10000988"/>
    <x v="0"/>
    <x v="1"/>
    <s v="Hon Olson Stacker Stools"/>
    <x v="3257"/>
    <n v="7"/>
    <n v="0.1"/>
    <n v="177.42059999999998"/>
  </r>
  <r>
    <n v="4252"/>
    <s v="CA-2012-155068"/>
    <x v="1"/>
    <x v="924"/>
    <d v="2012-10-23T00:00:00"/>
    <s v="Same Day"/>
    <s v="RA-19285"/>
    <s v="Ralph Arnett"/>
    <x v="0"/>
    <s v="United States"/>
    <s v="Lakeland"/>
    <x v="2"/>
    <n v="33801"/>
    <x v="0"/>
    <s v="TEC-PH-10004897"/>
    <x v="2"/>
    <x v="7"/>
    <s v="Mediabridge Sport Armband iPhone 5s"/>
    <x v="3258"/>
    <n v="7"/>
    <n v="0.2"/>
    <n v="-13.286700000000002"/>
  </r>
  <r>
    <n v="4253"/>
    <s v="CA-2012-155068"/>
    <x v="1"/>
    <x v="924"/>
    <d v="2012-10-23T00:00:00"/>
    <s v="Same Day"/>
    <s v="RA-19285"/>
    <s v="Ralph Arnett"/>
    <x v="0"/>
    <s v="United States"/>
    <s v="Lakeland"/>
    <x v="2"/>
    <n v="33801"/>
    <x v="0"/>
    <s v="OFF-AR-10002656"/>
    <x v="1"/>
    <x v="6"/>
    <s v="Sanford Liquid Accent Highlighters"/>
    <x v="1432"/>
    <n v="2"/>
    <n v="0.2"/>
    <n v="2.271199999999999"/>
  </r>
  <r>
    <n v="4254"/>
    <s v="CA-2012-155068"/>
    <x v="1"/>
    <x v="924"/>
    <d v="2012-10-23T00:00:00"/>
    <s v="Same Day"/>
    <s v="RA-19285"/>
    <s v="Ralph Arnett"/>
    <x v="0"/>
    <s v="United States"/>
    <s v="Lakeland"/>
    <x v="2"/>
    <n v="33801"/>
    <x v="0"/>
    <s v="TEC-PH-10004924"/>
    <x v="2"/>
    <x v="7"/>
    <s v="SKILCRAFT Telephone Shoulder Rest, 2&quot; x 6.5&quot; x 2.5&quot;, Black"/>
    <x v="3259"/>
    <n v="2"/>
    <n v="0.2"/>
    <n v="1.0346000000000006"/>
  </r>
  <r>
    <n v="4255"/>
    <s v="CA-2014-163160"/>
    <x v="3"/>
    <x v="119"/>
    <d v="2014-10-17T00:00:00"/>
    <s v="First Class"/>
    <s v="TS-21610"/>
    <s v="Troy Staebel"/>
    <x v="0"/>
    <s v="United States"/>
    <s v="Freeport"/>
    <x v="10"/>
    <n v="61032"/>
    <x v="2"/>
    <s v="OFF-PA-10003127"/>
    <x v="1"/>
    <x v="10"/>
    <s v="Staples"/>
    <x v="930"/>
    <n v="3"/>
    <n v="0.2"/>
    <n v="20.576399999999996"/>
  </r>
  <r>
    <n v="4256"/>
    <s v="CA-2014-163160"/>
    <x v="3"/>
    <x v="119"/>
    <d v="2014-10-17T00:00:00"/>
    <s v="First Class"/>
    <s v="TS-21610"/>
    <s v="Troy Staebel"/>
    <x v="0"/>
    <s v="United States"/>
    <s v="Freeport"/>
    <x v="10"/>
    <n v="61032"/>
    <x v="2"/>
    <s v="OFF-BI-10000778"/>
    <x v="1"/>
    <x v="8"/>
    <s v="GBC VeloBinder Electric Binding Machine"/>
    <x v="3260"/>
    <n v="4"/>
    <n v="0.8"/>
    <n v="-145.17600000000002"/>
  </r>
  <r>
    <n v="4257"/>
    <s v="CA-2014-163160"/>
    <x v="3"/>
    <x v="119"/>
    <d v="2014-10-17T00:00:00"/>
    <s v="First Class"/>
    <s v="TS-21610"/>
    <s v="Troy Staebel"/>
    <x v="0"/>
    <s v="United States"/>
    <s v="Freeport"/>
    <x v="10"/>
    <n v="61032"/>
    <x v="2"/>
    <s v="FUR-FU-10001424"/>
    <x v="0"/>
    <x v="5"/>
    <s v="Dax Clear Box Frame"/>
    <x v="326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x v="3262"/>
    <n v="2"/>
    <n v="0.7"/>
    <n v="-6.833400000000001"/>
  </r>
  <r>
    <n v="4259"/>
    <s v="CA-2013-124793"/>
    <x v="0"/>
    <x v="560"/>
    <d v="2013-03-17T00:00:00"/>
    <s v="First Class"/>
    <s v="MM-18280"/>
    <s v="Muhammed MacIntyre"/>
    <x v="1"/>
    <s v="United States"/>
    <s v="Seattle"/>
    <x v="4"/>
    <n v="98103"/>
    <x v="1"/>
    <s v="FUR-CH-10002880"/>
    <x v="0"/>
    <x v="1"/>
    <s v="Global High-Back Leather Tilter, Burgundy"/>
    <x v="3263"/>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x v="3264"/>
    <n v="2"/>
    <n v="0"/>
    <n v="23.99"/>
  </r>
  <r>
    <n v="4261"/>
    <s v="CA-2014-164819"/>
    <x v="3"/>
    <x v="453"/>
    <d v="2014-10-20T00:00:00"/>
    <s v="Second Class"/>
    <s v="RS-19420"/>
    <s v="Ricardo Sperren"/>
    <x v="1"/>
    <s v="United States"/>
    <s v="Fairfield"/>
    <x v="29"/>
    <n v="6824"/>
    <x v="3"/>
    <s v="OFF-LA-10001045"/>
    <x v="1"/>
    <x v="2"/>
    <s v="Permanent Self-Adhesive File Folder Labels for Typewriters by Universal"/>
    <x v="1206"/>
    <n v="5"/>
    <n v="0"/>
    <n v="6.0029999999999992"/>
  </r>
  <r>
    <n v="4262"/>
    <s v="CA-2014-158344"/>
    <x v="3"/>
    <x v="783"/>
    <d v="2014-08-12T00:00:00"/>
    <s v="Standard Class"/>
    <s v="CC-12475"/>
    <s v="Cindy Chapman"/>
    <x v="0"/>
    <s v="United States"/>
    <s v="Moorhead"/>
    <x v="11"/>
    <n v="56560"/>
    <x v="2"/>
    <s v="TEC-AC-10002006"/>
    <x v="2"/>
    <x v="11"/>
    <s v="Memorex Micro Travel Drive 16 GB"/>
    <x v="1480"/>
    <n v="4"/>
    <n v="0"/>
    <n v="19.827599999999997"/>
  </r>
  <r>
    <n v="4263"/>
    <s v="CA-2014-123351"/>
    <x v="3"/>
    <x v="296"/>
    <d v="2014-09-26T00:00:00"/>
    <s v="Standard Class"/>
    <s v="KT-16480"/>
    <s v="Kean Thornton"/>
    <x v="0"/>
    <s v="United States"/>
    <s v="Columbus"/>
    <x v="32"/>
    <n v="31907"/>
    <x v="0"/>
    <s v="OFF-AP-10001242"/>
    <x v="1"/>
    <x v="9"/>
    <s v="APC 7 Outlet Network SurgeArrest Surge Protector"/>
    <x v="3265"/>
    <n v="1"/>
    <n v="0"/>
    <n v="24.143999999999998"/>
  </r>
  <r>
    <n v="4264"/>
    <s v="CA-2014-110429"/>
    <x v="3"/>
    <x v="132"/>
    <d v="2014-11-09T00:00:00"/>
    <s v="Standard Class"/>
    <s v="DM-13015"/>
    <s v="Darrin Martin"/>
    <x v="0"/>
    <s v="United States"/>
    <s v="Philadelphia"/>
    <x v="9"/>
    <n v="19143"/>
    <x v="3"/>
    <s v="OFF-BI-10000216"/>
    <x v="1"/>
    <x v="8"/>
    <s v="Mead 1st Gear 2&quot; Zipper Binder, Asst. Colors"/>
    <x v="3266"/>
    <n v="3"/>
    <n v="0.7"/>
    <n v="-7.782"/>
  </r>
  <r>
    <n v="4265"/>
    <s v="US-2013-131611"/>
    <x v="0"/>
    <x v="732"/>
    <d v="2013-11-10T00:00:00"/>
    <s v="Standard Class"/>
    <s v="EP-13915"/>
    <s v="Emily Phan"/>
    <x v="0"/>
    <s v="United States"/>
    <s v="Houston"/>
    <x v="5"/>
    <n v="77036"/>
    <x v="2"/>
    <s v="FUR-TA-10002774"/>
    <x v="0"/>
    <x v="3"/>
    <s v="Laminate Occasional Tables"/>
    <x v="3267"/>
    <n v="8"/>
    <n v="0.3"/>
    <n v="-160.29520000000008"/>
  </r>
  <r>
    <n v="4266"/>
    <s v="US-2013-131611"/>
    <x v="0"/>
    <x v="732"/>
    <d v="2013-11-10T00:00:00"/>
    <s v="Standard Class"/>
    <s v="EP-13915"/>
    <s v="Emily Phan"/>
    <x v="0"/>
    <s v="United States"/>
    <s v="Houston"/>
    <x v="5"/>
    <n v="77036"/>
    <x v="2"/>
    <s v="OFF-BI-10004364"/>
    <x v="1"/>
    <x v="8"/>
    <s v="Storex Dura Pro Binders"/>
    <x v="3019"/>
    <n v="3"/>
    <n v="0.8"/>
    <n v="-6.2370000000000019"/>
  </r>
  <r>
    <n v="4267"/>
    <s v="US-2013-131611"/>
    <x v="0"/>
    <x v="732"/>
    <d v="2013-11-10T00:00:00"/>
    <s v="Standard Class"/>
    <s v="EP-13915"/>
    <s v="Emily Phan"/>
    <x v="0"/>
    <s v="United States"/>
    <s v="Houston"/>
    <x v="5"/>
    <n v="77036"/>
    <x v="2"/>
    <s v="FUR-BO-10000780"/>
    <x v="0"/>
    <x v="0"/>
    <s v="O'Sullivan Plantations 2-Door Library in Landvery Oak"/>
    <x v="2017"/>
    <n v="7"/>
    <n v="0.32"/>
    <n v="-225.09759999999991"/>
  </r>
  <r>
    <n v="4268"/>
    <s v="US-2013-131611"/>
    <x v="0"/>
    <x v="732"/>
    <d v="2013-11-10T00:00:00"/>
    <s v="Standard Class"/>
    <s v="EP-13915"/>
    <s v="Emily Phan"/>
    <x v="0"/>
    <s v="United States"/>
    <s v="Houston"/>
    <x v="5"/>
    <n v="77036"/>
    <x v="2"/>
    <s v="OFF-BI-10001989"/>
    <x v="1"/>
    <x v="8"/>
    <s v="Premium Transparent Presentation Covers by GBC"/>
    <x v="3268"/>
    <n v="3"/>
    <n v="0.8"/>
    <n v="-20.140800000000006"/>
  </r>
  <r>
    <n v="4269"/>
    <s v="US-2013-131611"/>
    <x v="0"/>
    <x v="732"/>
    <d v="2013-11-10T00:00:00"/>
    <s v="Standard Class"/>
    <s v="EP-13915"/>
    <s v="Emily Phan"/>
    <x v="0"/>
    <s v="United States"/>
    <s v="Houston"/>
    <x v="5"/>
    <n v="77036"/>
    <x v="2"/>
    <s v="TEC-AC-10004001"/>
    <x v="2"/>
    <x v="11"/>
    <s v="Logitech Wireless Headset H600 Over-The-Head Design"/>
    <x v="1379"/>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x v="3269"/>
    <n v="4"/>
    <n v="0"/>
    <n v="148.13799999999992"/>
  </r>
  <r>
    <n v="4271"/>
    <s v="CA-2012-166975"/>
    <x v="1"/>
    <x v="650"/>
    <d v="2012-11-30T00:00:00"/>
    <s v="Standard Class"/>
    <s v="SH-20635"/>
    <s v="Stefanie Holloman"/>
    <x v="1"/>
    <s v="United States"/>
    <s v="Jackson"/>
    <x v="18"/>
    <n v="38301"/>
    <x v="0"/>
    <s v="FUR-FU-10003930"/>
    <x v="0"/>
    <x v="5"/>
    <s v="Howard Miller 12-3/4 Diameter Accuwave DS  Wall Clock"/>
    <x v="3270"/>
    <n v="11"/>
    <n v="0.2"/>
    <n v="190.42980000000006"/>
  </r>
  <r>
    <n v="4272"/>
    <s v="CA-2013-123806"/>
    <x v="0"/>
    <x v="390"/>
    <d v="2013-11-28T00:00:00"/>
    <s v="Second Class"/>
    <s v="LA-16780"/>
    <s v="Laura Armstrong"/>
    <x v="1"/>
    <s v="United States"/>
    <s v="Baltimore"/>
    <x v="39"/>
    <n v="21215"/>
    <x v="3"/>
    <s v="FUR-FU-10000965"/>
    <x v="0"/>
    <x v="5"/>
    <s v="Howard Miller 11-1/2&quot; Diameter Ridgewood Wall Clock"/>
    <x v="3271"/>
    <n v="4"/>
    <n v="0"/>
    <n v="85.181600000000003"/>
  </r>
  <r>
    <n v="4273"/>
    <s v="US-2014-158505"/>
    <x v="3"/>
    <x v="246"/>
    <d v="2014-07-22T00:00:00"/>
    <s v="Same Day"/>
    <s v="SF-20200"/>
    <s v="Sarah Foster"/>
    <x v="0"/>
    <s v="United States"/>
    <s v="Murray"/>
    <x v="7"/>
    <n v="84107"/>
    <x v="1"/>
    <s v="TEC-PH-10004071"/>
    <x v="2"/>
    <x v="7"/>
    <s v="PayAnywhere Card Reader"/>
    <x v="3272"/>
    <n v="9"/>
    <n v="0.2"/>
    <n v="6.2936999999999976"/>
  </r>
  <r>
    <n v="4274"/>
    <s v="US-2014-158505"/>
    <x v="3"/>
    <x v="246"/>
    <d v="2014-07-22T00:00:00"/>
    <s v="Same Day"/>
    <s v="SF-20200"/>
    <s v="Sarah Foster"/>
    <x v="0"/>
    <s v="United States"/>
    <s v="Murray"/>
    <x v="7"/>
    <n v="84107"/>
    <x v="1"/>
    <s v="OFF-AR-10001044"/>
    <x v="1"/>
    <x v="6"/>
    <s v="BOSTON Ranger #55 Pencil Sharpener, Black"/>
    <x v="2467"/>
    <n v="1"/>
    <n v="0"/>
    <n v="7.5370999999999988"/>
  </r>
  <r>
    <n v="4275"/>
    <s v="CA-2012-142692"/>
    <x v="1"/>
    <x v="924"/>
    <d v="2012-10-28T00:00:00"/>
    <s v="Standard Class"/>
    <s v="AG-10495"/>
    <s v="Andrew Gjertsen"/>
    <x v="1"/>
    <s v="United States"/>
    <s v="Seattle"/>
    <x v="4"/>
    <n v="98105"/>
    <x v="1"/>
    <s v="OFF-BI-10004140"/>
    <x v="1"/>
    <x v="8"/>
    <s v="Avery Non-Stick Binders"/>
    <x v="3273"/>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x v="3274"/>
    <n v="2"/>
    <n v="0.8"/>
    <n v="-121.58000000000004"/>
  </r>
  <r>
    <n v="4277"/>
    <s v="CA-2014-151358"/>
    <x v="3"/>
    <x v="238"/>
    <d v="2014-08-23T00:00:00"/>
    <s v="Standard Class"/>
    <s v="NF-18595"/>
    <s v="Nicole Fjeld"/>
    <x v="2"/>
    <s v="United States"/>
    <s v="Seattle"/>
    <x v="4"/>
    <n v="98105"/>
    <x v="1"/>
    <s v="OFF-ST-10000046"/>
    <x v="1"/>
    <x v="4"/>
    <s v="Fellowes Super Stor/Drawer Files"/>
    <x v="2144"/>
    <n v="2"/>
    <n v="0"/>
    <n v="61.38900000000001"/>
  </r>
  <r>
    <n v="4278"/>
    <s v="US-2013-107440"/>
    <x v="0"/>
    <x v="947"/>
    <d v="2013-04-21T00:00:00"/>
    <s v="Standard Class"/>
    <s v="BS-11365"/>
    <s v="Bill Shonely"/>
    <x v="1"/>
    <s v="United States"/>
    <s v="Lakewood"/>
    <x v="30"/>
    <n v="8701"/>
    <x v="3"/>
    <s v="TEC-MA-10001047"/>
    <x v="2"/>
    <x v="15"/>
    <s v="3D Systems Cube Printer, 2nd Generation, Magenta"/>
    <x v="3275"/>
    <n v="7"/>
    <n v="0"/>
    <n v="2365.9817999999996"/>
  </r>
  <r>
    <n v="4279"/>
    <s v="US-2013-107440"/>
    <x v="0"/>
    <x v="947"/>
    <d v="2013-04-21T00:00:00"/>
    <s v="Standard Class"/>
    <s v="BS-11365"/>
    <s v="Bill Shonely"/>
    <x v="1"/>
    <s v="United States"/>
    <s v="Lakewood"/>
    <x v="30"/>
    <n v="8701"/>
    <x v="3"/>
    <s v="FUR-FU-10000550"/>
    <x v="0"/>
    <x v="5"/>
    <s v="Stacking Trays by OIC"/>
    <x v="745"/>
    <n v="2"/>
    <n v="0"/>
    <n v="3.2867999999999995"/>
  </r>
  <r>
    <n v="4280"/>
    <s v="US-2013-107440"/>
    <x v="0"/>
    <x v="947"/>
    <d v="2013-04-21T00:00:00"/>
    <s v="Standard Class"/>
    <s v="BS-11365"/>
    <s v="Bill Shonely"/>
    <x v="1"/>
    <s v="United States"/>
    <s v="Lakewood"/>
    <x v="30"/>
    <n v="8701"/>
    <x v="3"/>
    <s v="OFF-BI-10002432"/>
    <x v="1"/>
    <x v="8"/>
    <s v="Wilson Jones Standard D-Ring Binders"/>
    <x v="3276"/>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x v="716"/>
    <n v="2"/>
    <n v="0"/>
    <n v="5.2255999999999991"/>
  </r>
  <r>
    <n v="4282"/>
    <s v="CA-2011-166989"/>
    <x v="2"/>
    <x v="687"/>
    <d v="2011-11-18T00:00:00"/>
    <s v="Standard Class"/>
    <s v="RM-19675"/>
    <s v="Robert Marley"/>
    <x v="2"/>
    <s v="United States"/>
    <s v="New York City"/>
    <x v="15"/>
    <n v="10011"/>
    <x v="3"/>
    <s v="FUR-CH-10001797"/>
    <x v="0"/>
    <x v="1"/>
    <s v="Safco Chair Connectors, 6/Carton"/>
    <x v="3277"/>
    <n v="2"/>
    <n v="0.1"/>
    <n v="14.62239999999999"/>
  </r>
  <r>
    <n v="4283"/>
    <s v="CA-2011-103100"/>
    <x v="2"/>
    <x v="414"/>
    <d v="2011-12-23T00:00:00"/>
    <s v="First Class"/>
    <s v="AB-10105"/>
    <s v="Adrian Barton"/>
    <x v="0"/>
    <s v="United States"/>
    <s v="Indianapolis"/>
    <x v="14"/>
    <n v="46203"/>
    <x v="2"/>
    <s v="OFF-LA-10003720"/>
    <x v="1"/>
    <x v="2"/>
    <s v="Avery 487"/>
    <x v="1175"/>
    <n v="1"/>
    <n v="0"/>
    <n v="1.7343"/>
  </r>
  <r>
    <n v="4284"/>
    <s v="CA-2011-103100"/>
    <x v="2"/>
    <x v="414"/>
    <d v="2011-12-23T00:00:00"/>
    <s v="First Class"/>
    <s v="AB-10105"/>
    <s v="Adrian Barton"/>
    <x v="0"/>
    <s v="United States"/>
    <s v="Indianapolis"/>
    <x v="14"/>
    <n v="46203"/>
    <x v="2"/>
    <s v="OFF-BI-10004600"/>
    <x v="1"/>
    <x v="8"/>
    <s v="Ibico Ibimaster 300 Manual Binding System"/>
    <x v="3278"/>
    <n v="3"/>
    <n v="0"/>
    <n v="496.78649999999993"/>
  </r>
  <r>
    <n v="4285"/>
    <s v="CA-2012-105690"/>
    <x v="1"/>
    <x v="82"/>
    <d v="2012-11-26T00:00:00"/>
    <s v="Second Class"/>
    <s v="CA-11965"/>
    <s v="Carol Adams"/>
    <x v="1"/>
    <s v="United States"/>
    <s v="Port Arthur"/>
    <x v="5"/>
    <n v="77642"/>
    <x v="2"/>
    <s v="FUR-BO-10003965"/>
    <x v="0"/>
    <x v="0"/>
    <s v="O'Sullivan Manor Hill 2-Door Library in Brianna Oak"/>
    <x v="3279"/>
    <n v="2"/>
    <n v="0.32"/>
    <n v="-76.011599999999973"/>
  </r>
  <r>
    <n v="4286"/>
    <s v="CA-2012-105690"/>
    <x v="1"/>
    <x v="82"/>
    <d v="2012-11-26T00:00:00"/>
    <s v="Second Class"/>
    <s v="CA-11965"/>
    <s v="Carol Adams"/>
    <x v="1"/>
    <s v="United States"/>
    <s v="Port Arthur"/>
    <x v="5"/>
    <n v="77642"/>
    <x v="2"/>
    <s v="OFF-LA-10000240"/>
    <x v="1"/>
    <x v="2"/>
    <s v="Self-Adhesive Address Labels for Typewriters by Universal"/>
    <x v="3280"/>
    <n v="2"/>
    <n v="0.2"/>
    <n v="3.9473999999999996"/>
  </r>
  <r>
    <n v="4287"/>
    <s v="CA-2012-105690"/>
    <x v="1"/>
    <x v="82"/>
    <d v="2012-11-26T00:00:00"/>
    <s v="Second Class"/>
    <s v="CA-11965"/>
    <s v="Carol Adams"/>
    <x v="1"/>
    <s v="United States"/>
    <s v="Port Arthur"/>
    <x v="5"/>
    <n v="77642"/>
    <x v="2"/>
    <s v="TEC-CO-10001571"/>
    <x v="2"/>
    <x v="16"/>
    <s v="Sharp 1540cs Digital Laser Copier"/>
    <x v="2913"/>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x v="1466"/>
    <n v="1"/>
    <n v="0.2"/>
    <n v="-12.956800000000005"/>
  </r>
  <r>
    <n v="4289"/>
    <s v="US-2012-117184"/>
    <x v="1"/>
    <x v="961"/>
    <d v="2012-05-21T00:00:00"/>
    <s v="Standard Class"/>
    <s v="ON-18715"/>
    <s v="Odella Nelson"/>
    <x v="1"/>
    <s v="United States"/>
    <s v="Houston"/>
    <x v="5"/>
    <n v="77095"/>
    <x v="2"/>
    <s v="OFF-BI-10002082"/>
    <x v="1"/>
    <x v="8"/>
    <s v="GBC Twin Loop Wire Binding Elements"/>
    <x v="3281"/>
    <n v="5"/>
    <n v="0.8"/>
    <n v="-49.92"/>
  </r>
  <r>
    <n v="4290"/>
    <s v="US-2012-117184"/>
    <x v="1"/>
    <x v="961"/>
    <d v="2012-05-21T00:00:00"/>
    <s v="Standard Class"/>
    <s v="ON-18715"/>
    <s v="Odella Nelson"/>
    <x v="1"/>
    <s v="United States"/>
    <s v="Houston"/>
    <x v="5"/>
    <n v="77095"/>
    <x v="2"/>
    <s v="OFF-PA-10002250"/>
    <x v="1"/>
    <x v="10"/>
    <s v="Things To Do Today Pad"/>
    <x v="3282"/>
    <n v="3"/>
    <n v="0.2"/>
    <n v="4.9307999999999996"/>
  </r>
  <r>
    <n v="4291"/>
    <s v="CA-2014-102407"/>
    <x v="3"/>
    <x v="34"/>
    <d v="2014-12-14T00:00:00"/>
    <s v="Second Class"/>
    <s v="AT-10435"/>
    <s v="Alyssa Tate"/>
    <x v="2"/>
    <s v="United States"/>
    <s v="Los Angeles"/>
    <x v="1"/>
    <n v="90004"/>
    <x v="1"/>
    <s v="OFF-AR-10000122"/>
    <x v="1"/>
    <x v="6"/>
    <s v="Newell 314"/>
    <x v="954"/>
    <n v="2"/>
    <n v="0"/>
    <n v="2.7899999999999991"/>
  </r>
  <r>
    <n v="4292"/>
    <s v="CA-2014-102407"/>
    <x v="3"/>
    <x v="34"/>
    <d v="2014-12-14T00:00:00"/>
    <s v="Second Class"/>
    <s v="AT-10435"/>
    <s v="Alyssa Tate"/>
    <x v="2"/>
    <s v="United States"/>
    <s v="Los Angeles"/>
    <x v="1"/>
    <n v="90004"/>
    <x v="1"/>
    <s v="FUR-TA-10003748"/>
    <x v="0"/>
    <x v="3"/>
    <s v="Bevis 36 x 72 Conference Tables"/>
    <x v="3283"/>
    <n v="9"/>
    <n v="0.2"/>
    <n v="22.408199999999994"/>
  </r>
  <r>
    <n v="4293"/>
    <s v="CA-2014-102407"/>
    <x v="3"/>
    <x v="34"/>
    <d v="2014-12-14T00:00:00"/>
    <s v="Second Class"/>
    <s v="AT-10435"/>
    <s v="Alyssa Tate"/>
    <x v="2"/>
    <s v="United States"/>
    <s v="Los Angeles"/>
    <x v="1"/>
    <n v="90004"/>
    <x v="1"/>
    <s v="OFF-AP-10001394"/>
    <x v="1"/>
    <x v="9"/>
    <s v="Harmony Air Purifier"/>
    <x v="3284"/>
    <n v="1"/>
    <n v="0"/>
    <n v="68.039999999999992"/>
  </r>
  <r>
    <n v="4294"/>
    <s v="CA-2014-130967"/>
    <x v="3"/>
    <x v="434"/>
    <d v="2014-03-17T00:00:00"/>
    <s v="Standard Class"/>
    <s v="EB-13870"/>
    <s v="Emily Burns"/>
    <x v="0"/>
    <s v="United States"/>
    <s v="Philadelphia"/>
    <x v="9"/>
    <n v="19140"/>
    <x v="3"/>
    <s v="TEC-PH-10004896"/>
    <x v="2"/>
    <x v="7"/>
    <s v="Nokia Lumia 521 (T-Mobile)"/>
    <x v="3285"/>
    <n v="3"/>
    <n v="0.4"/>
    <n v="-10.796399999999995"/>
  </r>
  <r>
    <n v="4295"/>
    <s v="CA-2014-101581"/>
    <x v="3"/>
    <x v="760"/>
    <d v="2014-10-28T00:00:00"/>
    <s v="Standard Class"/>
    <s v="DW-13195"/>
    <s v="David Wiener"/>
    <x v="1"/>
    <s v="United States"/>
    <s v="Redmond"/>
    <x v="21"/>
    <n v="97756"/>
    <x v="1"/>
    <s v="FUR-TA-10002607"/>
    <x v="0"/>
    <x v="3"/>
    <s v="KI Conference Tables"/>
    <x v="237"/>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x v="3286"/>
    <n v="3"/>
    <n v="0"/>
    <n v="54.343800000000009"/>
  </r>
  <r>
    <n v="4297"/>
    <s v="CA-2014-117261"/>
    <x v="3"/>
    <x v="507"/>
    <d v="2014-09-11T00:00:00"/>
    <s v="Standard Class"/>
    <s v="TH-21235"/>
    <s v="Tiffany House"/>
    <x v="1"/>
    <s v="United States"/>
    <s v="Los Angeles"/>
    <x v="1"/>
    <n v="90032"/>
    <x v="1"/>
    <s v="OFF-ST-10000419"/>
    <x v="1"/>
    <x v="4"/>
    <s v="Rogers Jumbo File, Granite"/>
    <x v="3287"/>
    <n v="4"/>
    <n v="0"/>
    <n v="0.54319999999999879"/>
  </r>
  <r>
    <n v="4298"/>
    <s v="CA-2014-129021"/>
    <x v="3"/>
    <x v="962"/>
    <d v="2014-08-27T00:00:00"/>
    <s v="Second Class"/>
    <s v="PO-18850"/>
    <s v="Patrick O'Brill"/>
    <x v="0"/>
    <s v="United States"/>
    <s v="Tallahassee"/>
    <x v="2"/>
    <n v="32303"/>
    <x v="0"/>
    <s v="TEC-PH-10001459"/>
    <x v="2"/>
    <x v="7"/>
    <s v="Samsung Galaxy Mega 6.3"/>
    <x v="3288"/>
    <n v="13"/>
    <n v="0.2"/>
    <n v="327.59220000000005"/>
  </r>
  <r>
    <n v="4299"/>
    <s v="CA-2014-129021"/>
    <x v="3"/>
    <x v="962"/>
    <d v="2014-08-27T00:00:00"/>
    <s v="Second Class"/>
    <s v="PO-18850"/>
    <s v="Patrick O'Brill"/>
    <x v="0"/>
    <s v="United States"/>
    <s v="Tallahassee"/>
    <x v="2"/>
    <n v="32303"/>
    <x v="0"/>
    <s v="OFF-PA-10000241"/>
    <x v="1"/>
    <x v="10"/>
    <s v="IBM Multi-Purpose Copy Paper, 8 1/2 x 11&quot;, Case"/>
    <x v="2000"/>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x v="3289"/>
    <n v="6"/>
    <n v="0.2"/>
    <n v="12.103199999999994"/>
  </r>
  <r>
    <n v="4301"/>
    <s v="CA-2014-129021"/>
    <x v="3"/>
    <x v="962"/>
    <d v="2014-08-27T00:00:00"/>
    <s v="Second Class"/>
    <s v="PO-18850"/>
    <s v="Patrick O'Brill"/>
    <x v="0"/>
    <s v="United States"/>
    <s v="Tallahassee"/>
    <x v="2"/>
    <n v="32303"/>
    <x v="0"/>
    <s v="FUR-FU-10001852"/>
    <x v="0"/>
    <x v="5"/>
    <s v="Eldon Regeneration Recycled Desk Accessories, Smoke"/>
    <x v="3290"/>
    <n v="2"/>
    <n v="0.2"/>
    <n v="0.41759999999999986"/>
  </r>
  <r>
    <n v="4302"/>
    <s v="CA-2014-129021"/>
    <x v="3"/>
    <x v="962"/>
    <d v="2014-08-27T00:00:00"/>
    <s v="Second Class"/>
    <s v="PO-18850"/>
    <s v="Patrick O'Brill"/>
    <x v="0"/>
    <s v="United States"/>
    <s v="Tallahassee"/>
    <x v="2"/>
    <n v="32303"/>
    <x v="0"/>
    <s v="OFF-PA-10000141"/>
    <x v="1"/>
    <x v="10"/>
    <s v="Ampad Evidence Wirebond Steno Books, 6&quot; x 9&quot;"/>
    <x v="525"/>
    <n v="5"/>
    <n v="0.2"/>
    <n v="2.9429999999999992"/>
  </r>
  <r>
    <n v="4303"/>
    <s v="CA-2011-123253"/>
    <x v="2"/>
    <x v="963"/>
    <d v="2011-08-25T00:00:00"/>
    <s v="Second Class"/>
    <s v="DE-13255"/>
    <s v="Deanra Eno"/>
    <x v="2"/>
    <s v="United States"/>
    <s v="Lakewood"/>
    <x v="24"/>
    <n v="44107"/>
    <x v="3"/>
    <s v="OFF-AR-10002804"/>
    <x v="1"/>
    <x v="6"/>
    <s v="Faber Castell Col-Erase Pencils"/>
    <x v="2970"/>
    <n v="1"/>
    <n v="0.2"/>
    <n v="1.0269000000000001"/>
  </r>
  <r>
    <n v="4304"/>
    <s v="CA-2013-121601"/>
    <x v="0"/>
    <x v="964"/>
    <d v="2013-10-05T00:00:00"/>
    <s v="Same Day"/>
    <s v="MO-17500"/>
    <s v="Mary O'Rourke"/>
    <x v="0"/>
    <s v="United States"/>
    <s v="The Colony"/>
    <x v="5"/>
    <n v="75056"/>
    <x v="2"/>
    <s v="OFF-EN-10003862"/>
    <x v="1"/>
    <x v="12"/>
    <s v="Laser &amp; Ink Jet Business Envelopes"/>
    <x v="3291"/>
    <n v="7"/>
    <n v="0.2"/>
    <n v="19.4194"/>
  </r>
  <r>
    <n v="4305"/>
    <s v="CA-2011-162278"/>
    <x v="2"/>
    <x v="965"/>
    <d v="2011-10-30T00:00:00"/>
    <s v="Second Class"/>
    <s v="AH-10585"/>
    <s v="Angele Hood"/>
    <x v="0"/>
    <s v="United States"/>
    <s v="Seattle"/>
    <x v="4"/>
    <n v="98105"/>
    <x v="1"/>
    <s v="FUR-FU-10000448"/>
    <x v="0"/>
    <x v="5"/>
    <s v="Tenex Chairmats For Use With Carpeted Floors"/>
    <x v="3292"/>
    <n v="4"/>
    <n v="0"/>
    <n v="3.195999999999998"/>
  </r>
  <r>
    <n v="4306"/>
    <s v="CA-2011-162278"/>
    <x v="2"/>
    <x v="965"/>
    <d v="2011-10-30T00:00:00"/>
    <s v="Second Class"/>
    <s v="AH-10585"/>
    <s v="Angele Hood"/>
    <x v="0"/>
    <s v="United States"/>
    <s v="Seattle"/>
    <x v="4"/>
    <n v="98105"/>
    <x v="1"/>
    <s v="TEC-PH-10000526"/>
    <x v="2"/>
    <x v="7"/>
    <s v="Vtech CS6719"/>
    <x v="3293"/>
    <n v="5"/>
    <n v="0.2"/>
    <n v="38.396000000000015"/>
  </r>
  <r>
    <n v="4307"/>
    <s v="CA-2013-161095"/>
    <x v="0"/>
    <x v="931"/>
    <d v="2013-06-29T00:00:00"/>
    <s v="Same Day"/>
    <s v="CS-12250"/>
    <s v="Chris Selesnick"/>
    <x v="1"/>
    <s v="United States"/>
    <s v="Los Angeles"/>
    <x v="1"/>
    <n v="90032"/>
    <x v="1"/>
    <s v="OFF-BI-10002764"/>
    <x v="1"/>
    <x v="8"/>
    <s v="Recycled Pressboard Report Cover with Reinforced Top Hinge"/>
    <x v="3294"/>
    <n v="3"/>
    <n v="0.2"/>
    <n v="2.8100999999999998"/>
  </r>
  <r>
    <n v="4308"/>
    <s v="CA-2013-161095"/>
    <x v="0"/>
    <x v="931"/>
    <d v="2013-06-29T00:00:00"/>
    <s v="Same Day"/>
    <s v="CS-12250"/>
    <s v="Chris Selesnick"/>
    <x v="1"/>
    <s v="United States"/>
    <s v="Los Angeles"/>
    <x v="1"/>
    <n v="90032"/>
    <x v="1"/>
    <s v="OFF-BI-10001524"/>
    <x v="1"/>
    <x v="8"/>
    <s v="GBC Premium Transparent Covers with Diagonal Lined Pattern"/>
    <x v="3295"/>
    <n v="2"/>
    <n v="0.2"/>
    <n v="11.748799999999997"/>
  </r>
  <r>
    <n v="4309"/>
    <s v="CA-2011-125829"/>
    <x v="2"/>
    <x v="130"/>
    <d v="2011-11-11T00:00:00"/>
    <s v="Standard Class"/>
    <s v="WB-21850"/>
    <s v="William Brown"/>
    <x v="0"/>
    <s v="United States"/>
    <s v="Los Angeles"/>
    <x v="1"/>
    <n v="90045"/>
    <x v="1"/>
    <s v="TEC-PH-10001079"/>
    <x v="2"/>
    <x v="7"/>
    <s v="Polycom SoundPoint Pro SE-225 Corded phone"/>
    <x v="3296"/>
    <n v="7"/>
    <n v="0.2"/>
    <n v="66.634399999999971"/>
  </r>
  <r>
    <n v="4310"/>
    <s v="CA-2011-125829"/>
    <x v="2"/>
    <x v="130"/>
    <d v="2011-11-11T00:00:00"/>
    <s v="Standard Class"/>
    <s v="WB-21850"/>
    <s v="William Brown"/>
    <x v="0"/>
    <s v="United States"/>
    <s v="Los Angeles"/>
    <x v="1"/>
    <n v="90045"/>
    <x v="1"/>
    <s v="FUR-TA-10002041"/>
    <x v="0"/>
    <x v="3"/>
    <s v="Bevis Round Conference Table Top, X-Base"/>
    <x v="3297"/>
    <n v="4"/>
    <n v="0.2"/>
    <n v="-64.544399999999968"/>
  </r>
  <r>
    <n v="4311"/>
    <s v="CA-2011-125829"/>
    <x v="2"/>
    <x v="130"/>
    <d v="2011-11-11T00:00:00"/>
    <s v="Standard Class"/>
    <s v="WB-21850"/>
    <s v="William Brown"/>
    <x v="0"/>
    <s v="United States"/>
    <s v="Los Angeles"/>
    <x v="1"/>
    <n v="90045"/>
    <x v="1"/>
    <s v="OFF-BI-10001036"/>
    <x v="1"/>
    <x v="8"/>
    <s v="Cardinal EasyOpen D-Ring Binders"/>
    <x v="1462"/>
    <n v="3"/>
    <n v="0.2"/>
    <n v="8.2259999999999991"/>
  </r>
  <r>
    <n v="4312"/>
    <s v="CA-2011-125829"/>
    <x v="2"/>
    <x v="130"/>
    <d v="2011-11-11T00:00:00"/>
    <s v="Standard Class"/>
    <s v="WB-21850"/>
    <s v="William Brown"/>
    <x v="0"/>
    <s v="United States"/>
    <s v="Los Angeles"/>
    <x v="1"/>
    <n v="90045"/>
    <x v="1"/>
    <s v="OFF-PA-10000223"/>
    <x v="1"/>
    <x v="10"/>
    <s v="Xerox 2000"/>
    <x v="541"/>
    <n v="3"/>
    <n v="0"/>
    <n v="9.3312000000000008"/>
  </r>
  <r>
    <n v="4313"/>
    <s v="CA-2011-125829"/>
    <x v="2"/>
    <x v="130"/>
    <d v="2011-11-11T00:00:00"/>
    <s v="Standard Class"/>
    <s v="WB-21850"/>
    <s v="William Brown"/>
    <x v="0"/>
    <s v="United States"/>
    <s v="Los Angeles"/>
    <x v="1"/>
    <n v="90045"/>
    <x v="1"/>
    <s v="TEC-MA-10003246"/>
    <x v="2"/>
    <x v="15"/>
    <s v="Hewlett-Packard Deskjet D4360 Printer"/>
    <x v="3298"/>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x v="3299"/>
    <n v="2"/>
    <n v="0"/>
    <n v="4.1950000000000003"/>
  </r>
  <r>
    <n v="4315"/>
    <s v="CA-2012-115945"/>
    <x v="1"/>
    <x v="608"/>
    <d v="2012-07-01T00:00:00"/>
    <s v="Standard Class"/>
    <s v="AB-10165"/>
    <s v="Alan Barnes"/>
    <x v="0"/>
    <s v="United States"/>
    <s v="Los Angeles"/>
    <x v="1"/>
    <n v="90045"/>
    <x v="1"/>
    <s v="OFF-AR-10004062"/>
    <x v="1"/>
    <x v="6"/>
    <s v="Staples"/>
    <x v="3300"/>
    <n v="2"/>
    <n v="0"/>
    <n v="5.24"/>
  </r>
  <r>
    <n v="4316"/>
    <s v="CA-2012-115945"/>
    <x v="1"/>
    <x v="608"/>
    <d v="2012-07-01T00:00:00"/>
    <s v="Standard Class"/>
    <s v="AB-10165"/>
    <s v="Alan Barnes"/>
    <x v="0"/>
    <s v="United States"/>
    <s v="Los Angeles"/>
    <x v="1"/>
    <n v="90045"/>
    <x v="1"/>
    <s v="OFF-BI-10004330"/>
    <x v="1"/>
    <x v="8"/>
    <s v="GBC Velobind Prepunched Cover Sets, Regency Series"/>
    <x v="1294"/>
    <n v="3"/>
    <n v="0.2"/>
    <n v="27.734999999999996"/>
  </r>
  <r>
    <n v="4317"/>
    <s v="CA-2012-115945"/>
    <x v="1"/>
    <x v="608"/>
    <d v="2012-07-01T00:00:00"/>
    <s v="Standard Class"/>
    <s v="AB-10165"/>
    <s v="Alan Barnes"/>
    <x v="0"/>
    <s v="United States"/>
    <s v="Los Angeles"/>
    <x v="1"/>
    <n v="90045"/>
    <x v="1"/>
    <s v="OFF-ST-10001963"/>
    <x v="1"/>
    <x v="4"/>
    <s v="Tennsco Regal Shelving Units"/>
    <x v="3301"/>
    <n v="3"/>
    <n v="0"/>
    <n v="9.126899999999992"/>
  </r>
  <r>
    <n v="4318"/>
    <s v="CA-2012-136735"/>
    <x v="1"/>
    <x v="353"/>
    <d v="2012-08-02T00:00:00"/>
    <s v="Standard Class"/>
    <s v="HA-14920"/>
    <s v="Helen Andreada"/>
    <x v="0"/>
    <s v="United States"/>
    <s v="San Francisco"/>
    <x v="1"/>
    <n v="94110"/>
    <x v="1"/>
    <s v="OFF-EN-10002230"/>
    <x v="1"/>
    <x v="12"/>
    <s v="Airmail Envelopes"/>
    <x v="3302"/>
    <n v="2"/>
    <n v="0"/>
    <n v="78.894199999999998"/>
  </r>
  <r>
    <n v="4319"/>
    <s v="US-2014-136189"/>
    <x v="3"/>
    <x v="226"/>
    <d v="2014-12-12T00:00:00"/>
    <s v="Standard Class"/>
    <s v="DC-13285"/>
    <s v="Debra Catini"/>
    <x v="0"/>
    <s v="United States"/>
    <s v="Richmond"/>
    <x v="17"/>
    <n v="23223"/>
    <x v="0"/>
    <s v="FUR-FU-10000175"/>
    <x v="0"/>
    <x v="5"/>
    <s v="DAX Wood Document Frame."/>
    <x v="3303"/>
    <n v="6"/>
    <n v="0"/>
    <n v="25.537799999999997"/>
  </r>
  <r>
    <n v="4320"/>
    <s v="CA-2011-152345"/>
    <x v="2"/>
    <x v="282"/>
    <d v="2012-01-03T00:00:00"/>
    <s v="Second Class"/>
    <s v="ST-20530"/>
    <s v="Shui Tom"/>
    <x v="0"/>
    <s v="United States"/>
    <s v="Albuquerque"/>
    <x v="27"/>
    <n v="87105"/>
    <x v="1"/>
    <s v="TEC-PH-10004897"/>
    <x v="2"/>
    <x v="7"/>
    <s v="Mediabridge Sport Armband iPhone 5s"/>
    <x v="112"/>
    <n v="3"/>
    <n v="0.2"/>
    <n v="-5.694300000000001"/>
  </r>
  <r>
    <n v="4321"/>
    <s v="CA-2011-152345"/>
    <x v="2"/>
    <x v="282"/>
    <d v="2012-01-03T00:00:00"/>
    <s v="Second Class"/>
    <s v="ST-20530"/>
    <s v="Shui Tom"/>
    <x v="0"/>
    <s v="United States"/>
    <s v="Albuquerque"/>
    <x v="27"/>
    <n v="87105"/>
    <x v="1"/>
    <s v="OFF-ST-10003123"/>
    <x v="1"/>
    <x v="4"/>
    <s v="Fellowes Bases and Tops For Staxonsteel/High-Stak Systems"/>
    <x v="3304"/>
    <n v="1"/>
    <n v="0"/>
    <n v="7.9895999999999994"/>
  </r>
  <r>
    <n v="4322"/>
    <s v="US-2012-147662"/>
    <x v="1"/>
    <x v="966"/>
    <d v="2012-02-19T00:00:00"/>
    <s v="Standard Class"/>
    <s v="KB-16315"/>
    <s v="Karl Braun"/>
    <x v="0"/>
    <s v="United States"/>
    <s v="Akron"/>
    <x v="24"/>
    <n v="44312"/>
    <x v="3"/>
    <s v="OFF-BI-10001658"/>
    <x v="1"/>
    <x v="8"/>
    <s v="GBC Standard Therm-A-Bind Covers"/>
    <x v="478"/>
    <n v="2"/>
    <n v="0.7"/>
    <n v="-11.961599999999997"/>
  </r>
  <r>
    <n v="4323"/>
    <s v="US-2012-147662"/>
    <x v="1"/>
    <x v="966"/>
    <d v="2012-02-19T00:00:00"/>
    <s v="Standard Class"/>
    <s v="KB-16315"/>
    <s v="Karl Braun"/>
    <x v="0"/>
    <s v="United States"/>
    <s v="Akron"/>
    <x v="24"/>
    <n v="44312"/>
    <x v="3"/>
    <s v="TEC-PH-10002834"/>
    <x v="2"/>
    <x v="7"/>
    <s v="Google Nexus 5"/>
    <x v="3305"/>
    <n v="3"/>
    <n v="0.4"/>
    <n v="-80.995500000000021"/>
  </r>
  <r>
    <n v="4324"/>
    <s v="US-2012-147662"/>
    <x v="1"/>
    <x v="966"/>
    <d v="2012-02-19T00:00:00"/>
    <s v="Standard Class"/>
    <s v="KB-16315"/>
    <s v="Karl Braun"/>
    <x v="0"/>
    <s v="United States"/>
    <s v="Akron"/>
    <x v="24"/>
    <n v="44312"/>
    <x v="3"/>
    <s v="OFF-BI-10002160"/>
    <x v="1"/>
    <x v="8"/>
    <s v="Acco Hanging Data Binders"/>
    <x v="3306"/>
    <n v="2"/>
    <n v="0.7"/>
    <n v="-1.6763999999999997"/>
  </r>
  <r>
    <n v="4325"/>
    <s v="US-2012-147662"/>
    <x v="1"/>
    <x v="966"/>
    <d v="2012-02-19T00:00:00"/>
    <s v="Standard Class"/>
    <s v="KB-16315"/>
    <s v="Karl Braun"/>
    <x v="0"/>
    <s v="United States"/>
    <s v="Akron"/>
    <x v="24"/>
    <n v="44312"/>
    <x v="3"/>
    <s v="OFF-AR-10004999"/>
    <x v="1"/>
    <x v="6"/>
    <s v="Newell 315"/>
    <x v="646"/>
    <n v="3"/>
    <n v="0.2"/>
    <n v="0.8969999999999998"/>
  </r>
  <r>
    <n v="4326"/>
    <s v="US-2012-147662"/>
    <x v="1"/>
    <x v="966"/>
    <d v="2012-02-19T00:00:00"/>
    <s v="Standard Class"/>
    <s v="KB-16315"/>
    <s v="Karl Braun"/>
    <x v="0"/>
    <s v="United States"/>
    <s v="Akron"/>
    <x v="24"/>
    <n v="44312"/>
    <x v="3"/>
    <s v="TEC-AC-10003280"/>
    <x v="2"/>
    <x v="11"/>
    <s v="Belkin F8E887 USB Wired Ergonomic Keyboard"/>
    <x v="981"/>
    <n v="3"/>
    <n v="0.2"/>
    <n v="0.89969999999999573"/>
  </r>
  <r>
    <n v="4327"/>
    <s v="CA-2013-153346"/>
    <x v="0"/>
    <x v="967"/>
    <d v="2013-01-27T00:00:00"/>
    <s v="First Class"/>
    <s v="TB-21355"/>
    <s v="Todd Boyes"/>
    <x v="1"/>
    <s v="United States"/>
    <s v="Plainfield"/>
    <x v="30"/>
    <n v="7060"/>
    <x v="3"/>
    <s v="OFF-AR-10000315"/>
    <x v="1"/>
    <x v="6"/>
    <s v="Dixon Ticonderoga Maple Cedar Pencil, #2"/>
    <x v="3307"/>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x v="330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x v="3309"/>
    <n v="9"/>
    <n v="0"/>
    <n v="19.318499999999997"/>
  </r>
  <r>
    <n v="4330"/>
    <s v="CA-2014-149853"/>
    <x v="3"/>
    <x v="621"/>
    <d v="2014-10-10T00:00:00"/>
    <s v="Standard Class"/>
    <s v="PO-18850"/>
    <s v="Patrick O'Brill"/>
    <x v="0"/>
    <s v="United States"/>
    <s v="Hialeah"/>
    <x v="2"/>
    <n v="33012"/>
    <x v="0"/>
    <s v="OFF-PA-10000556"/>
    <x v="1"/>
    <x v="10"/>
    <s v="Xerox 208"/>
    <x v="12"/>
    <n v="3"/>
    <n v="0.2"/>
    <n v="5.4432"/>
  </r>
  <r>
    <n v="4331"/>
    <s v="CA-2014-149853"/>
    <x v="3"/>
    <x v="621"/>
    <d v="2014-10-10T00:00:00"/>
    <s v="Standard Class"/>
    <s v="PO-18850"/>
    <s v="Patrick O'Brill"/>
    <x v="0"/>
    <s v="United States"/>
    <s v="Hialeah"/>
    <x v="2"/>
    <n v="33012"/>
    <x v="0"/>
    <s v="OFF-AP-10000804"/>
    <x v="1"/>
    <x v="9"/>
    <s v="Hoover Portapower Portable Vacuum"/>
    <x v="1429"/>
    <n v="5"/>
    <n v="0.2"/>
    <n v="1.1200000000000001"/>
  </r>
  <r>
    <n v="4332"/>
    <s v="CA-2014-107909"/>
    <x v="3"/>
    <x v="853"/>
    <d v="2014-09-07T00:00:00"/>
    <s v="Standard Class"/>
    <s v="SS-20875"/>
    <s v="Sung Shariari"/>
    <x v="0"/>
    <s v="United States"/>
    <s v="Redmond"/>
    <x v="4"/>
    <n v="98052"/>
    <x v="1"/>
    <s v="TEC-AC-10001998"/>
    <x v="2"/>
    <x v="11"/>
    <s v="Logitech LS21 Speaker System - PC Multimedia - 2.1-CH - Wired"/>
    <x v="86"/>
    <n v="1"/>
    <n v="0"/>
    <n v="6.796599999999998"/>
  </r>
  <r>
    <n v="4333"/>
    <s v="CA-2014-107909"/>
    <x v="3"/>
    <x v="853"/>
    <d v="2014-09-07T00:00:00"/>
    <s v="Standard Class"/>
    <s v="SS-20875"/>
    <s v="Sung Shariari"/>
    <x v="0"/>
    <s v="United States"/>
    <s v="Redmond"/>
    <x v="4"/>
    <n v="98052"/>
    <x v="1"/>
    <s v="OFF-BI-10003476"/>
    <x v="1"/>
    <x v="8"/>
    <s v="Avery Metallic Poly Binders"/>
    <x v="3310"/>
    <n v="5"/>
    <n v="0.2"/>
    <n v="8.0219999999999985"/>
  </r>
  <r>
    <n v="4334"/>
    <s v="CA-2012-112375"/>
    <x v="1"/>
    <x v="379"/>
    <d v="2012-12-27T00:00:00"/>
    <s v="Standard Class"/>
    <s v="RD-19720"/>
    <s v="Roger Demir"/>
    <x v="0"/>
    <s v="United States"/>
    <s v="Daytona Beach"/>
    <x v="2"/>
    <n v="32114"/>
    <x v="0"/>
    <s v="TEC-AC-10003237"/>
    <x v="2"/>
    <x v="11"/>
    <s v="Memorex Micro Travel Drive 4 GB"/>
    <x v="3311"/>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x v="3312"/>
    <n v="2"/>
    <n v="0.2"/>
    <n v="9.2178000000000004"/>
  </r>
  <r>
    <n v="4336"/>
    <s v="CA-2012-154795"/>
    <x v="1"/>
    <x v="139"/>
    <d v="2012-12-24T00:00:00"/>
    <s v="Standard Class"/>
    <s v="GZ-14470"/>
    <s v="Gary Zandusky"/>
    <x v="0"/>
    <s v="United States"/>
    <s v="Bullhead City"/>
    <x v="16"/>
    <n v="86442"/>
    <x v="1"/>
    <s v="OFF-EN-10003068"/>
    <x v="1"/>
    <x v="12"/>
    <s v="#6 3/4 Gummed Flap White Envelopes"/>
    <x v="2418"/>
    <n v="1"/>
    <n v="0.2"/>
    <n v="2.7719999999999994"/>
  </r>
  <r>
    <n v="4337"/>
    <s v="CA-2012-154795"/>
    <x v="1"/>
    <x v="139"/>
    <d v="2012-12-24T00:00:00"/>
    <s v="Standard Class"/>
    <s v="GZ-14470"/>
    <s v="Gary Zandusky"/>
    <x v="0"/>
    <s v="United States"/>
    <s v="Bullhead City"/>
    <x v="16"/>
    <n v="86442"/>
    <x v="1"/>
    <s v="FUR-FU-10002088"/>
    <x v="0"/>
    <x v="5"/>
    <s v="Nu-Dell Float Frame 11 x 14 1/2"/>
    <x v="325"/>
    <n v="2"/>
    <n v="0.2"/>
    <n v="3.9512"/>
  </r>
  <r>
    <n v="4338"/>
    <s v="CA-2012-125234"/>
    <x v="1"/>
    <x v="154"/>
    <d v="2012-12-01T00:00:00"/>
    <s v="Standard Class"/>
    <s v="SN-20710"/>
    <s v="Steve Nguyen"/>
    <x v="2"/>
    <s v="United States"/>
    <s v="Los Angeles"/>
    <x v="1"/>
    <n v="90049"/>
    <x v="1"/>
    <s v="TEC-AC-10000158"/>
    <x v="2"/>
    <x v="11"/>
    <s v="Sony 64GB Class 10 Micro SDHC R40 Memory Card"/>
    <x v="3313"/>
    <n v="3"/>
    <n v="0"/>
    <n v="22.6737"/>
  </r>
  <r>
    <n v="4339"/>
    <s v="CA-2012-125234"/>
    <x v="1"/>
    <x v="154"/>
    <d v="2012-12-01T00:00:00"/>
    <s v="Standard Class"/>
    <s v="SN-20710"/>
    <s v="Steve Nguyen"/>
    <x v="2"/>
    <s v="United States"/>
    <s v="Los Angeles"/>
    <x v="1"/>
    <n v="90049"/>
    <x v="1"/>
    <s v="OFF-PA-10000482"/>
    <x v="1"/>
    <x v="10"/>
    <s v="Snap-A-Way Black Print Carbonless Ruled Speed Letter, Triplicate"/>
    <x v="3314"/>
    <n v="3"/>
    <n v="0"/>
    <n v="53.495399999999989"/>
  </r>
  <r>
    <n v="4340"/>
    <s v="CA-2014-133501"/>
    <x v="3"/>
    <x v="151"/>
    <d v="2014-09-02T00:00:00"/>
    <s v="Standard Class"/>
    <s v="DK-12895"/>
    <s v="Dana Kaydos"/>
    <x v="0"/>
    <s v="United States"/>
    <s v="Franklin"/>
    <x v="18"/>
    <n v="37064"/>
    <x v="0"/>
    <s v="OFF-PA-10004888"/>
    <x v="1"/>
    <x v="10"/>
    <s v="Xerox 217"/>
    <x v="1182"/>
    <n v="1"/>
    <n v="0.2"/>
    <n v="1.8144"/>
  </r>
  <r>
    <n v="4341"/>
    <s v="US-2011-129609"/>
    <x v="2"/>
    <x v="579"/>
    <d v="2011-03-22T00:00:00"/>
    <s v="Same Day"/>
    <s v="VM-21835"/>
    <s v="Vivian Mathis"/>
    <x v="0"/>
    <s v="United States"/>
    <s v="Portage"/>
    <x v="14"/>
    <n v="46368"/>
    <x v="2"/>
    <s v="OFF-AR-10003478"/>
    <x v="1"/>
    <x v="6"/>
    <s v="Avery Hi-Liter EverBold Pen Style Fluorescent Highlighters, 4/Pack"/>
    <x v="1363"/>
    <n v="2"/>
    <n v="0"/>
    <n v="6.5120000000000005"/>
  </r>
  <r>
    <n v="4342"/>
    <s v="CA-2014-130309"/>
    <x v="3"/>
    <x v="94"/>
    <d v="2014-12-22T00:00:00"/>
    <s v="Standard Class"/>
    <s v="GB-14575"/>
    <s v="Giulietta Baptist"/>
    <x v="0"/>
    <s v="United States"/>
    <s v="Arlington"/>
    <x v="17"/>
    <n v="22204"/>
    <x v="0"/>
    <s v="OFF-ST-10003208"/>
    <x v="1"/>
    <x v="4"/>
    <s v="Adjustable Depth Letter/Legal Cart"/>
    <x v="2577"/>
    <n v="3"/>
    <n v="0"/>
    <n v="157.87019999999993"/>
  </r>
  <r>
    <n v="4343"/>
    <s v="CA-2014-105410"/>
    <x v="3"/>
    <x v="498"/>
    <d v="2014-03-23T00:00:00"/>
    <s v="First Class"/>
    <s v="ND-18370"/>
    <s v="Natalie DeCherney"/>
    <x v="0"/>
    <s v="United States"/>
    <s v="San Francisco"/>
    <x v="1"/>
    <n v="94110"/>
    <x v="1"/>
    <s v="OFF-BI-10004970"/>
    <x v="1"/>
    <x v="8"/>
    <s v="ACCOHIDE 3-Ring Binder, Blue, 1&quot;"/>
    <x v="2990"/>
    <n v="6"/>
    <n v="0.2"/>
    <n v="6.690599999999999"/>
  </r>
  <r>
    <n v="4344"/>
    <s v="CA-2014-105410"/>
    <x v="3"/>
    <x v="498"/>
    <d v="2014-03-23T00:00:00"/>
    <s v="First Class"/>
    <s v="ND-18370"/>
    <s v="Natalie DeCherney"/>
    <x v="0"/>
    <s v="United States"/>
    <s v="San Francisco"/>
    <x v="1"/>
    <n v="94110"/>
    <x v="1"/>
    <s v="TEC-PH-10000038"/>
    <x v="2"/>
    <x v="7"/>
    <s v="Jawbone MINI JAMBOX Wireless Bluetooth Speaker"/>
    <x v="3315"/>
    <n v="6"/>
    <n v="0.2"/>
    <n v="-131.50080000000005"/>
  </r>
  <r>
    <n v="4345"/>
    <s v="CA-2014-105410"/>
    <x v="3"/>
    <x v="498"/>
    <d v="2014-03-23T00:00:00"/>
    <s v="First Class"/>
    <s v="ND-18370"/>
    <s v="Natalie DeCherney"/>
    <x v="0"/>
    <s v="United States"/>
    <s v="San Francisco"/>
    <x v="1"/>
    <n v="94110"/>
    <x v="1"/>
    <s v="TEC-AC-10001552"/>
    <x v="2"/>
    <x v="11"/>
    <s v="Logitech K350 2.4Ghz Wireless Keyboard"/>
    <x v="3316"/>
    <n v="2"/>
    <n v="0"/>
    <n v="10.949399999999997"/>
  </r>
  <r>
    <n v="4346"/>
    <s v="CA-2014-105410"/>
    <x v="3"/>
    <x v="498"/>
    <d v="2014-03-23T00:00:00"/>
    <s v="First Class"/>
    <s v="ND-18370"/>
    <s v="Natalie DeCherney"/>
    <x v="0"/>
    <s v="United States"/>
    <s v="San Francisco"/>
    <x v="1"/>
    <n v="94110"/>
    <x v="1"/>
    <s v="TEC-AC-10002926"/>
    <x v="2"/>
    <x v="11"/>
    <s v="Logitech Wireless Marathon Mouse M705"/>
    <x v="1772"/>
    <n v="4"/>
    <n v="0"/>
    <n v="85.982800000000012"/>
  </r>
  <r>
    <n v="4347"/>
    <s v="CA-2013-120355"/>
    <x v="0"/>
    <x v="31"/>
    <d v="2013-09-26T00:00:00"/>
    <s v="Standard Class"/>
    <s v="MM-17260"/>
    <s v="Magdelene Morse"/>
    <x v="0"/>
    <s v="United States"/>
    <s v="New Rochelle"/>
    <x v="15"/>
    <n v="10801"/>
    <x v="3"/>
    <s v="FUR-CH-10001394"/>
    <x v="0"/>
    <x v="1"/>
    <s v="Global Leather Executive Chair"/>
    <x v="3317"/>
    <n v="2"/>
    <n v="0.1"/>
    <n v="140.39599999999993"/>
  </r>
  <r>
    <n v="4348"/>
    <s v="CA-2013-120355"/>
    <x v="0"/>
    <x v="31"/>
    <d v="2013-09-26T00:00:00"/>
    <s v="Standard Class"/>
    <s v="MM-17260"/>
    <s v="Magdelene Morse"/>
    <x v="0"/>
    <s v="United States"/>
    <s v="New Rochelle"/>
    <x v="15"/>
    <n v="10801"/>
    <x v="3"/>
    <s v="FUR-FU-10004053"/>
    <x v="0"/>
    <x v="5"/>
    <s v="DAX Two-Tone Silver Metal Document Frame"/>
    <x v="3318"/>
    <n v="3"/>
    <n v="0"/>
    <n v="26.1096"/>
  </r>
  <r>
    <n v="4349"/>
    <s v="CA-2014-169894"/>
    <x v="3"/>
    <x v="221"/>
    <d v="2014-11-30T00:00:00"/>
    <s v="Second Class"/>
    <s v="MV-17485"/>
    <s v="Mark Van Huff"/>
    <x v="0"/>
    <s v="United States"/>
    <s v="Mesa"/>
    <x v="16"/>
    <n v="85204"/>
    <x v="1"/>
    <s v="OFF-BI-10004230"/>
    <x v="1"/>
    <x v="8"/>
    <s v="GBC Recycled Grain Textured Covers"/>
    <x v="321"/>
    <n v="2"/>
    <n v="0.7"/>
    <n v="-15.197599999999994"/>
  </r>
  <r>
    <n v="4350"/>
    <s v="CA-2014-169894"/>
    <x v="3"/>
    <x v="221"/>
    <d v="2014-11-30T00:00:00"/>
    <s v="Second Class"/>
    <s v="MV-17485"/>
    <s v="Mark Van Huff"/>
    <x v="0"/>
    <s v="United States"/>
    <s v="Mesa"/>
    <x v="16"/>
    <n v="85204"/>
    <x v="1"/>
    <s v="OFF-ST-10000060"/>
    <x v="1"/>
    <x v="4"/>
    <s v="Fellowes Bankers Box Staxonsteel Drawer File/Stacking System"/>
    <x v="3319"/>
    <n v="8"/>
    <n v="0.2"/>
    <n v="-41.587199999999996"/>
  </r>
  <r>
    <n v="4351"/>
    <s v="US-2014-100482"/>
    <x v="3"/>
    <x v="645"/>
    <d v="2014-04-16T00:00:00"/>
    <s v="Standard Class"/>
    <s v="JL-15130"/>
    <s v="Jack Lebron"/>
    <x v="0"/>
    <s v="United States"/>
    <s v="Lancaster"/>
    <x v="24"/>
    <n v="43130"/>
    <x v="3"/>
    <s v="OFF-ST-10001325"/>
    <x v="1"/>
    <x v="4"/>
    <s v="Sterilite Officeware Hinged File Box"/>
    <x v="510"/>
    <n v="2"/>
    <n v="0.2"/>
    <n v="1.4672000000000001"/>
  </r>
  <r>
    <n v="4352"/>
    <s v="US-2014-100482"/>
    <x v="3"/>
    <x v="645"/>
    <d v="2014-04-16T00:00:00"/>
    <s v="Standard Class"/>
    <s v="JL-15130"/>
    <s v="Jack Lebron"/>
    <x v="0"/>
    <s v="United States"/>
    <s v="Lancaster"/>
    <x v="24"/>
    <n v="43130"/>
    <x v="3"/>
    <s v="TEC-AC-10003441"/>
    <x v="2"/>
    <x v="11"/>
    <s v="Kingston Digital DataTraveler 32GB USB 2.0"/>
    <x v="3320"/>
    <n v="2"/>
    <n v="0.2"/>
    <n v="-4.7460000000000013"/>
  </r>
  <r>
    <n v="4353"/>
    <s v="CA-2014-107748"/>
    <x v="3"/>
    <x v="389"/>
    <d v="2014-12-13T00:00:00"/>
    <s v="Second Class"/>
    <s v="AG-10330"/>
    <s v="Alex Grayson"/>
    <x v="0"/>
    <s v="United States"/>
    <s v="Stockton"/>
    <x v="1"/>
    <n v="95207"/>
    <x v="1"/>
    <s v="TEC-PH-10003215"/>
    <x v="2"/>
    <x v="7"/>
    <s v="Jackery Bar Premium Fast-charging Portable Charger"/>
    <x v="3124"/>
    <n v="4"/>
    <n v="0.2"/>
    <n v="34.741999999999997"/>
  </r>
  <r>
    <n v="4354"/>
    <s v="CA-2014-107748"/>
    <x v="3"/>
    <x v="389"/>
    <d v="2014-12-13T00:00:00"/>
    <s v="Second Class"/>
    <s v="AG-10330"/>
    <s v="Alex Grayson"/>
    <x v="0"/>
    <s v="United States"/>
    <s v="Stockton"/>
    <x v="1"/>
    <n v="95207"/>
    <x v="1"/>
    <s v="OFF-PA-10002005"/>
    <x v="1"/>
    <x v="10"/>
    <s v="Xerox 225"/>
    <x v="91"/>
    <n v="2"/>
    <n v="0"/>
    <n v="6.2208000000000006"/>
  </r>
  <r>
    <n v="4355"/>
    <s v="CA-2014-153654"/>
    <x v="3"/>
    <x v="221"/>
    <d v="2014-11-27T00:00:00"/>
    <s v="Second Class"/>
    <s v="MD-17860"/>
    <s v="Michael Dominguez"/>
    <x v="1"/>
    <s v="United States"/>
    <s v="Asheville"/>
    <x v="3"/>
    <n v="28806"/>
    <x v="0"/>
    <s v="OFF-BI-10004465"/>
    <x v="1"/>
    <x v="8"/>
    <s v="Avery Durable Slant Ring Binders"/>
    <x v="3006"/>
    <n v="8"/>
    <n v="0.7"/>
    <n v="-12.671999999999997"/>
  </r>
  <r>
    <n v="4356"/>
    <s v="CA-2012-155600"/>
    <x v="1"/>
    <x v="784"/>
    <d v="2012-12-07T00:00:00"/>
    <s v="Second Class"/>
    <s v="RO-19780"/>
    <s v="Rose O'Brian"/>
    <x v="0"/>
    <s v="United States"/>
    <s v="Clarksville"/>
    <x v="18"/>
    <n v="37042"/>
    <x v="0"/>
    <s v="OFF-BI-10000545"/>
    <x v="1"/>
    <x v="8"/>
    <s v="GBC Ibimaster 500 Manual ProClick Binding System"/>
    <x v="3321"/>
    <n v="7"/>
    <n v="0.7"/>
    <n v="-1065.3719999999998"/>
  </r>
  <r>
    <n v="4357"/>
    <s v="CA-2012-155600"/>
    <x v="1"/>
    <x v="784"/>
    <d v="2012-12-07T00:00:00"/>
    <s v="Second Class"/>
    <s v="RO-19780"/>
    <s v="Rose O'Brian"/>
    <x v="0"/>
    <s v="United States"/>
    <s v="Clarksville"/>
    <x v="18"/>
    <n v="37042"/>
    <x v="0"/>
    <s v="OFF-AR-10003752"/>
    <x v="1"/>
    <x v="6"/>
    <s v="Deluxe Chalkboard Eraser Cleaner"/>
    <x v="3322"/>
    <n v="4"/>
    <n v="0.2"/>
    <n v="12.011999999999999"/>
  </r>
  <r>
    <n v="4358"/>
    <s v="CA-2014-162565"/>
    <x v="3"/>
    <x v="157"/>
    <d v="2014-12-12T00:00:00"/>
    <s v="Same Day"/>
    <s v="RR-19315"/>
    <s v="Ralph Ritter"/>
    <x v="0"/>
    <s v="United States"/>
    <s v="Aurora"/>
    <x v="10"/>
    <n v="60505"/>
    <x v="2"/>
    <s v="OFF-PA-10001937"/>
    <x v="1"/>
    <x v="10"/>
    <s v="Xerox 21"/>
    <x v="563"/>
    <n v="2"/>
    <n v="0.2"/>
    <n v="3.6288"/>
  </r>
  <r>
    <n v="4359"/>
    <s v="CA-2014-162565"/>
    <x v="3"/>
    <x v="157"/>
    <d v="2014-12-12T00:00:00"/>
    <s v="Same Day"/>
    <s v="RR-19315"/>
    <s v="Ralph Ritter"/>
    <x v="0"/>
    <s v="United States"/>
    <s v="Aurora"/>
    <x v="10"/>
    <n v="60505"/>
    <x v="2"/>
    <s v="FUR-FU-10004306"/>
    <x v="0"/>
    <x v="5"/>
    <s v="Electrix Halogen Magnifier Lamp"/>
    <x v="3323"/>
    <n v="1"/>
    <n v="0.6"/>
    <n v="-66.061999999999998"/>
  </r>
  <r>
    <n v="4360"/>
    <s v="CA-2014-162565"/>
    <x v="3"/>
    <x v="157"/>
    <d v="2014-12-12T00:00:00"/>
    <s v="Same Day"/>
    <s v="RR-19315"/>
    <s v="Ralph Ritter"/>
    <x v="0"/>
    <s v="United States"/>
    <s v="Aurora"/>
    <x v="10"/>
    <n v="60505"/>
    <x v="2"/>
    <s v="FUR-CH-10003973"/>
    <x v="0"/>
    <x v="1"/>
    <s v="GuestStacker Chair with Chrome Finish Legs"/>
    <x v="3324"/>
    <n v="2"/>
    <n v="0.3"/>
    <n v="-14.870399999999961"/>
  </r>
  <r>
    <n v="4361"/>
    <s v="CA-2013-127642"/>
    <x v="0"/>
    <x v="206"/>
    <d v="2013-05-24T00:00:00"/>
    <s v="First Class"/>
    <s v="CP-12340"/>
    <s v="Christine Phan"/>
    <x v="1"/>
    <s v="United States"/>
    <s v="Warwick"/>
    <x v="34"/>
    <n v="2886"/>
    <x v="3"/>
    <s v="OFF-PA-10000565"/>
    <x v="1"/>
    <x v="10"/>
    <s v="Staples"/>
    <x v="1375"/>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x v="3325"/>
    <n v="3"/>
    <n v="0"/>
    <n v="8.4563999999999986"/>
  </r>
  <r>
    <n v="4363"/>
    <s v="CA-2014-111332"/>
    <x v="3"/>
    <x v="968"/>
    <d v="2014-05-23T00:00:00"/>
    <s v="Second Class"/>
    <s v="NC-18340"/>
    <s v="Nat Carroll"/>
    <x v="0"/>
    <s v="United States"/>
    <s v="Fargo"/>
    <x v="46"/>
    <n v="58103"/>
    <x v="2"/>
    <s v="OFF-AR-10001953"/>
    <x v="1"/>
    <x v="6"/>
    <s v="Boston 1645 Deluxe Heavier-Duty Electric Pencil Sharpener"/>
    <x v="3326"/>
    <n v="3"/>
    <n v="0"/>
    <n v="35.623800000000003"/>
  </r>
  <r>
    <n v="4364"/>
    <s v="CA-2014-111332"/>
    <x v="3"/>
    <x v="968"/>
    <d v="2014-05-23T00:00:00"/>
    <s v="Second Class"/>
    <s v="NC-18340"/>
    <s v="Nat Carroll"/>
    <x v="0"/>
    <s v="United States"/>
    <s v="Fargo"/>
    <x v="46"/>
    <n v="58103"/>
    <x v="2"/>
    <s v="OFF-AR-10001374"/>
    <x v="1"/>
    <x v="6"/>
    <s v="BIC Brite Liner Highlighters, Chisel Tip"/>
    <x v="243"/>
    <n v="4"/>
    <n v="0"/>
    <n v="8.2943999999999996"/>
  </r>
  <r>
    <n v="4365"/>
    <s v="CA-2014-111332"/>
    <x v="3"/>
    <x v="968"/>
    <d v="2014-05-23T00:00:00"/>
    <s v="Second Class"/>
    <s v="NC-18340"/>
    <s v="Nat Carroll"/>
    <x v="0"/>
    <s v="United States"/>
    <s v="Fargo"/>
    <x v="46"/>
    <n v="58103"/>
    <x v="2"/>
    <s v="OFF-ST-10003816"/>
    <x v="1"/>
    <x v="4"/>
    <s v="Fellowes High-Stak Drawer Files"/>
    <x v="3327"/>
    <n v="4"/>
    <n v="0"/>
    <n v="162.09479999999996"/>
  </r>
  <r>
    <n v="4366"/>
    <s v="CA-2014-111332"/>
    <x v="3"/>
    <x v="968"/>
    <d v="2014-05-23T00:00:00"/>
    <s v="Second Class"/>
    <s v="NC-18340"/>
    <s v="Nat Carroll"/>
    <x v="0"/>
    <s v="United States"/>
    <s v="Fargo"/>
    <x v="46"/>
    <n v="58103"/>
    <x v="2"/>
    <s v="OFF-FA-10001843"/>
    <x v="1"/>
    <x v="13"/>
    <s v="Staples"/>
    <x v="3328"/>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x v="3329"/>
    <n v="10"/>
    <n v="0"/>
    <n v="7.094999999999998"/>
  </r>
  <r>
    <n v="4368"/>
    <s v="CA-2014-117044"/>
    <x v="3"/>
    <x v="220"/>
    <d v="2014-09-14T00:00:00"/>
    <s v="Second Class"/>
    <s v="HA-14920"/>
    <s v="Helen Andreada"/>
    <x v="0"/>
    <s v="United States"/>
    <s v="Chicago"/>
    <x v="10"/>
    <n v="60623"/>
    <x v="2"/>
    <s v="OFF-FA-10000936"/>
    <x v="1"/>
    <x v="13"/>
    <s v="Acco Hot Clips Clips to Go"/>
    <x v="3330"/>
    <n v="4"/>
    <n v="0.2"/>
    <n v="3.2899999999999996"/>
  </r>
  <r>
    <n v="4369"/>
    <s v="CA-2014-117044"/>
    <x v="3"/>
    <x v="220"/>
    <d v="2014-09-14T00:00:00"/>
    <s v="Second Class"/>
    <s v="HA-14920"/>
    <s v="Helen Andreada"/>
    <x v="0"/>
    <s v="United States"/>
    <s v="Chicago"/>
    <x v="10"/>
    <n v="60623"/>
    <x v="2"/>
    <s v="OFF-PA-10003657"/>
    <x v="1"/>
    <x v="10"/>
    <s v="Xerox 1927"/>
    <x v="3331"/>
    <n v="6"/>
    <n v="0.2"/>
    <n v="6.4199999999999964"/>
  </r>
  <r>
    <n v="4370"/>
    <s v="US-2013-165078"/>
    <x v="0"/>
    <x v="732"/>
    <d v="2013-11-11T00:00:00"/>
    <s v="Standard Class"/>
    <s v="MA-17995"/>
    <s v="Michelle Arnett"/>
    <x v="2"/>
    <s v="United States"/>
    <s v="Lawrence"/>
    <x v="14"/>
    <n v="46226"/>
    <x v="2"/>
    <s v="OFF-BI-10001989"/>
    <x v="1"/>
    <x v="8"/>
    <s v="Premium Transparent Presentation Covers by GBC"/>
    <x v="1744"/>
    <n v="5"/>
    <n v="0"/>
    <n v="50.351999999999997"/>
  </r>
  <r>
    <n v="4371"/>
    <s v="US-2013-165078"/>
    <x v="0"/>
    <x v="732"/>
    <d v="2013-11-11T00:00:00"/>
    <s v="Standard Class"/>
    <s v="MA-17995"/>
    <s v="Michelle Arnett"/>
    <x v="2"/>
    <s v="United States"/>
    <s v="Lawrence"/>
    <x v="14"/>
    <n v="46226"/>
    <x v="2"/>
    <s v="OFF-AR-10002987"/>
    <x v="1"/>
    <x v="6"/>
    <s v="Prismacolor Color Pencil Set"/>
    <x v="2010"/>
    <n v="2"/>
    <n v="0"/>
    <n v="16.268800000000002"/>
  </r>
  <r>
    <n v="4372"/>
    <s v="US-2013-165078"/>
    <x v="0"/>
    <x v="732"/>
    <d v="2013-11-11T00:00:00"/>
    <s v="Standard Class"/>
    <s v="MA-17995"/>
    <s v="Michelle Arnett"/>
    <x v="2"/>
    <s v="United States"/>
    <s v="Lawrence"/>
    <x v="14"/>
    <n v="46226"/>
    <x v="2"/>
    <s v="OFF-LA-10000414"/>
    <x v="1"/>
    <x v="2"/>
    <s v="Avery 503"/>
    <x v="2678"/>
    <n v="5"/>
    <n v="0"/>
    <n v="24.84"/>
  </r>
  <r>
    <n v="4373"/>
    <s v="US-2014-169320"/>
    <x v="3"/>
    <x v="283"/>
    <d v="2014-07-26T00:00:00"/>
    <s v="Second Class"/>
    <s v="LH-16900"/>
    <s v="Lena Hernandez"/>
    <x v="0"/>
    <s v="United States"/>
    <s v="Elkhart"/>
    <x v="14"/>
    <n v="46514"/>
    <x v="2"/>
    <s v="OFF-AR-10003602"/>
    <x v="1"/>
    <x v="6"/>
    <s v="Quartet Omega Colored Chalk, 12/Pack"/>
    <x v="2643"/>
    <n v="2"/>
    <n v="0"/>
    <n v="5.4895999999999994"/>
  </r>
  <r>
    <n v="4374"/>
    <s v="US-2014-169320"/>
    <x v="3"/>
    <x v="283"/>
    <d v="2014-07-26T00:00:00"/>
    <s v="Second Class"/>
    <s v="LH-16900"/>
    <s v="Lena Hernandez"/>
    <x v="0"/>
    <s v="United States"/>
    <s v="Elkhart"/>
    <x v="14"/>
    <n v="46514"/>
    <x v="2"/>
    <s v="TEC-AC-10002550"/>
    <x v="2"/>
    <x v="11"/>
    <s v="Memorex 25GB 6X Branded Blu-Ray Recordable Disc, 30/Pack"/>
    <x v="3332"/>
    <n v="5"/>
    <n v="0"/>
    <n v="11.182499999999997"/>
  </r>
  <r>
    <n v="4375"/>
    <s v="CA-2013-158575"/>
    <x v="0"/>
    <x v="741"/>
    <d v="2013-11-25T00:00:00"/>
    <s v="Standard Class"/>
    <s v="SB-20290"/>
    <s v="Sean Braxton"/>
    <x v="1"/>
    <s v="United States"/>
    <s v="Kent"/>
    <x v="24"/>
    <n v="44240"/>
    <x v="3"/>
    <s v="OFF-AP-10002998"/>
    <x v="1"/>
    <x v="9"/>
    <s v="Holmes 99% HEPA Air Purifier"/>
    <x v="3333"/>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x v="3334"/>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x v="3335"/>
    <n v="3"/>
    <n v="0"/>
    <n v="78.508799999999965"/>
  </r>
  <r>
    <n v="4378"/>
    <s v="CA-2011-166954"/>
    <x v="2"/>
    <x v="573"/>
    <d v="2011-04-30T00:00:00"/>
    <s v="Standard Class"/>
    <s v="BT-11305"/>
    <s v="Beth Thompson"/>
    <x v="2"/>
    <s v="United States"/>
    <s v="San Gabriel"/>
    <x v="1"/>
    <n v="91776"/>
    <x v="1"/>
    <s v="FUR-CH-10003973"/>
    <x v="0"/>
    <x v="1"/>
    <s v="GuestStacker Chair with Chrome Finish Legs"/>
    <x v="3336"/>
    <n v="5"/>
    <n v="0.2"/>
    <n v="148.70400000000006"/>
  </r>
  <r>
    <n v="4379"/>
    <s v="CA-2012-140830"/>
    <x v="1"/>
    <x v="672"/>
    <d v="2012-12-02T00:00:00"/>
    <s v="Second Class"/>
    <s v="PS-18970"/>
    <s v="Paul Stevenson"/>
    <x v="2"/>
    <s v="United States"/>
    <s v="Henderson"/>
    <x v="0"/>
    <n v="42420"/>
    <x v="0"/>
    <s v="OFF-EN-10000461"/>
    <x v="1"/>
    <x v="12"/>
    <s v="#10- 4 1/8&quot; x 9 1/2&quot; Recycled Envelopes"/>
    <x v="2053"/>
    <n v="2"/>
    <n v="0"/>
    <n v="8.2156000000000002"/>
  </r>
  <r>
    <n v="4380"/>
    <s v="CA-2012-140830"/>
    <x v="1"/>
    <x v="672"/>
    <d v="2012-12-02T00:00:00"/>
    <s v="Second Class"/>
    <s v="PS-18970"/>
    <s v="Paul Stevenson"/>
    <x v="2"/>
    <s v="United States"/>
    <s v="Henderson"/>
    <x v="0"/>
    <n v="42420"/>
    <x v="0"/>
    <s v="OFF-EN-10002831"/>
    <x v="1"/>
    <x v="12"/>
    <s v="Tyvek  Top-Opening Peel &amp; Seel  Envelopes, Gray"/>
    <x v="3337"/>
    <n v="2"/>
    <n v="0"/>
    <n v="32.345999999999997"/>
  </r>
  <r>
    <n v="4381"/>
    <s v="CA-2012-152891"/>
    <x v="1"/>
    <x v="969"/>
    <d v="2012-10-30T00:00:00"/>
    <s v="Standard Class"/>
    <s v="TB-21625"/>
    <s v="Trudy Brown"/>
    <x v="0"/>
    <s v="United States"/>
    <s v="San Francisco"/>
    <x v="1"/>
    <n v="94110"/>
    <x v="1"/>
    <s v="OFF-AR-10004648"/>
    <x v="1"/>
    <x v="6"/>
    <s v="Boston 19500 Mighty Mite Electric Pencil Sharpener"/>
    <x v="780"/>
    <n v="3"/>
    <n v="0"/>
    <n v="16.3215"/>
  </r>
  <r>
    <n v="4382"/>
    <s v="CA-2012-152891"/>
    <x v="1"/>
    <x v="969"/>
    <d v="2012-10-30T00:00:00"/>
    <s v="Standard Class"/>
    <s v="TB-21625"/>
    <s v="Trudy Brown"/>
    <x v="0"/>
    <s v="United States"/>
    <s v="San Francisco"/>
    <x v="1"/>
    <n v="94110"/>
    <x v="1"/>
    <s v="FUR-TA-10001857"/>
    <x v="0"/>
    <x v="3"/>
    <s v="Balt Solid Wood Rectangular Table"/>
    <x v="3338"/>
    <n v="3"/>
    <n v="0.2"/>
    <n v="-31.64700000000002"/>
  </r>
  <r>
    <n v="4383"/>
    <s v="US-2012-122784"/>
    <x v="1"/>
    <x v="603"/>
    <d v="2012-07-27T00:00:00"/>
    <s v="Standard Class"/>
    <s v="RA-19915"/>
    <s v="Russell Applegate"/>
    <x v="0"/>
    <s v="United States"/>
    <s v="Highland Park"/>
    <x v="10"/>
    <n v="60035"/>
    <x v="2"/>
    <s v="OFF-BI-10000546"/>
    <x v="1"/>
    <x v="8"/>
    <s v="Avery Durable Binders"/>
    <x v="333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x v="3340"/>
    <n v="4"/>
    <n v="0.3"/>
    <n v="-126.48159999999999"/>
  </r>
  <r>
    <n v="4385"/>
    <s v="US-2012-122784"/>
    <x v="1"/>
    <x v="603"/>
    <d v="2012-07-27T00:00:00"/>
    <s v="Standard Class"/>
    <s v="RA-19915"/>
    <s v="Russell Applegate"/>
    <x v="0"/>
    <s v="United States"/>
    <s v="Highland Park"/>
    <x v="10"/>
    <n v="60035"/>
    <x v="2"/>
    <s v="TEC-PH-10001557"/>
    <x v="2"/>
    <x v="7"/>
    <s v="Pyle PMP37LED"/>
    <x v="2081"/>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x v="3341"/>
    <n v="5"/>
    <n v="0.3"/>
    <n v="-52.195999999999913"/>
  </r>
  <r>
    <n v="4387"/>
    <s v="CA-2013-156811"/>
    <x v="0"/>
    <x v="189"/>
    <d v="2013-11-03T00:00:00"/>
    <s v="Standard Class"/>
    <s v="BP-11095"/>
    <s v="Bart Pistole"/>
    <x v="1"/>
    <s v="United States"/>
    <s v="San Francisco"/>
    <x v="1"/>
    <n v="94122"/>
    <x v="1"/>
    <s v="OFF-AP-10001366"/>
    <x v="1"/>
    <x v="9"/>
    <s v="Staples"/>
    <x v="2911"/>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x v="3148"/>
    <n v="3"/>
    <n v="0.2"/>
    <n v="7.822499999999998"/>
  </r>
  <r>
    <n v="4389"/>
    <s v="CA-2014-111556"/>
    <x v="3"/>
    <x v="225"/>
    <d v="2014-11-23T00:00:00"/>
    <s v="First Class"/>
    <s v="CD-11920"/>
    <s v="Carlos Daly"/>
    <x v="0"/>
    <s v="United States"/>
    <s v="New York City"/>
    <x v="15"/>
    <n v="10035"/>
    <x v="3"/>
    <s v="OFF-PA-10003651"/>
    <x v="1"/>
    <x v="10"/>
    <s v="Xerox 1968"/>
    <x v="1172"/>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x v="3342"/>
    <n v="2"/>
    <n v="0.2"/>
    <n v="-25.295600000000022"/>
  </r>
  <r>
    <n v="4391"/>
    <s v="CA-2014-111556"/>
    <x v="3"/>
    <x v="225"/>
    <d v="2014-11-23T00:00:00"/>
    <s v="First Class"/>
    <s v="CD-11920"/>
    <s v="Carlos Daly"/>
    <x v="0"/>
    <s v="United States"/>
    <s v="New York City"/>
    <x v="15"/>
    <n v="10035"/>
    <x v="3"/>
    <s v="TEC-PH-10001459"/>
    <x v="2"/>
    <x v="7"/>
    <s v="Samsung Galaxy Mega 6.3"/>
    <x v="3343"/>
    <n v="3"/>
    <n v="0"/>
    <n v="327.59220000000005"/>
  </r>
  <r>
    <n v="4392"/>
    <s v="CA-2014-111556"/>
    <x v="3"/>
    <x v="225"/>
    <d v="2014-11-23T00:00:00"/>
    <s v="First Class"/>
    <s v="CD-11920"/>
    <s v="Carlos Daly"/>
    <x v="0"/>
    <s v="United States"/>
    <s v="New York City"/>
    <x v="15"/>
    <n v="10035"/>
    <x v="3"/>
    <s v="OFF-AR-10004602"/>
    <x v="1"/>
    <x v="6"/>
    <s v="Boston KS Multi-Size Manual Pencil Sharpener"/>
    <x v="3344"/>
    <n v="3"/>
    <n v="0"/>
    <n v="19.311600000000002"/>
  </r>
  <r>
    <n v="4393"/>
    <s v="CA-2013-108868"/>
    <x v="0"/>
    <x v="162"/>
    <d v="2013-09-13T00:00:00"/>
    <s v="Standard Class"/>
    <s v="KB-16585"/>
    <s v="Ken Black"/>
    <x v="1"/>
    <s v="United States"/>
    <s v="Dallas"/>
    <x v="5"/>
    <n v="75081"/>
    <x v="2"/>
    <s v="OFF-AR-10001953"/>
    <x v="1"/>
    <x v="6"/>
    <s v="Boston 1645 Deluxe Heavier-Duty Electric Pencil Sharpener"/>
    <x v="467"/>
    <n v="2"/>
    <n v="0.2"/>
    <n v="6.1572000000000031"/>
  </r>
  <r>
    <n v="4394"/>
    <s v="CA-2013-108868"/>
    <x v="0"/>
    <x v="162"/>
    <d v="2013-09-13T00:00:00"/>
    <s v="Standard Class"/>
    <s v="KB-16585"/>
    <s v="Ken Black"/>
    <x v="1"/>
    <s v="United States"/>
    <s v="Dallas"/>
    <x v="5"/>
    <n v="75081"/>
    <x v="2"/>
    <s v="TEC-PH-10000923"/>
    <x v="2"/>
    <x v="7"/>
    <s v="Belkin SportFit Armband For iPhone 5s/5c, Fuchsia"/>
    <x v="3345"/>
    <n v="5"/>
    <n v="0.2"/>
    <n v="21.735500000000002"/>
  </r>
  <r>
    <n v="4395"/>
    <s v="CA-2011-142965"/>
    <x v="2"/>
    <x v="836"/>
    <d v="2011-07-20T00:00:00"/>
    <s v="Same Day"/>
    <s v="SW-20245"/>
    <s v="Scot Wooten"/>
    <x v="0"/>
    <s v="United States"/>
    <s v="Springfield"/>
    <x v="24"/>
    <n v="45503"/>
    <x v="3"/>
    <s v="OFF-ST-10002583"/>
    <x v="1"/>
    <x v="4"/>
    <s v="Fellowes Neat Ideas Storage Cubes"/>
    <x v="3346"/>
    <n v="1"/>
    <n v="0.2"/>
    <n v="-5.1968000000000005"/>
  </r>
  <r>
    <n v="4396"/>
    <s v="CA-2011-142965"/>
    <x v="2"/>
    <x v="836"/>
    <d v="2011-07-20T00:00:00"/>
    <s v="Same Day"/>
    <s v="SW-20245"/>
    <s v="Scot Wooten"/>
    <x v="0"/>
    <s v="United States"/>
    <s v="Springfield"/>
    <x v="24"/>
    <n v="45503"/>
    <x v="3"/>
    <s v="OFF-BI-10000977"/>
    <x v="1"/>
    <x v="8"/>
    <s v="Ibico Plastic Spiral Binding Combs"/>
    <x v="3347"/>
    <n v="3"/>
    <n v="0.7"/>
    <n v="-21.887999999999991"/>
  </r>
  <r>
    <n v="4397"/>
    <s v="CA-2013-148740"/>
    <x v="0"/>
    <x v="625"/>
    <d v="2013-11-20T00:00:00"/>
    <s v="Standard Class"/>
    <s v="AH-10690"/>
    <s v="Anna Häberlin"/>
    <x v="1"/>
    <s v="United States"/>
    <s v="San Diego"/>
    <x v="1"/>
    <n v="92024"/>
    <x v="1"/>
    <s v="TEC-PH-10002549"/>
    <x v="2"/>
    <x v="7"/>
    <s v="Polycom SoundPoint IP 450 VoIP phone"/>
    <x v="3348"/>
    <n v="2"/>
    <n v="0.2"/>
    <n v="27.103200000000001"/>
  </r>
  <r>
    <n v="4398"/>
    <s v="US-2011-138758"/>
    <x v="2"/>
    <x v="970"/>
    <d v="2011-07-11T00:00:00"/>
    <s v="Standard Class"/>
    <s v="JL-15835"/>
    <s v="John Lee"/>
    <x v="0"/>
    <s v="United States"/>
    <s v="Philadelphia"/>
    <x v="9"/>
    <n v="19120"/>
    <x v="3"/>
    <s v="FUR-CH-10002880"/>
    <x v="0"/>
    <x v="1"/>
    <s v="Global High-Back Leather Tilter, Burgundy"/>
    <x v="3349"/>
    <n v="2"/>
    <n v="0.3"/>
    <n v="-46.736200000000011"/>
  </r>
  <r>
    <n v="4399"/>
    <s v="US-2011-138758"/>
    <x v="2"/>
    <x v="970"/>
    <d v="2011-07-11T00:00:00"/>
    <s v="Standard Class"/>
    <s v="JL-15835"/>
    <s v="John Lee"/>
    <x v="0"/>
    <s v="United States"/>
    <s v="Philadelphia"/>
    <x v="9"/>
    <n v="19120"/>
    <x v="3"/>
    <s v="FUR-FU-10003039"/>
    <x v="0"/>
    <x v="5"/>
    <s v="Howard Miller 11-1/2&quot; Diameter Grantwood Wall Clock"/>
    <x v="3350"/>
    <n v="2"/>
    <n v="0.2"/>
    <n v="12.0764"/>
  </r>
  <r>
    <n v="4400"/>
    <s v="CA-2013-131737"/>
    <x v="0"/>
    <x v="716"/>
    <d v="2013-03-18T00:00:00"/>
    <s v="Same Day"/>
    <s v="GZ-14470"/>
    <s v="Gary Zandusky"/>
    <x v="0"/>
    <s v="United States"/>
    <s v="Columbia"/>
    <x v="39"/>
    <n v="21044"/>
    <x v="3"/>
    <s v="OFF-EN-10003055"/>
    <x v="1"/>
    <x v="12"/>
    <s v="Blue String-Tie &amp; Button Interoffice Envelopes, 10 x 13"/>
    <x v="3351"/>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x v="3352"/>
    <n v="3"/>
    <n v="0"/>
    <n v="297.64349999999996"/>
  </r>
  <r>
    <n v="4402"/>
    <s v="CA-2013-131737"/>
    <x v="0"/>
    <x v="716"/>
    <d v="2013-03-18T00:00:00"/>
    <s v="Same Day"/>
    <s v="GZ-14470"/>
    <s v="Gary Zandusky"/>
    <x v="0"/>
    <s v="United States"/>
    <s v="Columbia"/>
    <x v="39"/>
    <n v="21044"/>
    <x v="3"/>
    <s v="FUR-FU-10004306"/>
    <x v="0"/>
    <x v="5"/>
    <s v="Electrix Halogen Magnifier Lamp"/>
    <x v="3353"/>
    <n v="5"/>
    <n v="0"/>
    <n v="252.59"/>
  </r>
  <r>
    <n v="4403"/>
    <s v="CA-2013-114538"/>
    <x v="0"/>
    <x v="482"/>
    <d v="2013-12-28T00:00:00"/>
    <s v="First Class"/>
    <s v="RC-19825"/>
    <s v="Roy Collins"/>
    <x v="0"/>
    <s v="United States"/>
    <s v="Colorado Springs"/>
    <x v="22"/>
    <n v="80906"/>
    <x v="1"/>
    <s v="OFF-AR-10002445"/>
    <x v="1"/>
    <x v="6"/>
    <s v="SANFORD Major Accent Highlighters"/>
    <x v="3354"/>
    <n v="2"/>
    <n v="0.2"/>
    <n v="2.5488000000000004"/>
  </r>
  <r>
    <n v="4404"/>
    <s v="CA-2011-127936"/>
    <x v="2"/>
    <x v="814"/>
    <d v="2011-09-04T00:00:00"/>
    <s v="First Class"/>
    <s v="CL-12565"/>
    <s v="Clay Ludtke"/>
    <x v="0"/>
    <s v="United States"/>
    <s v="New York City"/>
    <x v="15"/>
    <n v="10009"/>
    <x v="3"/>
    <s v="OFF-AR-10002445"/>
    <x v="1"/>
    <x v="6"/>
    <s v="SANFORD Major Accent Highlighters"/>
    <x v="3355"/>
    <n v="3"/>
    <n v="0"/>
    <n v="8.071200000000001"/>
  </r>
  <r>
    <n v="4405"/>
    <s v="CA-2012-164336"/>
    <x v="1"/>
    <x v="761"/>
    <d v="2012-07-10T00:00:00"/>
    <s v="Standard Class"/>
    <s v="MW-18220"/>
    <s v="Mitch Webber"/>
    <x v="0"/>
    <s v="United States"/>
    <s v="Philadelphia"/>
    <x v="9"/>
    <n v="19140"/>
    <x v="3"/>
    <s v="TEC-AC-10002345"/>
    <x v="2"/>
    <x v="11"/>
    <s v="HP Standard 104 key PS/2 Keyboard"/>
    <x v="3356"/>
    <n v="3"/>
    <n v="0.2"/>
    <n v="2.1749999999999989"/>
  </r>
  <r>
    <n v="4406"/>
    <s v="CA-2012-164336"/>
    <x v="1"/>
    <x v="761"/>
    <d v="2012-07-10T00:00:00"/>
    <s v="Standard Class"/>
    <s v="MW-18220"/>
    <s v="Mitch Webber"/>
    <x v="0"/>
    <s v="United States"/>
    <s v="Philadelphia"/>
    <x v="9"/>
    <n v="19140"/>
    <x v="3"/>
    <s v="OFF-ST-10001558"/>
    <x v="1"/>
    <x v="4"/>
    <s v="Acco Perma 4000 Stacking Storage Drawers"/>
    <x v="2360"/>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x v="3357"/>
    <n v="2"/>
    <n v="0"/>
    <n v="4.0859999999999994"/>
  </r>
  <r>
    <n v="4408"/>
    <s v="CA-2013-100041"/>
    <x v="0"/>
    <x v="73"/>
    <d v="2013-11-26T00:00:00"/>
    <s v="Standard Class"/>
    <s v="BF-10975"/>
    <s v="Barbara Fisher"/>
    <x v="1"/>
    <s v="United States"/>
    <s v="Columbus"/>
    <x v="14"/>
    <n v="47201"/>
    <x v="2"/>
    <s v="OFF-PA-10000418"/>
    <x v="1"/>
    <x v="10"/>
    <s v="Xerox 189"/>
    <x v="1836"/>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x v="3358"/>
    <n v="1"/>
    <n v="0"/>
    <n v="2.3077000000000001"/>
  </r>
  <r>
    <n v="4410"/>
    <s v="US-2011-154879"/>
    <x v="2"/>
    <x v="457"/>
    <d v="2011-05-11T00:00:00"/>
    <s v="Standard Class"/>
    <s v="SN-20710"/>
    <s v="Steve Nguyen"/>
    <x v="2"/>
    <s v="United States"/>
    <s v="Los Angeles"/>
    <x v="1"/>
    <n v="90004"/>
    <x v="1"/>
    <s v="OFF-LA-10004425"/>
    <x v="1"/>
    <x v="2"/>
    <s v="Staples"/>
    <x v="399"/>
    <n v="2"/>
    <n v="0"/>
    <n v="2.7166000000000001"/>
  </r>
  <r>
    <n v="4411"/>
    <s v="US-2011-154879"/>
    <x v="2"/>
    <x v="457"/>
    <d v="2011-05-11T00:00:00"/>
    <s v="Standard Class"/>
    <s v="SN-20710"/>
    <s v="Steve Nguyen"/>
    <x v="2"/>
    <s v="United States"/>
    <s v="Los Angeles"/>
    <x v="1"/>
    <n v="90004"/>
    <x v="1"/>
    <s v="OFF-AR-10001897"/>
    <x v="1"/>
    <x v="6"/>
    <s v="Model L Table or Wall-Mount Pencil Sharpener"/>
    <x v="1557"/>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x v="1812"/>
    <n v="3"/>
    <n v="0"/>
    <n v="9.0389999999999997"/>
  </r>
  <r>
    <n v="4413"/>
    <s v="CA-2011-130624"/>
    <x v="2"/>
    <x v="261"/>
    <d v="2011-06-24T00:00:00"/>
    <s v="First Class"/>
    <s v="TB-21280"/>
    <s v="Toby Braunhardt"/>
    <x v="0"/>
    <s v="United States"/>
    <s v="New York City"/>
    <x v="15"/>
    <n v="10024"/>
    <x v="3"/>
    <s v="TEC-PH-10003963"/>
    <x v="2"/>
    <x v="7"/>
    <s v="GE 2-Jack Phone Line Splitter"/>
    <x v="903"/>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x v="3359"/>
    <n v="3"/>
    <n v="0"/>
    <n v="26.864999999999995"/>
  </r>
  <r>
    <n v="4415"/>
    <s v="CA-2014-132339"/>
    <x v="3"/>
    <x v="971"/>
    <d v="2014-08-24T00:00:00"/>
    <s v="Standard Class"/>
    <s v="JB-15400"/>
    <s v="Jennifer Braxton"/>
    <x v="1"/>
    <s v="United States"/>
    <s v="Lawrence"/>
    <x v="31"/>
    <n v="1841"/>
    <x v="3"/>
    <s v="OFF-BI-10003925"/>
    <x v="1"/>
    <x v="8"/>
    <s v="Fellowes PB300 Plastic Comb Binding Machine"/>
    <x v="3360"/>
    <n v="1"/>
    <n v="0"/>
    <n v="182.3553"/>
  </r>
  <r>
    <n v="4416"/>
    <s v="CA-2011-153983"/>
    <x v="2"/>
    <x v="503"/>
    <d v="2011-12-06T00:00:00"/>
    <s v="Standard Class"/>
    <s v="AH-10210"/>
    <s v="Alan Hwang"/>
    <x v="0"/>
    <s v="United States"/>
    <s v="San Francisco"/>
    <x v="1"/>
    <n v="94122"/>
    <x v="1"/>
    <s v="TEC-PH-10004586"/>
    <x v="2"/>
    <x v="7"/>
    <s v="Wilson SignalBoost 841262 DB PRO Amplifier Kit"/>
    <x v="1181"/>
    <n v="2"/>
    <n v="0.2"/>
    <n v="71.989999999999981"/>
  </r>
  <r>
    <n v="4417"/>
    <s v="CA-2011-153983"/>
    <x v="2"/>
    <x v="503"/>
    <d v="2011-12-06T00:00:00"/>
    <s v="Standard Class"/>
    <s v="AH-10210"/>
    <s v="Alan Hwang"/>
    <x v="0"/>
    <s v="United States"/>
    <s v="San Francisco"/>
    <x v="1"/>
    <n v="94122"/>
    <x v="1"/>
    <s v="OFF-FA-10003495"/>
    <x v="1"/>
    <x v="13"/>
    <s v="Staples"/>
    <x v="3361"/>
    <n v="5"/>
    <n v="0"/>
    <n v="15.2"/>
  </r>
  <r>
    <n v="4418"/>
    <s v="CA-2014-112900"/>
    <x v="3"/>
    <x v="359"/>
    <d v="2014-04-13T00:00:00"/>
    <s v="Second Class"/>
    <s v="KL-16645"/>
    <s v="Ken Lonsdale"/>
    <x v="0"/>
    <s v="United States"/>
    <s v="Detroit"/>
    <x v="12"/>
    <n v="48205"/>
    <x v="2"/>
    <s v="OFF-BI-10002867"/>
    <x v="1"/>
    <x v="8"/>
    <s v="GBC Recycled Regency Composition Covers"/>
    <x v="3362"/>
    <n v="8"/>
    <n v="0"/>
    <n v="219.99039999999997"/>
  </r>
  <r>
    <n v="4419"/>
    <s v="CA-2011-160157"/>
    <x v="2"/>
    <x v="414"/>
    <d v="2011-12-27T00:00:00"/>
    <s v="Standard Class"/>
    <s v="MH-17455"/>
    <s v="Mark Hamilton"/>
    <x v="0"/>
    <s v="United States"/>
    <s v="Hamilton"/>
    <x v="24"/>
    <n v="45011"/>
    <x v="3"/>
    <s v="FUR-FU-10003773"/>
    <x v="0"/>
    <x v="5"/>
    <s v="Eldon Cleatmat Plus Chair Mats for High Pile Carpets"/>
    <x v="3363"/>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x v="3364"/>
    <n v="4"/>
    <n v="0.7"/>
    <n v="-4.0215999999999994"/>
  </r>
  <r>
    <n v="4421"/>
    <s v="CA-2012-163090"/>
    <x v="1"/>
    <x v="972"/>
    <d v="2012-11-21T00:00:00"/>
    <s v="Second Class"/>
    <s v="GH-14665"/>
    <s v="Greg Hansen"/>
    <x v="0"/>
    <s v="United States"/>
    <s v="Chicago"/>
    <x v="10"/>
    <n v="60610"/>
    <x v="2"/>
    <s v="OFF-SU-10002537"/>
    <x v="1"/>
    <x v="14"/>
    <s v="Acme Box Cutter Scissors"/>
    <x v="3365"/>
    <n v="5"/>
    <n v="0.2"/>
    <n v="3.0690000000000026"/>
  </r>
  <r>
    <n v="4422"/>
    <s v="CA-2011-117016"/>
    <x v="2"/>
    <x v="530"/>
    <d v="2011-03-09T00:00:00"/>
    <s v="Standard Class"/>
    <s v="SC-20095"/>
    <s v="Sanjit Chand"/>
    <x v="0"/>
    <s v="United States"/>
    <s v="Margate"/>
    <x v="2"/>
    <n v="33063"/>
    <x v="0"/>
    <s v="OFF-AR-10001374"/>
    <x v="1"/>
    <x v="6"/>
    <s v="BIC Brite Liner Highlighters, Chisel Tip"/>
    <x v="12"/>
    <n v="3"/>
    <n v="0.2"/>
    <n v="2.3327999999999989"/>
  </r>
  <r>
    <n v="4423"/>
    <s v="CA-2014-159464"/>
    <x v="3"/>
    <x v="796"/>
    <d v="2014-05-20T00:00:00"/>
    <s v="First Class"/>
    <s v="TB-21355"/>
    <s v="Todd Boyes"/>
    <x v="1"/>
    <s v="United States"/>
    <s v="Sandy Springs"/>
    <x v="32"/>
    <n v="30328"/>
    <x v="0"/>
    <s v="OFF-AP-10001492"/>
    <x v="1"/>
    <x v="9"/>
    <s v="Acco Six-Outlet Power Strip, 4' Cord Length"/>
    <x v="3366"/>
    <n v="2"/>
    <n v="0"/>
    <n v="4.4824000000000002"/>
  </r>
  <r>
    <n v="4424"/>
    <s v="CA-2014-159464"/>
    <x v="3"/>
    <x v="796"/>
    <d v="2014-05-20T00:00:00"/>
    <s v="First Class"/>
    <s v="TB-21355"/>
    <s v="Todd Boyes"/>
    <x v="1"/>
    <s v="United States"/>
    <s v="Sandy Springs"/>
    <x v="32"/>
    <n v="30328"/>
    <x v="0"/>
    <s v="FUR-BO-10003546"/>
    <x v="0"/>
    <x v="0"/>
    <s v="Hon 4-Shelf Metal Bookcases"/>
    <x v="3367"/>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x v="3368"/>
    <n v="5"/>
    <n v="0"/>
    <n v="15.637499999999999"/>
  </r>
  <r>
    <n v="4426"/>
    <s v="CA-2014-159464"/>
    <x v="3"/>
    <x v="796"/>
    <d v="2014-05-20T00:00:00"/>
    <s v="First Class"/>
    <s v="TB-21355"/>
    <s v="Todd Boyes"/>
    <x v="1"/>
    <s v="United States"/>
    <s v="Sandy Springs"/>
    <x v="32"/>
    <n v="30328"/>
    <x v="0"/>
    <s v="OFF-BI-10000315"/>
    <x v="1"/>
    <x v="8"/>
    <s v="Poly Designer Cover &amp; Back"/>
    <x v="3369"/>
    <n v="6"/>
    <n v="0"/>
    <n v="54.691199999999995"/>
  </r>
  <r>
    <n v="4427"/>
    <s v="CA-2014-159464"/>
    <x v="3"/>
    <x v="796"/>
    <d v="2014-05-20T00:00:00"/>
    <s v="First Class"/>
    <s v="TB-21355"/>
    <s v="Todd Boyes"/>
    <x v="1"/>
    <s v="United States"/>
    <s v="Sandy Springs"/>
    <x v="32"/>
    <n v="30328"/>
    <x v="0"/>
    <s v="TEC-PH-10002350"/>
    <x v="2"/>
    <x v="7"/>
    <s v="Apple EarPods with Remote and Mic"/>
    <x v="392"/>
    <n v="2"/>
    <n v="0"/>
    <n v="15.674399999999999"/>
  </r>
  <r>
    <n v="4428"/>
    <s v="US-2014-103226"/>
    <x v="3"/>
    <x v="585"/>
    <d v="2014-09-29T00:00:00"/>
    <s v="Standard Class"/>
    <s v="DW-13195"/>
    <s v="David Wiener"/>
    <x v="1"/>
    <s v="United States"/>
    <s v="Albuquerque"/>
    <x v="27"/>
    <n v="87105"/>
    <x v="1"/>
    <s v="OFF-PA-10002666"/>
    <x v="1"/>
    <x v="10"/>
    <s v="Southworth 25% Cotton Linen-Finish Paper &amp; Envelopes"/>
    <x v="3370"/>
    <n v="3"/>
    <n v="0"/>
    <n v="12.231"/>
  </r>
  <r>
    <n v="4429"/>
    <s v="CA-2014-119452"/>
    <x v="3"/>
    <x v="708"/>
    <d v="2014-03-28T00:00:00"/>
    <s v="Standard Class"/>
    <s v="CL-12565"/>
    <s v="Clay Ludtke"/>
    <x v="0"/>
    <s v="United States"/>
    <s v="Tulsa"/>
    <x v="26"/>
    <n v="74133"/>
    <x v="2"/>
    <s v="FUR-CH-10004495"/>
    <x v="0"/>
    <x v="1"/>
    <s v="Global Leather and Oak Executive Chair, Black"/>
    <x v="3371"/>
    <n v="6"/>
    <n v="0"/>
    <n v="523.70519999999988"/>
  </r>
  <r>
    <n v="4430"/>
    <s v="CA-2014-147725"/>
    <x v="3"/>
    <x v="32"/>
    <d v="2014-09-15T00:00:00"/>
    <s v="Same Day"/>
    <s v="LT-17110"/>
    <s v="Liz Thompson"/>
    <x v="0"/>
    <s v="United States"/>
    <s v="Orange"/>
    <x v="30"/>
    <n v="7050"/>
    <x v="3"/>
    <s v="OFF-AR-10001725"/>
    <x v="1"/>
    <x v="6"/>
    <s v="Boston Home &amp; Office Model 2000 Electric Pencil Sharpeners"/>
    <x v="421"/>
    <n v="3"/>
    <n v="0"/>
    <n v="18.447000000000003"/>
  </r>
  <r>
    <n v="4431"/>
    <s v="CA-2013-168893"/>
    <x v="0"/>
    <x v="54"/>
    <d v="2013-11-09T00:00:00"/>
    <s v="Second Class"/>
    <s v="AP-10915"/>
    <s v="Arthur Prichep"/>
    <x v="0"/>
    <s v="United States"/>
    <s v="Henderson"/>
    <x v="0"/>
    <n v="42420"/>
    <x v="0"/>
    <s v="OFF-FA-10002280"/>
    <x v="1"/>
    <x v="13"/>
    <s v="Advantus Plastic Paper Clips"/>
    <x v="3372"/>
    <n v="4"/>
    <n v="0"/>
    <n v="9.6"/>
  </r>
  <r>
    <n v="4432"/>
    <s v="CA-2013-168893"/>
    <x v="0"/>
    <x v="54"/>
    <d v="2013-11-09T00:00:00"/>
    <s v="Second Class"/>
    <s v="AP-10915"/>
    <s v="Arthur Prichep"/>
    <x v="0"/>
    <s v="United States"/>
    <s v="Henderson"/>
    <x v="0"/>
    <n v="42420"/>
    <x v="0"/>
    <s v="OFF-AR-10001770"/>
    <x v="1"/>
    <x v="6"/>
    <s v="Economy #2 Pencils"/>
    <x v="3373"/>
    <n v="3"/>
    <n v="0"/>
    <n v="2.0747999999999998"/>
  </r>
  <r>
    <n v="4433"/>
    <s v="CA-2013-168893"/>
    <x v="0"/>
    <x v="54"/>
    <d v="2013-11-09T00:00:00"/>
    <s v="Second Class"/>
    <s v="AP-10915"/>
    <s v="Arthur Prichep"/>
    <x v="0"/>
    <s v="United States"/>
    <s v="Henderson"/>
    <x v="0"/>
    <n v="42420"/>
    <x v="0"/>
    <s v="FUR-FU-10002885"/>
    <x v="0"/>
    <x v="5"/>
    <s v="Magna Visual Magnetic Picture Hangers"/>
    <x v="906"/>
    <n v="5"/>
    <n v="0"/>
    <n v="9.1580000000000013"/>
  </r>
  <r>
    <n v="4434"/>
    <s v="CA-2013-168893"/>
    <x v="0"/>
    <x v="54"/>
    <d v="2013-11-09T00:00:00"/>
    <s v="Second Class"/>
    <s v="AP-10915"/>
    <s v="Arthur Prichep"/>
    <x v="0"/>
    <s v="United States"/>
    <s v="Henderson"/>
    <x v="0"/>
    <n v="42420"/>
    <x v="0"/>
    <s v="OFF-AR-10003772"/>
    <x v="1"/>
    <x v="6"/>
    <s v="Boston 16750 Black Compact Battery Pencil Sharpener"/>
    <x v="3374"/>
    <n v="1"/>
    <n v="0"/>
    <n v="2.6249999999999991"/>
  </r>
  <r>
    <n v="4435"/>
    <s v="CA-2013-168893"/>
    <x v="0"/>
    <x v="54"/>
    <d v="2013-11-09T00:00:00"/>
    <s v="Second Class"/>
    <s v="AP-10915"/>
    <s v="Arthur Prichep"/>
    <x v="0"/>
    <s v="United States"/>
    <s v="Henderson"/>
    <x v="0"/>
    <n v="42420"/>
    <x v="0"/>
    <s v="FUR-TA-10003392"/>
    <x v="0"/>
    <x v="3"/>
    <s v="Global Adaptabilities Conference Tables"/>
    <x v="3375"/>
    <n v="3"/>
    <n v="0"/>
    <n v="160.15860000000001"/>
  </r>
  <r>
    <n v="4436"/>
    <s v="CA-2013-163398"/>
    <x v="0"/>
    <x v="973"/>
    <d v="2013-05-09T00:00:00"/>
    <s v="Standard Class"/>
    <s v="CB-12415"/>
    <s v="Christy Brittain"/>
    <x v="0"/>
    <s v="United States"/>
    <s v="Chicago"/>
    <x v="10"/>
    <n v="60653"/>
    <x v="2"/>
    <s v="OFF-BI-10000014"/>
    <x v="1"/>
    <x v="8"/>
    <s v="Heavy-Duty E-Z-D Binders"/>
    <x v="3376"/>
    <n v="1"/>
    <n v="0.8"/>
    <n v="-3.6002999999999998"/>
  </r>
  <r>
    <n v="4437"/>
    <s v="CA-2013-163398"/>
    <x v="0"/>
    <x v="973"/>
    <d v="2013-05-09T00:00:00"/>
    <s v="Standard Class"/>
    <s v="CB-12415"/>
    <s v="Christy Brittain"/>
    <x v="0"/>
    <s v="United States"/>
    <s v="Chicago"/>
    <x v="10"/>
    <n v="60653"/>
    <x v="2"/>
    <s v="OFF-AR-10003217"/>
    <x v="1"/>
    <x v="6"/>
    <s v="Newell 316"/>
    <x v="3377"/>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x v="3378"/>
    <n v="3"/>
    <n v="0.8"/>
    <n v="-71.296199999999999"/>
  </r>
  <r>
    <n v="4439"/>
    <s v="CA-2013-162726"/>
    <x v="0"/>
    <x v="797"/>
    <d v="2014-01-03T00:00:00"/>
    <s v="Standard Class"/>
    <s v="MT-17815"/>
    <s v="Meg Tillman"/>
    <x v="0"/>
    <s v="United States"/>
    <s v="Port Arthur"/>
    <x v="5"/>
    <n v="77642"/>
    <x v="2"/>
    <s v="OFF-PA-10001972"/>
    <x v="1"/>
    <x v="10"/>
    <s v="Xerox 214"/>
    <x v="563"/>
    <n v="2"/>
    <n v="0.2"/>
    <n v="3.6288"/>
  </r>
  <r>
    <n v="4440"/>
    <s v="CA-2013-162726"/>
    <x v="0"/>
    <x v="797"/>
    <d v="2014-01-03T00:00:00"/>
    <s v="Standard Class"/>
    <s v="MT-17815"/>
    <s v="Meg Tillman"/>
    <x v="0"/>
    <s v="United States"/>
    <s v="Port Arthur"/>
    <x v="5"/>
    <n v="77642"/>
    <x v="2"/>
    <s v="OFF-PA-10004041"/>
    <x v="1"/>
    <x v="10"/>
    <s v="It's Hot Message Books with Stickers, 2 3/4&quot; x 5&quot;"/>
    <x v="208"/>
    <n v="4"/>
    <n v="0.2"/>
    <n v="7.3999999999999995"/>
  </r>
  <r>
    <n v="4441"/>
    <s v="US-2013-111290"/>
    <x v="0"/>
    <x v="405"/>
    <d v="2013-07-27T00:00:00"/>
    <s v="Standard Class"/>
    <s v="DK-13375"/>
    <s v="Dennis Kane"/>
    <x v="0"/>
    <s v="United States"/>
    <s v="Westland"/>
    <x v="12"/>
    <n v="48185"/>
    <x v="2"/>
    <s v="TEC-AC-10004975"/>
    <x v="2"/>
    <x v="11"/>
    <s v="Plantronics Audio 995 Wireless Stereo Headset"/>
    <x v="3379"/>
    <n v="1"/>
    <n v="0"/>
    <n v="36.283500000000004"/>
  </r>
  <r>
    <n v="4442"/>
    <s v="US-2013-111290"/>
    <x v="0"/>
    <x v="405"/>
    <d v="2013-07-27T00:00:00"/>
    <s v="Standard Class"/>
    <s v="DK-13375"/>
    <s v="Dennis Kane"/>
    <x v="0"/>
    <s v="United States"/>
    <s v="Westland"/>
    <x v="12"/>
    <n v="48185"/>
    <x v="2"/>
    <s v="OFF-ST-10001932"/>
    <x v="1"/>
    <x v="4"/>
    <s v="Fellowes Staxonsteel Drawer Files"/>
    <x v="3380"/>
    <n v="5"/>
    <n v="0"/>
    <n v="135.21900000000002"/>
  </r>
  <r>
    <n v="4443"/>
    <s v="US-2013-111290"/>
    <x v="0"/>
    <x v="405"/>
    <d v="2013-07-27T00:00:00"/>
    <s v="Standard Class"/>
    <s v="DK-13375"/>
    <s v="Dennis Kane"/>
    <x v="0"/>
    <s v="United States"/>
    <s v="Westland"/>
    <x v="12"/>
    <n v="48185"/>
    <x v="2"/>
    <s v="OFF-AR-10001761"/>
    <x v="1"/>
    <x v="6"/>
    <s v="Avery Hi-Liter Smear-Safe Highlighters"/>
    <x v="2640"/>
    <n v="5"/>
    <n v="0"/>
    <n v="10.511999999999999"/>
  </r>
  <r>
    <n v="4444"/>
    <s v="US-2013-111290"/>
    <x v="0"/>
    <x v="405"/>
    <d v="2013-07-27T00:00:00"/>
    <s v="Standard Class"/>
    <s v="DK-13375"/>
    <s v="Dennis Kane"/>
    <x v="0"/>
    <s v="United States"/>
    <s v="Westland"/>
    <x v="12"/>
    <n v="48185"/>
    <x v="2"/>
    <s v="OFF-PA-10002262"/>
    <x v="1"/>
    <x v="10"/>
    <s v="Xerox 192"/>
    <x v="56"/>
    <n v="5"/>
    <n v="0"/>
    <n v="15.552000000000001"/>
  </r>
  <r>
    <n v="4445"/>
    <s v="US-2011-147704"/>
    <x v="2"/>
    <x v="912"/>
    <d v="2011-11-21T00:00:00"/>
    <s v="Standard Class"/>
    <s v="SR-20740"/>
    <s v="Steven Roelle"/>
    <x v="2"/>
    <s v="United States"/>
    <s v="Bloomington"/>
    <x v="14"/>
    <n v="47401"/>
    <x v="2"/>
    <s v="OFF-EN-10004483"/>
    <x v="1"/>
    <x v="12"/>
    <s v="#10 White Business Envelopes,4 1/8 x 9 1/2"/>
    <x v="2561"/>
    <n v="5"/>
    <n v="0"/>
    <n v="36.824499999999993"/>
  </r>
  <r>
    <n v="4446"/>
    <s v="US-2011-147704"/>
    <x v="2"/>
    <x v="912"/>
    <d v="2011-11-21T00:00:00"/>
    <s v="Standard Class"/>
    <s v="SR-20740"/>
    <s v="Steven Roelle"/>
    <x v="2"/>
    <s v="United States"/>
    <s v="Bloomington"/>
    <x v="14"/>
    <n v="47401"/>
    <x v="2"/>
    <s v="OFF-PA-10003270"/>
    <x v="1"/>
    <x v="10"/>
    <s v="Xerox 1954"/>
    <x v="3381"/>
    <n v="6"/>
    <n v="0"/>
    <n v="14.256"/>
  </r>
  <r>
    <n v="4447"/>
    <s v="US-2011-147704"/>
    <x v="2"/>
    <x v="912"/>
    <d v="2011-11-21T00:00:00"/>
    <s v="Standard Class"/>
    <s v="SR-20740"/>
    <s v="Steven Roelle"/>
    <x v="2"/>
    <s v="United States"/>
    <s v="Bloomington"/>
    <x v="14"/>
    <n v="47401"/>
    <x v="2"/>
    <s v="OFF-BI-10001634"/>
    <x v="1"/>
    <x v="8"/>
    <s v="Wilson Jones Active Use Binders"/>
    <x v="2769"/>
    <n v="4"/>
    <n v="0"/>
    <n v="14.268800000000001"/>
  </r>
  <r>
    <n v="4448"/>
    <s v="US-2011-147704"/>
    <x v="2"/>
    <x v="912"/>
    <d v="2011-11-21T00:00:00"/>
    <s v="Standard Class"/>
    <s v="SR-20740"/>
    <s v="Steven Roelle"/>
    <x v="2"/>
    <s v="United States"/>
    <s v="Bloomington"/>
    <x v="14"/>
    <n v="47401"/>
    <x v="2"/>
    <s v="OFF-ST-10000675"/>
    <x v="1"/>
    <x v="4"/>
    <s v="File Shuttle II and Handi-File, Black"/>
    <x v="3382"/>
    <n v="5"/>
    <n v="0"/>
    <n v="42.362499999999997"/>
  </r>
  <r>
    <n v="4449"/>
    <s v="CA-2012-121965"/>
    <x v="1"/>
    <x v="974"/>
    <d v="2012-06-23T00:00:00"/>
    <s v="Standard Class"/>
    <s v="LH-17155"/>
    <s v="Logan Haushalter"/>
    <x v="0"/>
    <s v="United States"/>
    <s v="Los Angeles"/>
    <x v="1"/>
    <n v="90032"/>
    <x v="1"/>
    <s v="FUR-FU-10000732"/>
    <x v="0"/>
    <x v="5"/>
    <s v="Eldon 200 Class Desk Accessories"/>
    <x v="2391"/>
    <n v="2"/>
    <n v="0"/>
    <n v="4.0191999999999997"/>
  </r>
  <r>
    <n v="4450"/>
    <s v="CA-2012-121965"/>
    <x v="1"/>
    <x v="974"/>
    <d v="2012-06-23T00:00:00"/>
    <s v="Standard Class"/>
    <s v="LH-17155"/>
    <s v="Logan Haushalter"/>
    <x v="0"/>
    <s v="United States"/>
    <s v="Los Angeles"/>
    <x v="1"/>
    <n v="90032"/>
    <x v="1"/>
    <s v="OFF-PA-10004355"/>
    <x v="1"/>
    <x v="10"/>
    <s v="Xerox 231"/>
    <x v="90"/>
    <n v="1"/>
    <n v="0"/>
    <n v="3.1104000000000003"/>
  </r>
  <r>
    <n v="4451"/>
    <s v="CA-2012-121965"/>
    <x v="1"/>
    <x v="974"/>
    <d v="2012-06-23T00:00:00"/>
    <s v="Standard Class"/>
    <s v="LH-17155"/>
    <s v="Logan Haushalter"/>
    <x v="0"/>
    <s v="United States"/>
    <s v="Los Angeles"/>
    <x v="1"/>
    <n v="90032"/>
    <x v="1"/>
    <s v="OFF-EN-10000056"/>
    <x v="1"/>
    <x v="12"/>
    <s v="Cameo Buff Policy Envelopes"/>
    <x v="737"/>
    <n v="3"/>
    <n v="0"/>
    <n v="87.744299999999981"/>
  </r>
  <r>
    <n v="4452"/>
    <s v="CA-2013-147137"/>
    <x v="0"/>
    <x v="975"/>
    <d v="2013-07-07T00:00:00"/>
    <s v="First Class"/>
    <s v="AA-10645"/>
    <s v="Anna Andreadi"/>
    <x v="0"/>
    <s v="United States"/>
    <s v="San Francisco"/>
    <x v="1"/>
    <n v="94109"/>
    <x v="1"/>
    <s v="FUR-FU-10000221"/>
    <x v="0"/>
    <x v="5"/>
    <s v="Master Caster Door Stop, Brown"/>
    <x v="3383"/>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x v="3384"/>
    <n v="2"/>
    <n v="0"/>
    <n v="20.661200000000001"/>
  </r>
  <r>
    <n v="4454"/>
    <s v="CA-2013-147137"/>
    <x v="0"/>
    <x v="975"/>
    <d v="2013-07-07T00:00:00"/>
    <s v="First Class"/>
    <s v="AA-10645"/>
    <s v="Anna Andreadi"/>
    <x v="0"/>
    <s v="United States"/>
    <s v="San Francisco"/>
    <x v="1"/>
    <n v="94109"/>
    <x v="1"/>
    <s v="FUR-BO-10001811"/>
    <x v="0"/>
    <x v="0"/>
    <s v="Atlantic Metals Mobile 5-Shelf Bookcases, Custom Colors"/>
    <x v="3385"/>
    <n v="5"/>
    <n v="0.15"/>
    <n v="225.73499999999993"/>
  </r>
  <r>
    <n v="4455"/>
    <s v="CA-2013-147137"/>
    <x v="0"/>
    <x v="975"/>
    <d v="2013-07-07T00:00:00"/>
    <s v="First Class"/>
    <s v="AA-10645"/>
    <s v="Anna Andreadi"/>
    <x v="0"/>
    <s v="United States"/>
    <s v="San Francisco"/>
    <x v="1"/>
    <n v="94109"/>
    <x v="1"/>
    <s v="OFF-ST-10002486"/>
    <x v="1"/>
    <x v="4"/>
    <s v="Eldon Shelf Savers Cubes and Bins"/>
    <x v="3386"/>
    <n v="4"/>
    <n v="0"/>
    <n v="0.5583999999999989"/>
  </r>
  <r>
    <n v="4456"/>
    <s v="US-2012-146745"/>
    <x v="1"/>
    <x v="37"/>
    <d v="2012-09-08T00:00:00"/>
    <s v="Standard Class"/>
    <s v="AS-10630"/>
    <s v="Ann Steele"/>
    <x v="2"/>
    <s v="United States"/>
    <s v="San Francisco"/>
    <x v="1"/>
    <n v="94110"/>
    <x v="1"/>
    <s v="FUR-CH-10002372"/>
    <x v="0"/>
    <x v="1"/>
    <s v="Office Star - Ergonomically Designed Knee Chair"/>
    <x v="434"/>
    <n v="2"/>
    <n v="0.2"/>
    <n v="-12.956799999999994"/>
  </r>
  <r>
    <n v="4457"/>
    <s v="US-2012-146745"/>
    <x v="1"/>
    <x v="37"/>
    <d v="2012-09-08T00:00:00"/>
    <s v="Standard Class"/>
    <s v="AS-10630"/>
    <s v="Ann Steele"/>
    <x v="2"/>
    <s v="United States"/>
    <s v="San Francisco"/>
    <x v="1"/>
    <n v="94110"/>
    <x v="1"/>
    <s v="OFF-BI-10003274"/>
    <x v="1"/>
    <x v="8"/>
    <s v="Avery Durable Slant Ring Binders, No Labels"/>
    <x v="2925"/>
    <n v="2"/>
    <n v="0.2"/>
    <n v="2.1492"/>
  </r>
  <r>
    <n v="4458"/>
    <s v="CA-2014-115175"/>
    <x v="3"/>
    <x v="783"/>
    <d v="2014-08-13T00:00:00"/>
    <s v="Standard Class"/>
    <s v="MC-17575"/>
    <s v="Matt Collins"/>
    <x v="0"/>
    <s v="United States"/>
    <s v="San Jose"/>
    <x v="1"/>
    <n v="95123"/>
    <x v="1"/>
    <s v="OFF-PA-10001878"/>
    <x v="1"/>
    <x v="10"/>
    <s v="Xerox 1891"/>
    <x v="1672"/>
    <n v="5"/>
    <n v="0"/>
    <n v="114.93849999999998"/>
  </r>
  <r>
    <n v="4459"/>
    <s v="CA-2014-105851"/>
    <x v="3"/>
    <x v="677"/>
    <d v="2014-03-21T00:00:00"/>
    <s v="Standard Class"/>
    <s v="SE-20110"/>
    <s v="Sanjit Engle"/>
    <x v="0"/>
    <s v="United States"/>
    <s v="Denver"/>
    <x v="22"/>
    <n v="80219"/>
    <x v="1"/>
    <s v="OFF-SU-10002881"/>
    <x v="1"/>
    <x v="14"/>
    <s v="Martin Yale Chadless Opener Electric Letter Opener"/>
    <x v="3387"/>
    <n v="2"/>
    <n v="0.2"/>
    <n v="-299.8116"/>
  </r>
  <r>
    <n v="4460"/>
    <s v="US-2014-125717"/>
    <x v="3"/>
    <x v="394"/>
    <d v="2014-10-02T00:00:00"/>
    <s v="First Class"/>
    <s v="DS-13030"/>
    <s v="Darrin Sayre"/>
    <x v="2"/>
    <s v="United States"/>
    <s v="Aurora"/>
    <x v="22"/>
    <n v="80013"/>
    <x v="1"/>
    <s v="FUR-FU-10001979"/>
    <x v="0"/>
    <x v="5"/>
    <s v="Dana Halogen Swing-Arm Architect Lamp"/>
    <x v="3388"/>
    <n v="1"/>
    <n v="0.2"/>
    <n v="3.2776000000000014"/>
  </r>
  <r>
    <n v="4461"/>
    <s v="US-2014-125717"/>
    <x v="3"/>
    <x v="394"/>
    <d v="2014-10-02T00:00:00"/>
    <s v="First Class"/>
    <s v="DS-13030"/>
    <s v="Darrin Sayre"/>
    <x v="2"/>
    <s v="United States"/>
    <s v="Aurora"/>
    <x v="22"/>
    <n v="80013"/>
    <x v="1"/>
    <s v="OFF-ST-10001522"/>
    <x v="1"/>
    <x v="4"/>
    <s v="Gould Plastics 18-Pocket Panel Bin, 34w x 5-1/4d x 20-1/2h"/>
    <x v="2772"/>
    <n v="2"/>
    <n v="0.2"/>
    <n v="-29.436800000000012"/>
  </r>
  <r>
    <n v="4462"/>
    <s v="US-2014-125717"/>
    <x v="3"/>
    <x v="394"/>
    <d v="2014-10-02T00:00:00"/>
    <s v="First Class"/>
    <s v="DS-13030"/>
    <s v="Darrin Sayre"/>
    <x v="2"/>
    <s v="United States"/>
    <s v="Aurora"/>
    <x v="22"/>
    <n v="80013"/>
    <x v="1"/>
    <s v="TEC-AC-10003657"/>
    <x v="2"/>
    <x v="11"/>
    <s v="Lenovo 17-Key USB Numeric Keypad"/>
    <x v="157"/>
    <n v="2"/>
    <n v="0.2"/>
    <n v="1.359599999999995"/>
  </r>
  <r>
    <n v="4463"/>
    <s v="US-2014-125717"/>
    <x v="3"/>
    <x v="394"/>
    <d v="2014-10-02T00:00:00"/>
    <s v="First Class"/>
    <s v="DS-13030"/>
    <s v="Darrin Sayre"/>
    <x v="2"/>
    <s v="United States"/>
    <s v="Aurora"/>
    <x v="22"/>
    <n v="80013"/>
    <x v="1"/>
    <s v="OFF-BI-10001718"/>
    <x v="1"/>
    <x v="8"/>
    <s v="GBC DocuBind P50 Personal Binding Machine"/>
    <x v="1996"/>
    <n v="4"/>
    <n v="0.7"/>
    <n v="-58.861599999999981"/>
  </r>
  <r>
    <n v="4464"/>
    <s v="US-2014-125717"/>
    <x v="3"/>
    <x v="394"/>
    <d v="2014-10-02T00:00:00"/>
    <s v="First Class"/>
    <s v="DS-13030"/>
    <s v="Darrin Sayre"/>
    <x v="2"/>
    <s v="United States"/>
    <s v="Aurora"/>
    <x v="22"/>
    <n v="80013"/>
    <x v="1"/>
    <s v="OFF-PA-10003022"/>
    <x v="1"/>
    <x v="10"/>
    <s v="Xerox 1992"/>
    <x v="646"/>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x v="3389"/>
    <n v="2"/>
    <n v="0.2"/>
    <n v="26.22399999999999"/>
  </r>
  <r>
    <n v="4466"/>
    <s v="CA-2012-163895"/>
    <x v="1"/>
    <x v="976"/>
    <d v="2012-08-11T00:00:00"/>
    <s v="Standard Class"/>
    <s v="NS-18640"/>
    <s v="Noel Staavos"/>
    <x v="1"/>
    <s v="United States"/>
    <s v="Boise"/>
    <x v="45"/>
    <n v="83704"/>
    <x v="1"/>
    <s v="OFF-BI-10004970"/>
    <x v="1"/>
    <x v="8"/>
    <s v="ACCOHIDE 3-Ring Binder, Blue, 1&quot;"/>
    <x v="106"/>
    <n v="1"/>
    <n v="0.2"/>
    <n v="1.1151"/>
  </r>
  <r>
    <n v="4467"/>
    <s v="CA-2014-168641"/>
    <x v="3"/>
    <x v="221"/>
    <d v="2014-12-02T00:00:00"/>
    <s v="Standard Class"/>
    <s v="KA-16525"/>
    <s v="Kelly Andreada"/>
    <x v="0"/>
    <s v="United States"/>
    <s v="New York City"/>
    <x v="15"/>
    <n v="10035"/>
    <x v="3"/>
    <s v="OFF-AR-10003759"/>
    <x v="1"/>
    <x v="6"/>
    <s v="Crayola Anti Dust Chalk, 12/Pack"/>
    <x v="3390"/>
    <n v="9"/>
    <n v="0"/>
    <n v="7.3709999999999996"/>
  </r>
  <r>
    <n v="4468"/>
    <s v="CA-2014-168641"/>
    <x v="3"/>
    <x v="221"/>
    <d v="2014-12-02T00:00:00"/>
    <s v="Standard Class"/>
    <s v="KA-16525"/>
    <s v="Kelly Andreada"/>
    <x v="0"/>
    <s v="United States"/>
    <s v="New York City"/>
    <x v="15"/>
    <n v="10035"/>
    <x v="3"/>
    <s v="OFF-EN-10003001"/>
    <x v="1"/>
    <x v="12"/>
    <s v="Ames Color-File Green Diamond Border X-ray Mailers"/>
    <x v="1244"/>
    <n v="2"/>
    <n v="0"/>
    <n v="78.941199999999995"/>
  </r>
  <r>
    <n v="4469"/>
    <s v="CA-2014-168641"/>
    <x v="3"/>
    <x v="221"/>
    <d v="2014-12-02T00:00:00"/>
    <s v="Standard Class"/>
    <s v="KA-16525"/>
    <s v="Kelly Andreada"/>
    <x v="0"/>
    <s v="United States"/>
    <s v="New York City"/>
    <x v="15"/>
    <n v="10035"/>
    <x v="3"/>
    <s v="FUR-BO-10000780"/>
    <x v="0"/>
    <x v="0"/>
    <s v="O'Sullivan Plantations 2-Door Library in Landvery Oak"/>
    <x v="244"/>
    <n v="2"/>
    <n v="0.2"/>
    <n v="-16.078399999999988"/>
  </r>
  <r>
    <n v="4470"/>
    <s v="CA-2014-168641"/>
    <x v="3"/>
    <x v="221"/>
    <d v="2014-12-02T00:00:00"/>
    <s v="Standard Class"/>
    <s v="KA-16525"/>
    <s v="Kelly Andreada"/>
    <x v="0"/>
    <s v="United States"/>
    <s v="New York City"/>
    <x v="15"/>
    <n v="10035"/>
    <x v="3"/>
    <s v="OFF-PA-10001972"/>
    <x v="1"/>
    <x v="10"/>
    <s v="Xerox 214"/>
    <x v="91"/>
    <n v="2"/>
    <n v="0"/>
    <n v="6.2208000000000006"/>
  </r>
  <r>
    <n v="4471"/>
    <s v="CA-2014-156895"/>
    <x v="3"/>
    <x v="540"/>
    <d v="2014-05-13T00:00:00"/>
    <s v="Standard Class"/>
    <s v="DJ-13510"/>
    <s v="Don Jones"/>
    <x v="1"/>
    <s v="United States"/>
    <s v="Philadelphia"/>
    <x v="9"/>
    <n v="19140"/>
    <x v="3"/>
    <s v="FUR-CH-10003535"/>
    <x v="0"/>
    <x v="1"/>
    <s v="Global Armless Task Chair, Royal Blue"/>
    <x v="3391"/>
    <n v="3"/>
    <n v="0.3"/>
    <n v="-23.782199999999996"/>
  </r>
  <r>
    <n v="4472"/>
    <s v="CA-2014-121300"/>
    <x v="3"/>
    <x v="365"/>
    <d v="2014-09-30T00:00:00"/>
    <s v="Same Day"/>
    <s v="MG-17680"/>
    <s v="Maureen Gastineau"/>
    <x v="2"/>
    <s v="United States"/>
    <s v="Mentor"/>
    <x v="24"/>
    <n v="44060"/>
    <x v="3"/>
    <s v="FUR-CH-10003774"/>
    <x v="0"/>
    <x v="1"/>
    <s v="Global Wood Trimmed Manager's Task Chair, Khaki"/>
    <x v="1346"/>
    <n v="1"/>
    <n v="0.3"/>
    <n v="-15.466600000000003"/>
  </r>
  <r>
    <n v="4473"/>
    <s v="CA-2014-121300"/>
    <x v="3"/>
    <x v="365"/>
    <d v="2014-09-30T00:00:00"/>
    <s v="Same Day"/>
    <s v="MG-17680"/>
    <s v="Maureen Gastineau"/>
    <x v="2"/>
    <s v="United States"/>
    <s v="Mentor"/>
    <x v="24"/>
    <n v="44060"/>
    <x v="3"/>
    <s v="TEC-AC-10004571"/>
    <x v="2"/>
    <x v="11"/>
    <s v="Logitech G700s Rechargeable Gaming Mouse"/>
    <x v="1977"/>
    <n v="3"/>
    <n v="0.2"/>
    <n v="65.993400000000008"/>
  </r>
  <r>
    <n v="4474"/>
    <s v="CA-2014-121300"/>
    <x v="3"/>
    <x v="365"/>
    <d v="2014-09-30T00:00:00"/>
    <s v="Same Day"/>
    <s v="MG-17680"/>
    <s v="Maureen Gastineau"/>
    <x v="2"/>
    <s v="United States"/>
    <s v="Mentor"/>
    <x v="24"/>
    <n v="44060"/>
    <x v="3"/>
    <s v="FUR-TA-10004442"/>
    <x v="0"/>
    <x v="3"/>
    <s v="Riverside Furniture Stanwyck Manor Table Series"/>
    <x v="2458"/>
    <n v="2"/>
    <n v="0.4"/>
    <n v="-189.32100000000003"/>
  </r>
  <r>
    <n v="4475"/>
    <s v="CA-2014-121300"/>
    <x v="3"/>
    <x v="365"/>
    <d v="2014-09-30T00:00:00"/>
    <s v="Same Day"/>
    <s v="MG-17680"/>
    <s v="Maureen Gastineau"/>
    <x v="2"/>
    <s v="United States"/>
    <s v="Mentor"/>
    <x v="24"/>
    <n v="44060"/>
    <x v="3"/>
    <s v="OFF-PA-10002787"/>
    <x v="1"/>
    <x v="10"/>
    <s v="Xerox 227"/>
    <x v="12"/>
    <n v="3"/>
    <n v="0.2"/>
    <n v="5.4432"/>
  </r>
  <r>
    <n v="4476"/>
    <s v="CA-2014-121300"/>
    <x v="3"/>
    <x v="365"/>
    <d v="2014-09-30T00:00:00"/>
    <s v="Same Day"/>
    <s v="MG-17680"/>
    <s v="Maureen Gastineau"/>
    <x v="2"/>
    <s v="United States"/>
    <s v="Mentor"/>
    <x v="24"/>
    <n v="44060"/>
    <x v="3"/>
    <s v="FUR-FU-10004586"/>
    <x v="0"/>
    <x v="5"/>
    <s v="G.E. Longer-Life Indoor Recessed Floodlight Bulbs"/>
    <x v="3392"/>
    <n v="4"/>
    <n v="0.2"/>
    <n v="7.436799999999999"/>
  </r>
  <r>
    <n v="4477"/>
    <s v="CA-2014-121300"/>
    <x v="3"/>
    <x v="365"/>
    <d v="2014-09-30T00:00:00"/>
    <s v="Same Day"/>
    <s v="MG-17680"/>
    <s v="Maureen Gastineau"/>
    <x v="2"/>
    <s v="United States"/>
    <s v="Mentor"/>
    <x v="24"/>
    <n v="44060"/>
    <x v="3"/>
    <s v="OFF-PA-10002606"/>
    <x v="1"/>
    <x v="10"/>
    <s v="Xerox 1928"/>
    <x v="582"/>
    <n v="2"/>
    <n v="0.2"/>
    <n v="2.6399999999999997"/>
  </r>
  <r>
    <n v="4478"/>
    <s v="CA-2014-130211"/>
    <x v="3"/>
    <x v="760"/>
    <d v="2014-10-23T00:00:00"/>
    <s v="Same Day"/>
    <s v="BD-11620"/>
    <s v="Brian DeCherney"/>
    <x v="0"/>
    <s v="United States"/>
    <s v="Lawton"/>
    <x v="26"/>
    <n v="73505"/>
    <x v="2"/>
    <s v="OFF-ST-10000129"/>
    <x v="1"/>
    <x v="4"/>
    <s v="Fellowes Recycled Storage Drawers"/>
    <x v="3393"/>
    <n v="3"/>
    <n v="0"/>
    <n v="23.316299999999984"/>
  </r>
  <r>
    <n v="4479"/>
    <s v="CA-2014-130211"/>
    <x v="3"/>
    <x v="760"/>
    <d v="2014-10-23T00:00:00"/>
    <s v="Same Day"/>
    <s v="BD-11620"/>
    <s v="Brian DeCherney"/>
    <x v="0"/>
    <s v="United States"/>
    <s v="Lawton"/>
    <x v="26"/>
    <n v="73505"/>
    <x v="2"/>
    <s v="FUR-TA-10003748"/>
    <x v="0"/>
    <x v="3"/>
    <s v="Bevis 36 x 72 Conference Tables"/>
    <x v="3394"/>
    <n v="2"/>
    <n v="0"/>
    <n v="54.775599999999997"/>
  </r>
  <r>
    <n v="4480"/>
    <s v="CA-2011-147235"/>
    <x v="2"/>
    <x v="977"/>
    <d v="2011-03-28T00:00:00"/>
    <s v="Standard Class"/>
    <s v="CD-11920"/>
    <s v="Carlos Daly"/>
    <x v="0"/>
    <s v="United States"/>
    <s v="New York City"/>
    <x v="15"/>
    <n v="10024"/>
    <x v="3"/>
    <s v="OFF-PA-10004948"/>
    <x v="1"/>
    <x v="10"/>
    <s v="Xerox 190"/>
    <x v="1691"/>
    <n v="5"/>
    <n v="0"/>
    <n v="11.703000000000001"/>
  </r>
  <r>
    <n v="4481"/>
    <s v="CA-2013-109365"/>
    <x v="0"/>
    <x v="54"/>
    <d v="2013-11-09T00:00:00"/>
    <s v="Standard Class"/>
    <s v="XP-21865"/>
    <s v="Xylona Preis"/>
    <x v="0"/>
    <s v="United States"/>
    <s v="Los Angeles"/>
    <x v="1"/>
    <n v="90049"/>
    <x v="1"/>
    <s v="OFF-FA-10001561"/>
    <x v="1"/>
    <x v="13"/>
    <s v="Stockwell Push Pins"/>
    <x v="53"/>
    <n v="7"/>
    <n v="0"/>
    <n v="5.0358000000000001"/>
  </r>
  <r>
    <n v="4482"/>
    <s v="CA-2013-109365"/>
    <x v="0"/>
    <x v="54"/>
    <d v="2013-11-09T00:00:00"/>
    <s v="Standard Class"/>
    <s v="XP-21865"/>
    <s v="Xylona Preis"/>
    <x v="0"/>
    <s v="United States"/>
    <s v="Los Angeles"/>
    <x v="1"/>
    <n v="90049"/>
    <x v="1"/>
    <s v="OFF-AP-10002998"/>
    <x v="1"/>
    <x v="9"/>
    <s v="Holmes 99% HEPA Air Purifier"/>
    <x v="3395"/>
    <n v="2"/>
    <n v="0"/>
    <n v="14.295599999999997"/>
  </r>
  <r>
    <n v="4483"/>
    <s v="CA-2013-109365"/>
    <x v="0"/>
    <x v="54"/>
    <d v="2013-11-09T00:00:00"/>
    <s v="Standard Class"/>
    <s v="XP-21865"/>
    <s v="Xylona Preis"/>
    <x v="0"/>
    <s v="United States"/>
    <s v="Los Angeles"/>
    <x v="1"/>
    <n v="90049"/>
    <x v="1"/>
    <s v="OFF-BI-10003981"/>
    <x v="1"/>
    <x v="8"/>
    <s v="Avery Durable Plastic 1&quot; Binders"/>
    <x v="2226"/>
    <n v="12"/>
    <n v="0.2"/>
    <n v="15.799199999999999"/>
  </r>
  <r>
    <n v="4484"/>
    <s v="CA-2013-109365"/>
    <x v="0"/>
    <x v="54"/>
    <d v="2013-11-09T00:00:00"/>
    <s v="Standard Class"/>
    <s v="XP-21865"/>
    <s v="Xylona Preis"/>
    <x v="0"/>
    <s v="United States"/>
    <s v="Los Angeles"/>
    <x v="1"/>
    <n v="90049"/>
    <x v="1"/>
    <s v="OFF-PA-10001725"/>
    <x v="1"/>
    <x v="10"/>
    <s v="Xerox 1892"/>
    <x v="2248"/>
    <n v="3"/>
    <n v="0"/>
    <n v="56.977199999999996"/>
  </r>
  <r>
    <n v="4485"/>
    <s v="CA-2013-109365"/>
    <x v="0"/>
    <x v="54"/>
    <d v="2013-11-09T00:00:00"/>
    <s v="Standard Class"/>
    <s v="XP-21865"/>
    <s v="Xylona Preis"/>
    <x v="0"/>
    <s v="United States"/>
    <s v="Los Angeles"/>
    <x v="1"/>
    <n v="90049"/>
    <x v="1"/>
    <s v="OFF-BI-10002071"/>
    <x v="1"/>
    <x v="8"/>
    <s v="Fellowes Black Plastic Comb Bindings"/>
    <x v="3396"/>
    <n v="2"/>
    <n v="0.2"/>
    <n v="3.0211999999999994"/>
  </r>
  <r>
    <n v="4486"/>
    <s v="CA-2013-109365"/>
    <x v="0"/>
    <x v="54"/>
    <d v="2013-11-09T00:00:00"/>
    <s v="Standard Class"/>
    <s v="XP-21865"/>
    <s v="Xylona Preis"/>
    <x v="0"/>
    <s v="United States"/>
    <s v="Los Angeles"/>
    <x v="1"/>
    <n v="90049"/>
    <x v="1"/>
    <s v="OFF-PA-10000477"/>
    <x v="1"/>
    <x v="10"/>
    <s v="Xerox 22"/>
    <x v="541"/>
    <n v="3"/>
    <n v="0"/>
    <n v="9.3312000000000008"/>
  </r>
  <r>
    <n v="4487"/>
    <s v="CA-2013-109365"/>
    <x v="0"/>
    <x v="54"/>
    <d v="2013-11-09T00:00:00"/>
    <s v="Standard Class"/>
    <s v="XP-21865"/>
    <s v="Xylona Preis"/>
    <x v="0"/>
    <s v="United States"/>
    <s v="Los Angeles"/>
    <x v="1"/>
    <n v="90049"/>
    <x v="1"/>
    <s v="OFF-PA-10004359"/>
    <x v="1"/>
    <x v="10"/>
    <s v="Multicolor Computer Printout Paper"/>
    <x v="1836"/>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x v="3397"/>
    <n v="5"/>
    <n v="0.8"/>
    <n v="-25.218500000000006"/>
  </r>
  <r>
    <n v="4489"/>
    <s v="CA-2012-162621"/>
    <x v="1"/>
    <x v="577"/>
    <d v="2012-09-11T00:00:00"/>
    <s v="Standard Class"/>
    <s v="CA-12055"/>
    <s v="Cathy Armstrong"/>
    <x v="2"/>
    <s v="United States"/>
    <s v="Houston"/>
    <x v="5"/>
    <n v="77036"/>
    <x v="2"/>
    <s v="OFF-SU-10003567"/>
    <x v="1"/>
    <x v="14"/>
    <s v="Stiletto Hand Letter Openers"/>
    <x v="3398"/>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x v="3399"/>
    <n v="3"/>
    <n v="0.8"/>
    <n v="-7.8225000000000016"/>
  </r>
  <r>
    <n v="4491"/>
    <s v="CA-2014-105921"/>
    <x v="3"/>
    <x v="718"/>
    <d v="2014-08-22T00:00:00"/>
    <s v="Standard Class"/>
    <s v="JM-15250"/>
    <s v="Janet Martin"/>
    <x v="0"/>
    <s v="United States"/>
    <s v="Los Angeles"/>
    <x v="1"/>
    <n v="90032"/>
    <x v="1"/>
    <s v="FUR-TA-10001095"/>
    <x v="0"/>
    <x v="3"/>
    <s v="Chromcraft Round Conference Tables"/>
    <x v="3400"/>
    <n v="3"/>
    <n v="0.2"/>
    <n v="5.2287000000000035"/>
  </r>
  <r>
    <n v="4492"/>
    <s v="CA-2011-150798"/>
    <x v="2"/>
    <x v="588"/>
    <d v="2011-12-03T00:00:00"/>
    <s v="Second Class"/>
    <s v="JK-15730"/>
    <s v="Joe Kamberova"/>
    <x v="0"/>
    <s v="United States"/>
    <s v="Columbus"/>
    <x v="24"/>
    <n v="43229"/>
    <x v="3"/>
    <s v="TEC-CO-10001571"/>
    <x v="2"/>
    <x v="16"/>
    <s v="Sharp 1540cs Digital Laser Copier"/>
    <x v="3401"/>
    <n v="2"/>
    <n v="0.4"/>
    <n v="109.99799999999999"/>
  </r>
  <r>
    <n v="4493"/>
    <s v="CA-2011-150798"/>
    <x v="2"/>
    <x v="588"/>
    <d v="2011-12-03T00:00:00"/>
    <s v="Second Class"/>
    <s v="JK-15730"/>
    <s v="Joe Kamberova"/>
    <x v="0"/>
    <s v="United States"/>
    <s v="Columbus"/>
    <x v="24"/>
    <n v="43229"/>
    <x v="3"/>
    <s v="FUR-FU-10000221"/>
    <x v="0"/>
    <x v="5"/>
    <s v="Master Caster Door Stop, Brown"/>
    <x v="3402"/>
    <n v="2"/>
    <n v="0.2"/>
    <n v="1.4223999999999997"/>
  </r>
  <r>
    <n v="4494"/>
    <s v="CA-2011-150798"/>
    <x v="2"/>
    <x v="588"/>
    <d v="2011-12-03T00:00:00"/>
    <s v="Second Class"/>
    <s v="JK-15730"/>
    <s v="Joe Kamberova"/>
    <x v="0"/>
    <s v="United States"/>
    <s v="Columbus"/>
    <x v="24"/>
    <n v="43229"/>
    <x v="3"/>
    <s v="OFF-PA-10001972"/>
    <x v="1"/>
    <x v="10"/>
    <s v="Xerox 214"/>
    <x v="1590"/>
    <n v="7"/>
    <n v="0.2"/>
    <n v="12.700800000000001"/>
  </r>
  <r>
    <n v="4495"/>
    <s v="CA-2011-150798"/>
    <x v="2"/>
    <x v="588"/>
    <d v="2011-12-03T00:00:00"/>
    <s v="Second Class"/>
    <s v="JK-15730"/>
    <s v="Joe Kamberova"/>
    <x v="0"/>
    <s v="United States"/>
    <s v="Columbus"/>
    <x v="24"/>
    <n v="43229"/>
    <x v="3"/>
    <s v="FUR-CH-10000015"/>
    <x v="0"/>
    <x v="1"/>
    <s v="Hon Multipurpose Stacking Arm Chairs"/>
    <x v="3403"/>
    <n v="6"/>
    <n v="0.3"/>
    <n v="-51.983999999999924"/>
  </r>
  <r>
    <n v="4496"/>
    <s v="CA-2014-112753"/>
    <x v="3"/>
    <x v="978"/>
    <d v="2014-06-24T00:00:00"/>
    <s v="Standard Class"/>
    <s v="CC-12670"/>
    <s v="Craig Carreira"/>
    <x v="0"/>
    <s v="United States"/>
    <s v="Los Angeles"/>
    <x v="1"/>
    <n v="90032"/>
    <x v="1"/>
    <s v="FUR-BO-10004015"/>
    <x v="0"/>
    <x v="0"/>
    <s v="Bush Andora Bookcase, Maple/Graphite Gray Finish"/>
    <x v="3404"/>
    <n v="9"/>
    <n v="0.15"/>
    <n v="75.593699999999899"/>
  </r>
  <r>
    <n v="4497"/>
    <s v="CA-2014-112753"/>
    <x v="3"/>
    <x v="978"/>
    <d v="2014-06-24T00:00:00"/>
    <s v="Standard Class"/>
    <s v="CC-12670"/>
    <s v="Craig Carreira"/>
    <x v="0"/>
    <s v="United States"/>
    <s v="Los Angeles"/>
    <x v="1"/>
    <n v="90032"/>
    <x v="1"/>
    <s v="OFF-PA-10002036"/>
    <x v="1"/>
    <x v="10"/>
    <s v="Xerox 1930"/>
    <x v="789"/>
    <n v="6"/>
    <n v="0"/>
    <n v="19.051200000000001"/>
  </r>
  <r>
    <n v="4498"/>
    <s v="CA-2014-155075"/>
    <x v="3"/>
    <x v="574"/>
    <d v="2014-12-10T00:00:00"/>
    <s v="Standard Class"/>
    <s v="GW-14605"/>
    <s v="Giulietta Weimer"/>
    <x v="0"/>
    <s v="United States"/>
    <s v="Philadelphia"/>
    <x v="9"/>
    <n v="19140"/>
    <x v="3"/>
    <s v="OFF-BI-10003650"/>
    <x v="1"/>
    <x v="8"/>
    <s v="GBC DocuBind 300 Electric Binding Machine"/>
    <x v="3405"/>
    <n v="4"/>
    <n v="0.7"/>
    <n v="-462.86239999999998"/>
  </r>
  <r>
    <n v="4499"/>
    <s v="CA-2011-103401"/>
    <x v="2"/>
    <x v="871"/>
    <d v="2011-11-26T00:00:00"/>
    <s v="Standard Class"/>
    <s v="GR-14560"/>
    <s v="Georgia Rosenberg"/>
    <x v="1"/>
    <s v="United States"/>
    <s v="San Francisco"/>
    <x v="1"/>
    <n v="94110"/>
    <x v="1"/>
    <s v="OFF-PA-10003309"/>
    <x v="1"/>
    <x v="10"/>
    <s v="Xerox 211"/>
    <x v="91"/>
    <n v="2"/>
    <n v="0"/>
    <n v="6.2208000000000006"/>
  </r>
  <r>
    <n v="4500"/>
    <s v="CA-2013-124814"/>
    <x v="0"/>
    <x v="342"/>
    <d v="2013-04-17T00:00:00"/>
    <s v="Standard Class"/>
    <s v="FM-14215"/>
    <s v="Filia McAdams"/>
    <x v="1"/>
    <s v="United States"/>
    <s v="Bakersfield"/>
    <x v="1"/>
    <n v="93309"/>
    <x v="1"/>
    <s v="OFF-PA-10002787"/>
    <x v="1"/>
    <x v="10"/>
    <s v="Xerox 227"/>
    <x v="91"/>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x v="350"/>
    <n v="5"/>
    <n v="0.2"/>
    <n v="8.1199999999999974"/>
  </r>
  <r>
    <n v="4502"/>
    <s v="CA-2011-116757"/>
    <x v="2"/>
    <x v="479"/>
    <d v="2011-07-04T00:00:00"/>
    <s v="Standard Class"/>
    <s v="MS-17980"/>
    <s v="Michael Stewart"/>
    <x v="1"/>
    <s v="United States"/>
    <s v="Houston"/>
    <x v="5"/>
    <n v="77095"/>
    <x v="2"/>
    <s v="OFF-PA-10002005"/>
    <x v="1"/>
    <x v="10"/>
    <s v="Xerox 225"/>
    <x v="233"/>
    <n v="5"/>
    <n v="0.2"/>
    <n v="9.0719999999999992"/>
  </r>
  <r>
    <n v="4503"/>
    <s v="CA-2011-116757"/>
    <x v="2"/>
    <x v="479"/>
    <d v="2011-07-04T00:00:00"/>
    <s v="Standard Class"/>
    <s v="MS-17980"/>
    <s v="Michael Stewart"/>
    <x v="1"/>
    <s v="United States"/>
    <s v="Houston"/>
    <x v="5"/>
    <n v="77095"/>
    <x v="2"/>
    <s v="OFF-FA-10002815"/>
    <x v="1"/>
    <x v="13"/>
    <s v="Staples"/>
    <x v="3406"/>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x v="3407"/>
    <n v="7"/>
    <n v="0.2"/>
    <n v="17.365599999999993"/>
  </r>
  <r>
    <n v="4505"/>
    <s v="US-2011-138247"/>
    <x v="2"/>
    <x v="163"/>
    <d v="2011-12-29T00:00:00"/>
    <s v="Standard Class"/>
    <s v="BF-11170"/>
    <s v="Ben Ferrer"/>
    <x v="2"/>
    <s v="United States"/>
    <s v="Los Angeles"/>
    <x v="1"/>
    <n v="90045"/>
    <x v="1"/>
    <s v="OFF-AP-10000828"/>
    <x v="1"/>
    <x v="9"/>
    <s v="Avanti 4.4 Cu. Ft. Refrigerator"/>
    <x v="2759"/>
    <n v="2"/>
    <n v="0"/>
    <n v="101.34879999999998"/>
  </r>
  <r>
    <n v="4506"/>
    <s v="US-2011-138247"/>
    <x v="2"/>
    <x v="163"/>
    <d v="2011-12-29T00:00:00"/>
    <s v="Standard Class"/>
    <s v="BF-11170"/>
    <s v="Ben Ferrer"/>
    <x v="2"/>
    <s v="United States"/>
    <s v="Los Angeles"/>
    <x v="1"/>
    <n v="90045"/>
    <x v="1"/>
    <s v="TEC-AC-10004708"/>
    <x v="2"/>
    <x v="11"/>
    <s v="Sony 32GB Class 10 Micro SDHC R40 Memory Card"/>
    <x v="3408"/>
    <n v="3"/>
    <n v="0"/>
    <n v="13.198499999999999"/>
  </r>
  <r>
    <n v="4507"/>
    <s v="US-2011-138247"/>
    <x v="2"/>
    <x v="163"/>
    <d v="2011-12-29T00:00:00"/>
    <s v="Standard Class"/>
    <s v="BF-11170"/>
    <s v="Ben Ferrer"/>
    <x v="2"/>
    <s v="United States"/>
    <s v="Los Angeles"/>
    <x v="1"/>
    <n v="90045"/>
    <x v="1"/>
    <s v="TEC-PH-10001530"/>
    <x v="2"/>
    <x v="7"/>
    <s v="Cisco Unified IP Phone 7945G VoIP phone"/>
    <x v="3409"/>
    <n v="3"/>
    <n v="0.2"/>
    <n v="51.148499999999984"/>
  </r>
  <r>
    <n v="4508"/>
    <s v="US-2011-138247"/>
    <x v="2"/>
    <x v="163"/>
    <d v="2011-12-29T00:00:00"/>
    <s v="Standard Class"/>
    <s v="BF-11170"/>
    <s v="Ben Ferrer"/>
    <x v="2"/>
    <s v="United States"/>
    <s v="Los Angeles"/>
    <x v="1"/>
    <n v="90045"/>
    <x v="1"/>
    <s v="OFF-ST-10002301"/>
    <x v="1"/>
    <x v="4"/>
    <s v="Tennsco Commercial Shelving"/>
    <x v="2422"/>
    <n v="1"/>
    <n v="0"/>
    <n v="0.20339999999999847"/>
  </r>
  <r>
    <n v="4509"/>
    <s v="US-2011-138247"/>
    <x v="2"/>
    <x v="163"/>
    <d v="2011-12-29T00:00:00"/>
    <s v="Standard Class"/>
    <s v="BF-11170"/>
    <s v="Ben Ferrer"/>
    <x v="2"/>
    <s v="United States"/>
    <s v="Los Angeles"/>
    <x v="1"/>
    <n v="90045"/>
    <x v="1"/>
    <s v="FUR-FU-10002554"/>
    <x v="0"/>
    <x v="5"/>
    <s v="Westinghouse Floor Lamp with Metal Mesh Shade, Black"/>
    <x v="116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x v="2473"/>
    <n v="3"/>
    <n v="0.2"/>
    <n v="-6.423300000000026"/>
  </r>
  <r>
    <n v="4511"/>
    <s v="CA-2013-119935"/>
    <x v="0"/>
    <x v="338"/>
    <d v="2013-11-15T00:00:00"/>
    <s v="Standard Class"/>
    <s v="KM-16225"/>
    <s v="Kalyca Meade"/>
    <x v="1"/>
    <s v="United States"/>
    <s v="Springfield"/>
    <x v="25"/>
    <n v="65807"/>
    <x v="2"/>
    <s v="FUR-FU-10001085"/>
    <x v="0"/>
    <x v="5"/>
    <s v="3M Polarizing Light Filter Sleeves"/>
    <x v="3410"/>
    <n v="2"/>
    <n v="0"/>
    <n v="17.157999999999998"/>
  </r>
  <r>
    <n v="4512"/>
    <s v="CA-2013-119935"/>
    <x v="0"/>
    <x v="338"/>
    <d v="2013-11-15T00:00:00"/>
    <s v="Standard Class"/>
    <s v="KM-16225"/>
    <s v="Kalyca Meade"/>
    <x v="1"/>
    <s v="United States"/>
    <s v="Springfield"/>
    <x v="25"/>
    <n v="65807"/>
    <x v="2"/>
    <s v="OFF-BI-10001597"/>
    <x v="1"/>
    <x v="8"/>
    <s v="Wilson Jones Ledger-Size, Piano-Hinge Binder, 2&quot;, Blue"/>
    <x v="3411"/>
    <n v="2"/>
    <n v="0"/>
    <n v="39.340799999999994"/>
  </r>
  <r>
    <n v="4513"/>
    <s v="CA-2013-118969"/>
    <x v="0"/>
    <x v="824"/>
    <d v="2013-10-04T00:00:00"/>
    <s v="First Class"/>
    <s v="LP-17095"/>
    <s v="Liz Preis"/>
    <x v="0"/>
    <s v="United States"/>
    <s v="Phoenix"/>
    <x v="16"/>
    <n v="85023"/>
    <x v="1"/>
    <s v="OFF-BI-10002429"/>
    <x v="1"/>
    <x v="8"/>
    <s v="Premier Elliptical Ring Binder, Black"/>
    <x v="3412"/>
    <n v="6"/>
    <n v="0.7"/>
    <n v="-40.180799999999991"/>
  </r>
  <r>
    <n v="4514"/>
    <s v="CA-2013-145240"/>
    <x v="0"/>
    <x v="47"/>
    <d v="2013-09-09T00:00:00"/>
    <s v="First Class"/>
    <s v="BG-11740"/>
    <s v="Bruce Geld"/>
    <x v="0"/>
    <s v="United States"/>
    <s v="Houston"/>
    <x v="5"/>
    <n v="77070"/>
    <x v="2"/>
    <s v="OFF-ST-10001590"/>
    <x v="1"/>
    <x v="4"/>
    <s v="Tenex Personal Project File with Scoop Front Design, Black"/>
    <x v="3413"/>
    <n v="1"/>
    <n v="0.2"/>
    <n v="0.8087999999999993"/>
  </r>
  <r>
    <n v="4515"/>
    <s v="CA-2013-120873"/>
    <x v="0"/>
    <x v="189"/>
    <d v="2013-11-02T00:00:00"/>
    <s v="Second Class"/>
    <s v="BW-11200"/>
    <s v="Ben Wallace"/>
    <x v="0"/>
    <s v="United States"/>
    <s v="Hampton"/>
    <x v="17"/>
    <n v="23666"/>
    <x v="0"/>
    <s v="FUR-CH-10000847"/>
    <x v="0"/>
    <x v="1"/>
    <s v="Global Executive Mid-Back Manager's Chair"/>
    <x v="3414"/>
    <n v="1"/>
    <n v="0"/>
    <n v="75.654799999999994"/>
  </r>
  <r>
    <n v="4516"/>
    <s v="US-2014-111920"/>
    <x v="3"/>
    <x v="760"/>
    <d v="2014-10-27T00:00:00"/>
    <s v="Standard Class"/>
    <s v="PS-18970"/>
    <s v="Paul Stevenson"/>
    <x v="2"/>
    <s v="United States"/>
    <s v="Tulsa"/>
    <x v="26"/>
    <n v="74133"/>
    <x v="2"/>
    <s v="OFF-AR-10003179"/>
    <x v="1"/>
    <x v="6"/>
    <s v="Dixon Ticonderoga Core-Lock Colored Pencils"/>
    <x v="2978"/>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x v="1591"/>
    <n v="5"/>
    <n v="0"/>
    <n v="10.058"/>
  </r>
  <r>
    <n v="4518"/>
    <s v="US-2013-128678"/>
    <x v="0"/>
    <x v="306"/>
    <d v="2013-09-21T00:00:00"/>
    <s v="Standard Class"/>
    <s v="RB-19570"/>
    <s v="Rob Beeghly"/>
    <x v="0"/>
    <s v="United States"/>
    <s v="Seattle"/>
    <x v="4"/>
    <n v="98105"/>
    <x v="1"/>
    <s v="OFF-BI-10002103"/>
    <x v="1"/>
    <x v="8"/>
    <s v="Cardinal Slant-D Ring Binder, Heavy Gauge Vinyl"/>
    <x v="3415"/>
    <n v="7"/>
    <n v="0.2"/>
    <n v="15.815799999999999"/>
  </r>
  <r>
    <n v="4519"/>
    <s v="CA-2013-101385"/>
    <x v="0"/>
    <x v="477"/>
    <d v="2013-10-02T00:00:00"/>
    <s v="Standard Class"/>
    <s v="JW-16075"/>
    <s v="Julia West"/>
    <x v="0"/>
    <s v="United States"/>
    <s v="San Francisco"/>
    <x v="1"/>
    <n v="94109"/>
    <x v="1"/>
    <s v="OFF-AR-10004441"/>
    <x v="1"/>
    <x v="6"/>
    <s v="BIC Brite Liner Highlighters"/>
    <x v="3416"/>
    <n v="4"/>
    <n v="0"/>
    <n v="6.9551999999999996"/>
  </r>
  <r>
    <n v="4520"/>
    <s v="CA-2014-107167"/>
    <x v="3"/>
    <x v="193"/>
    <d v="2014-06-15T00:00:00"/>
    <s v="Standard Class"/>
    <s v="ND-18460"/>
    <s v="Neil Ducich"/>
    <x v="1"/>
    <s v="United States"/>
    <s v="Jacksonville"/>
    <x v="2"/>
    <n v="32216"/>
    <x v="0"/>
    <s v="OFF-ST-10003805"/>
    <x v="1"/>
    <x v="4"/>
    <s v="24 Capacity Maxi Data Binder Racks, Pearl"/>
    <x v="3417"/>
    <n v="8"/>
    <n v="0.2"/>
    <n v="84.219999999999857"/>
  </r>
  <r>
    <n v="4521"/>
    <s v="CA-2011-109491"/>
    <x v="2"/>
    <x v="980"/>
    <d v="2011-02-27T00:00:00"/>
    <s v="Standard Class"/>
    <s v="LC-16930"/>
    <s v="Linda Cazamias"/>
    <x v="1"/>
    <s v="United States"/>
    <s v="Richmond"/>
    <x v="14"/>
    <n v="47374"/>
    <x v="2"/>
    <s v="TEC-AC-10001284"/>
    <x v="2"/>
    <x v="11"/>
    <s v="Enermax Briskie RF Wireless Keyboard and Mouse Combo"/>
    <x v="1038"/>
    <n v="3"/>
    <n v="0"/>
    <n v="22.4316"/>
  </r>
  <r>
    <n v="4522"/>
    <s v="CA-2011-109491"/>
    <x v="2"/>
    <x v="980"/>
    <d v="2011-02-27T00:00:00"/>
    <s v="Standard Class"/>
    <s v="LC-16930"/>
    <s v="Linda Cazamias"/>
    <x v="1"/>
    <s v="United States"/>
    <s v="Richmond"/>
    <x v="14"/>
    <n v="47374"/>
    <x v="2"/>
    <s v="FUR-FU-10000221"/>
    <x v="0"/>
    <x v="5"/>
    <s v="Master Caster Door Stop, Brown"/>
    <x v="2352"/>
    <n v="4"/>
    <n v="0"/>
    <n v="6.9087999999999994"/>
  </r>
  <r>
    <n v="4523"/>
    <s v="CA-2014-105445"/>
    <x v="3"/>
    <x v="297"/>
    <d v="2014-02-26T00:00:00"/>
    <s v="Second Class"/>
    <s v="BP-11095"/>
    <s v="Bart Pistole"/>
    <x v="1"/>
    <s v="United States"/>
    <s v="Louisville"/>
    <x v="22"/>
    <n v="80027"/>
    <x v="1"/>
    <s v="OFF-FA-10001229"/>
    <x v="1"/>
    <x v="13"/>
    <s v="Staples"/>
    <x v="3418"/>
    <n v="3"/>
    <n v="0.2"/>
    <n v="3.065399999999999"/>
  </r>
  <r>
    <n v="4524"/>
    <s v="CA-2011-107454"/>
    <x v="2"/>
    <x v="981"/>
    <d v="2011-11-06T00:00:00"/>
    <s v="Standard Class"/>
    <s v="RD-19720"/>
    <s v="Roger Demir"/>
    <x v="0"/>
    <s v="United States"/>
    <s v="New York City"/>
    <x v="15"/>
    <n v="10024"/>
    <x v="3"/>
    <s v="OFF-LA-10001569"/>
    <x v="1"/>
    <x v="2"/>
    <s v="Avery 499"/>
    <x v="1981"/>
    <n v="7"/>
    <n v="0"/>
    <n v="16.035599999999999"/>
  </r>
  <r>
    <n v="4525"/>
    <s v="CA-2011-107454"/>
    <x v="2"/>
    <x v="981"/>
    <d v="2011-11-06T00:00:00"/>
    <s v="Standard Class"/>
    <s v="RD-19720"/>
    <s v="Roger Demir"/>
    <x v="0"/>
    <s v="United States"/>
    <s v="New York City"/>
    <x v="15"/>
    <n v="10024"/>
    <x v="3"/>
    <s v="FUR-FU-10004018"/>
    <x v="0"/>
    <x v="5"/>
    <s v="Tensor Computer Mounted Lamp"/>
    <x v="3419"/>
    <n v="6"/>
    <n v="0"/>
    <n v="24.121800000000004"/>
  </r>
  <r>
    <n v="4526"/>
    <s v="US-2014-105046"/>
    <x v="3"/>
    <x v="729"/>
    <d v="2014-07-24T00:00:00"/>
    <s v="Standard Class"/>
    <s v="BE-11335"/>
    <s v="Bill Eplett"/>
    <x v="2"/>
    <s v="United States"/>
    <s v="Rome"/>
    <x v="15"/>
    <n v="13440"/>
    <x v="3"/>
    <s v="TEC-PH-10004536"/>
    <x v="2"/>
    <x v="7"/>
    <s v="Avaya 5420 Digital phone"/>
    <x v="3420"/>
    <n v="2"/>
    <n v="0"/>
    <n v="67.495000000000005"/>
  </r>
  <r>
    <n v="4527"/>
    <s v="US-2014-105046"/>
    <x v="3"/>
    <x v="729"/>
    <d v="2014-07-24T00:00:00"/>
    <s v="Standard Class"/>
    <s v="BE-11335"/>
    <s v="Bill Eplett"/>
    <x v="2"/>
    <s v="United States"/>
    <s v="Rome"/>
    <x v="15"/>
    <n v="13440"/>
    <x v="3"/>
    <s v="OFF-PA-10004353"/>
    <x v="1"/>
    <x v="10"/>
    <s v="Southworth 25% Cotton Premium Laser Paper and Envelopes"/>
    <x v="3421"/>
    <n v="5"/>
    <n v="0"/>
    <n v="47.952000000000005"/>
  </r>
  <r>
    <n v="4528"/>
    <s v="US-2014-105046"/>
    <x v="3"/>
    <x v="729"/>
    <d v="2014-07-24T00:00:00"/>
    <s v="Standard Class"/>
    <s v="BE-11335"/>
    <s v="Bill Eplett"/>
    <x v="2"/>
    <s v="United States"/>
    <s v="Rome"/>
    <x v="15"/>
    <n v="13440"/>
    <x v="3"/>
    <s v="FUR-FU-10004848"/>
    <x v="0"/>
    <x v="5"/>
    <s v="DAX Solid Wood Frames"/>
    <x v="3422"/>
    <n v="4"/>
    <n v="0"/>
    <n v="14.459599999999998"/>
  </r>
  <r>
    <n v="4529"/>
    <s v="CA-2014-152856"/>
    <x v="3"/>
    <x v="565"/>
    <d v="2014-09-11T00:00:00"/>
    <s v="Second Class"/>
    <s v="RS-19765"/>
    <s v="Roland Schwarz"/>
    <x v="1"/>
    <s v="United States"/>
    <s v="Marion"/>
    <x v="24"/>
    <n v="43302"/>
    <x v="3"/>
    <s v="TEC-AC-10004864"/>
    <x v="2"/>
    <x v="11"/>
    <s v="Memorex Micro Travel Drive 32 GB"/>
    <x v="3423"/>
    <n v="4"/>
    <n v="0.2"/>
    <n v="33.589200000000005"/>
  </r>
  <r>
    <n v="4530"/>
    <s v="CA-2013-134691"/>
    <x v="0"/>
    <x v="696"/>
    <d v="2013-11-19T00:00:00"/>
    <s v="Standard Class"/>
    <s v="KC-16540"/>
    <s v="Kelly Collister"/>
    <x v="0"/>
    <s v="United States"/>
    <s v="Houston"/>
    <x v="5"/>
    <n v="77041"/>
    <x v="2"/>
    <s v="OFF-BI-10002393"/>
    <x v="1"/>
    <x v="8"/>
    <s v="Binder Posts"/>
    <x v="3424"/>
    <n v="2"/>
    <n v="0.8"/>
    <n v="-3.9032000000000009"/>
  </r>
  <r>
    <n v="4531"/>
    <s v="CA-2013-118759"/>
    <x v="0"/>
    <x v="696"/>
    <d v="2013-11-18T00:00:00"/>
    <s v="First Class"/>
    <s v="MB-17305"/>
    <s v="Maria Bertelson"/>
    <x v="0"/>
    <s v="United States"/>
    <s v="New York City"/>
    <x v="15"/>
    <n v="10009"/>
    <x v="3"/>
    <s v="FUR-CH-10002335"/>
    <x v="0"/>
    <x v="1"/>
    <s v="Hon GuestStacker Chair"/>
    <x v="1262"/>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x v="3425"/>
    <n v="3"/>
    <n v="0"/>
    <n v="10.514399999999998"/>
  </r>
  <r>
    <n v="4533"/>
    <s v="CA-2011-140403"/>
    <x v="2"/>
    <x v="982"/>
    <d v="2011-10-10T00:00:00"/>
    <s v="Same Day"/>
    <s v="TN-21040"/>
    <s v="Tanja Norvell"/>
    <x v="2"/>
    <s v="United States"/>
    <s v="Manteca"/>
    <x v="1"/>
    <n v="95336"/>
    <x v="1"/>
    <s v="FUR-CH-10002774"/>
    <x v="0"/>
    <x v="1"/>
    <s v="Global Deluxe Stacking Chair, Gray"/>
    <x v="1919"/>
    <n v="3"/>
    <n v="0.2"/>
    <n v="13.764599999999994"/>
  </r>
  <r>
    <n v="4534"/>
    <s v="CA-2011-140403"/>
    <x v="2"/>
    <x v="982"/>
    <d v="2011-10-10T00:00:00"/>
    <s v="Same Day"/>
    <s v="TN-21040"/>
    <s v="Tanja Norvell"/>
    <x v="2"/>
    <s v="United States"/>
    <s v="Manteca"/>
    <x v="1"/>
    <n v="95336"/>
    <x v="1"/>
    <s v="OFF-EN-10001219"/>
    <x v="1"/>
    <x v="12"/>
    <s v="#10- 4 1/8&quot; x 9 1/2&quot; Security-Tint Envelopes"/>
    <x v="770"/>
    <n v="2"/>
    <n v="0"/>
    <n v="7.4871999999999996"/>
  </r>
  <r>
    <n v="4535"/>
    <s v="CA-2012-163104"/>
    <x v="1"/>
    <x v="531"/>
    <d v="2012-03-26T00:00:00"/>
    <s v="Standard Class"/>
    <s v="MC-18130"/>
    <s v="Mike Caudle"/>
    <x v="1"/>
    <s v="United States"/>
    <s v="Los Angeles"/>
    <x v="1"/>
    <n v="90004"/>
    <x v="1"/>
    <s v="OFF-PA-10001947"/>
    <x v="1"/>
    <x v="10"/>
    <s v="Xerox 1974"/>
    <x v="493"/>
    <n v="2"/>
    <n v="0"/>
    <n v="5.8604000000000003"/>
  </r>
  <r>
    <n v="4536"/>
    <s v="CA-2014-138464"/>
    <x v="3"/>
    <x v="141"/>
    <d v="2014-07-13T00:00:00"/>
    <s v="Standard Class"/>
    <s v="VF-21715"/>
    <s v="Vicky Freymann"/>
    <x v="2"/>
    <s v="United States"/>
    <s v="Seattle"/>
    <x v="4"/>
    <n v="98115"/>
    <x v="1"/>
    <s v="FUR-FU-10003142"/>
    <x v="0"/>
    <x v="5"/>
    <s v="Master Big Foot Doorstop, Beige"/>
    <x v="3426"/>
    <n v="3"/>
    <n v="0"/>
    <n v="4.9103999999999992"/>
  </r>
  <r>
    <n v="4537"/>
    <s v="CA-2014-138464"/>
    <x v="3"/>
    <x v="141"/>
    <d v="2014-07-13T00:00:00"/>
    <s v="Standard Class"/>
    <s v="VF-21715"/>
    <s v="Vicky Freymann"/>
    <x v="2"/>
    <s v="United States"/>
    <s v="Seattle"/>
    <x v="4"/>
    <n v="98115"/>
    <x v="1"/>
    <s v="OFF-BI-10001543"/>
    <x v="1"/>
    <x v="8"/>
    <s v="GBC VeloBinder Manual Binding System"/>
    <x v="1808"/>
    <n v="3"/>
    <n v="0.2"/>
    <n v="30.231600000000007"/>
  </r>
  <r>
    <n v="4538"/>
    <s v="CA-2014-138464"/>
    <x v="3"/>
    <x v="141"/>
    <d v="2014-07-13T00:00:00"/>
    <s v="Standard Class"/>
    <s v="VF-21715"/>
    <s v="Vicky Freymann"/>
    <x v="2"/>
    <s v="United States"/>
    <s v="Seattle"/>
    <x v="4"/>
    <n v="98115"/>
    <x v="1"/>
    <s v="OFF-AR-10003560"/>
    <x v="1"/>
    <x v="6"/>
    <s v="Zebra Zazzle Fluorescent Highlighters"/>
    <x v="2614"/>
    <n v="3"/>
    <n v="0"/>
    <n v="6.2015999999999991"/>
  </r>
  <r>
    <n v="4539"/>
    <s v="CA-2014-138464"/>
    <x v="3"/>
    <x v="141"/>
    <d v="2014-07-13T00:00:00"/>
    <s v="Standard Class"/>
    <s v="VF-21715"/>
    <s v="Vicky Freymann"/>
    <x v="2"/>
    <s v="United States"/>
    <s v="Seattle"/>
    <x v="4"/>
    <n v="98115"/>
    <x v="1"/>
    <s v="OFF-AR-10004757"/>
    <x v="1"/>
    <x v="6"/>
    <s v="Crayola Colored Pencils"/>
    <x v="2805"/>
    <n v="4"/>
    <n v="0"/>
    <n v="4.3295999999999992"/>
  </r>
  <r>
    <n v="4540"/>
    <s v="CA-2012-104129"/>
    <x v="1"/>
    <x v="914"/>
    <d v="2012-03-02T00:00:00"/>
    <s v="Standard Class"/>
    <s v="ES-14080"/>
    <s v="Erin Smith"/>
    <x v="1"/>
    <s v="United States"/>
    <s v="Providence"/>
    <x v="34"/>
    <n v="2908"/>
    <x v="3"/>
    <s v="TEC-PH-10003800"/>
    <x v="2"/>
    <x v="7"/>
    <s v="i.Sound Portable Power - 8000 mAh"/>
    <x v="2815"/>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x v="3427"/>
    <n v="7"/>
    <n v="0.3"/>
    <n v="-28.22399999999999"/>
  </r>
  <r>
    <n v="4542"/>
    <s v="US-2014-132206"/>
    <x v="3"/>
    <x v="114"/>
    <d v="2014-06-22T00:00:00"/>
    <s v="Standard Class"/>
    <s v="MK-17905"/>
    <s v="Michael Kennedy"/>
    <x v="1"/>
    <s v="United States"/>
    <s v="Chicago"/>
    <x v="10"/>
    <n v="60653"/>
    <x v="2"/>
    <s v="OFF-BI-10000756"/>
    <x v="1"/>
    <x v="8"/>
    <s v="Storex DuraTech Recycled Plastic Frosted Binders"/>
    <x v="3428"/>
    <n v="7"/>
    <n v="0.8"/>
    <n v="-8.9040000000000035"/>
  </r>
  <r>
    <n v="4543"/>
    <s v="CA-2014-113474"/>
    <x v="3"/>
    <x v="983"/>
    <d v="2014-04-01T00:00:00"/>
    <s v="First Class"/>
    <s v="TM-21490"/>
    <s v="Tony Molinari"/>
    <x v="0"/>
    <s v="United States"/>
    <s v="Oklahoma City"/>
    <x v="26"/>
    <n v="73120"/>
    <x v="2"/>
    <s v="OFF-EN-10004206"/>
    <x v="1"/>
    <x v="12"/>
    <s v="Multimedia Mailers"/>
    <x v="3429"/>
    <n v="2"/>
    <n v="0"/>
    <n v="149.8956"/>
  </r>
  <r>
    <n v="4544"/>
    <s v="CA-2012-126557"/>
    <x v="1"/>
    <x v="984"/>
    <d v="2012-07-17T00:00:00"/>
    <s v="Second Class"/>
    <s v="RL-19615"/>
    <s v="Rob Lucas"/>
    <x v="0"/>
    <s v="United States"/>
    <s v="Chicago"/>
    <x v="10"/>
    <n v="60610"/>
    <x v="2"/>
    <s v="FUR-CH-10004477"/>
    <x v="0"/>
    <x v="1"/>
    <s v="Global Push Button Manager's Chair, Indigo"/>
    <x v="3430"/>
    <n v="9"/>
    <n v="0.3"/>
    <n v="-5.4801000000000215"/>
  </r>
  <r>
    <n v="4545"/>
    <s v="CA-2012-126557"/>
    <x v="1"/>
    <x v="984"/>
    <d v="2012-07-17T00:00:00"/>
    <s v="Second Class"/>
    <s v="RL-19615"/>
    <s v="Rob Lucas"/>
    <x v="0"/>
    <s v="United States"/>
    <s v="Chicago"/>
    <x v="10"/>
    <n v="60610"/>
    <x v="2"/>
    <s v="TEC-PH-10003505"/>
    <x v="2"/>
    <x v="7"/>
    <s v="Geemarc AmpliPOWER60"/>
    <x v="1490"/>
    <n v="2"/>
    <n v="0.2"/>
    <n v="16.703999999999986"/>
  </r>
  <r>
    <n v="4546"/>
    <s v="CA-2012-126557"/>
    <x v="1"/>
    <x v="984"/>
    <d v="2012-07-17T00:00:00"/>
    <s v="Second Class"/>
    <s v="RL-19615"/>
    <s v="Rob Lucas"/>
    <x v="0"/>
    <s v="United States"/>
    <s v="Chicago"/>
    <x v="10"/>
    <n v="60610"/>
    <x v="2"/>
    <s v="TEC-PH-10000526"/>
    <x v="2"/>
    <x v="7"/>
    <s v="Vtech CS6719"/>
    <x v="3431"/>
    <n v="7"/>
    <n v="0.2"/>
    <n v="53.754400000000004"/>
  </r>
  <r>
    <n v="4547"/>
    <s v="CA-2012-126557"/>
    <x v="1"/>
    <x v="984"/>
    <d v="2012-07-17T00:00:00"/>
    <s v="Second Class"/>
    <s v="RL-19615"/>
    <s v="Rob Lucas"/>
    <x v="0"/>
    <s v="United States"/>
    <s v="Chicago"/>
    <x v="10"/>
    <n v="60610"/>
    <x v="2"/>
    <s v="OFF-BI-10003314"/>
    <x v="1"/>
    <x v="8"/>
    <s v="Tuff Stuff Recycled Round Ring Binders"/>
    <x v="3432"/>
    <n v="2"/>
    <n v="0.8"/>
    <n v="-2.9884000000000004"/>
  </r>
  <r>
    <n v="4548"/>
    <s v="CA-2012-126557"/>
    <x v="1"/>
    <x v="984"/>
    <d v="2012-07-17T00:00:00"/>
    <s v="Second Class"/>
    <s v="RL-19615"/>
    <s v="Rob Lucas"/>
    <x v="0"/>
    <s v="United States"/>
    <s v="Chicago"/>
    <x v="10"/>
    <n v="60610"/>
    <x v="2"/>
    <s v="OFF-AR-10003190"/>
    <x v="1"/>
    <x v="6"/>
    <s v="Newell 32"/>
    <x v="2789"/>
    <n v="3"/>
    <n v="0.2"/>
    <n v="0.69120000000000026"/>
  </r>
  <r>
    <n v="4549"/>
    <s v="CA-2012-126557"/>
    <x v="1"/>
    <x v="984"/>
    <d v="2012-07-17T00:00:00"/>
    <s v="Second Class"/>
    <s v="RL-19615"/>
    <s v="Rob Lucas"/>
    <x v="0"/>
    <s v="United States"/>
    <s v="Chicago"/>
    <x v="10"/>
    <n v="60610"/>
    <x v="2"/>
    <s v="FUR-FU-10001861"/>
    <x v="0"/>
    <x v="5"/>
    <s v="Floodlight Indoor Halogen Bulbs, 1 Bulb per Pack, 60 Watts"/>
    <x v="3433"/>
    <n v="1"/>
    <n v="0.6"/>
    <n v="-2.1340000000000003"/>
  </r>
  <r>
    <n v="4550"/>
    <s v="CA-2012-126557"/>
    <x v="1"/>
    <x v="984"/>
    <d v="2012-07-17T00:00:00"/>
    <s v="Second Class"/>
    <s v="RL-19615"/>
    <s v="Rob Lucas"/>
    <x v="0"/>
    <s v="United States"/>
    <s v="Chicago"/>
    <x v="10"/>
    <n v="60610"/>
    <x v="2"/>
    <s v="TEC-PH-10003963"/>
    <x v="2"/>
    <x v="7"/>
    <s v="GE 2-Jack Phone Line Splitter"/>
    <x v="3434"/>
    <n v="4"/>
    <n v="0.2"/>
    <n v="49.437599999999975"/>
  </r>
  <r>
    <n v="4551"/>
    <s v="US-2014-107636"/>
    <x v="3"/>
    <x v="504"/>
    <d v="2014-05-03T00:00:00"/>
    <s v="First Class"/>
    <s v="NM-18520"/>
    <s v="Neoma Murray"/>
    <x v="0"/>
    <s v="United States"/>
    <s v="Manchester"/>
    <x v="29"/>
    <n v="6040"/>
    <x v="3"/>
    <s v="OFF-LA-10003388"/>
    <x v="1"/>
    <x v="2"/>
    <s v="Avery 5"/>
    <x v="1784"/>
    <n v="2"/>
    <n v="0"/>
    <n v="2.8224"/>
  </r>
  <r>
    <n v="4552"/>
    <s v="US-2011-165862"/>
    <x v="2"/>
    <x v="985"/>
    <d v="2011-07-17T00:00:00"/>
    <s v="Standard Class"/>
    <s v="GK-14620"/>
    <s v="Grace Kelly"/>
    <x v="1"/>
    <s v="United States"/>
    <s v="Los Angeles"/>
    <x v="1"/>
    <n v="90049"/>
    <x v="1"/>
    <s v="FUR-TA-10002855"/>
    <x v="0"/>
    <x v="3"/>
    <s v="Bevis Round Conference Table Top &amp; Single Column Base"/>
    <x v="3435"/>
    <n v="3"/>
    <n v="0.2"/>
    <n v="4.3901999999999788"/>
  </r>
  <r>
    <n v="4553"/>
    <s v="US-2011-106334"/>
    <x v="2"/>
    <x v="422"/>
    <d v="2012-01-02T00:00:00"/>
    <s v="Standard Class"/>
    <s v="JF-15490"/>
    <s v="Jeremy Farry"/>
    <x v="0"/>
    <s v="United States"/>
    <s v="San Francisco"/>
    <x v="1"/>
    <n v="94122"/>
    <x v="1"/>
    <s v="FUR-CH-10004886"/>
    <x v="0"/>
    <x v="1"/>
    <s v="Bevis Steel Folding Chairs"/>
    <x v="2186"/>
    <n v="3"/>
    <n v="0.2"/>
    <n v="23.027999999999992"/>
  </r>
  <r>
    <n v="4554"/>
    <s v="US-2011-106334"/>
    <x v="2"/>
    <x v="422"/>
    <d v="2012-01-02T00:00:00"/>
    <s v="Standard Class"/>
    <s v="JF-15490"/>
    <s v="Jeremy Farry"/>
    <x v="0"/>
    <s v="United States"/>
    <s v="San Francisco"/>
    <x v="1"/>
    <n v="94122"/>
    <x v="1"/>
    <s v="OFF-PA-10003657"/>
    <x v="1"/>
    <x v="10"/>
    <s v="Xerox 1927"/>
    <x v="1387"/>
    <n v="3"/>
    <n v="0"/>
    <n v="5.7779999999999987"/>
  </r>
  <r>
    <n v="4555"/>
    <s v="CA-2013-101448"/>
    <x v="0"/>
    <x v="535"/>
    <d v="2013-03-02T00:00:00"/>
    <s v="Second Class"/>
    <s v="EB-13930"/>
    <s v="Eric Barreto"/>
    <x v="0"/>
    <s v="United States"/>
    <s v="La Crosse"/>
    <x v="6"/>
    <n v="54601"/>
    <x v="2"/>
    <s v="OFF-BI-10004738"/>
    <x v="1"/>
    <x v="8"/>
    <s v="Flexible Leather- Look Classic Collection Ring Binder"/>
    <x v="3436"/>
    <n v="3"/>
    <n v="0"/>
    <n v="28.410000000000004"/>
  </r>
  <r>
    <n v="4556"/>
    <s v="CA-2012-130218"/>
    <x v="1"/>
    <x v="391"/>
    <d v="2012-03-26T00:00:00"/>
    <s v="First Class"/>
    <s v="SG-20470"/>
    <s v="Sheri Gordon"/>
    <x v="0"/>
    <s v="United States"/>
    <s v="Florence"/>
    <x v="20"/>
    <n v="29501"/>
    <x v="0"/>
    <s v="OFF-FA-10003112"/>
    <x v="1"/>
    <x v="13"/>
    <s v="Staples"/>
    <x v="1629"/>
    <n v="4"/>
    <n v="0"/>
    <n v="14.201999999999998"/>
  </r>
  <r>
    <n v="4557"/>
    <s v="CA-2012-130218"/>
    <x v="1"/>
    <x v="391"/>
    <d v="2012-03-26T00:00:00"/>
    <s v="First Class"/>
    <s v="SG-20470"/>
    <s v="Sheri Gordon"/>
    <x v="0"/>
    <s v="United States"/>
    <s v="Florence"/>
    <x v="20"/>
    <n v="29501"/>
    <x v="0"/>
    <s v="OFF-ST-10002486"/>
    <x v="1"/>
    <x v="4"/>
    <s v="Eldon Shelf Savers Cubes and Bins"/>
    <x v="3386"/>
    <n v="4"/>
    <n v="0"/>
    <n v="0.5583999999999989"/>
  </r>
  <r>
    <n v="4558"/>
    <s v="US-2014-117331"/>
    <x v="3"/>
    <x v="208"/>
    <d v="2014-10-29T00:00:00"/>
    <s v="Standard Class"/>
    <s v="ND-18370"/>
    <s v="Natalie DeCherney"/>
    <x v="0"/>
    <s v="United States"/>
    <s v="Glendale"/>
    <x v="16"/>
    <n v="85301"/>
    <x v="1"/>
    <s v="OFF-BI-10003984"/>
    <x v="1"/>
    <x v="8"/>
    <s v="Lock-Up Easel 'Spel-Binder'"/>
    <x v="3437"/>
    <n v="1"/>
    <n v="0.7"/>
    <n v="-6.5618999999999996"/>
  </r>
  <r>
    <n v="4559"/>
    <s v="CA-2011-127383"/>
    <x v="2"/>
    <x v="520"/>
    <d v="2012-01-05T00:00:00"/>
    <s v="Standard Class"/>
    <s v="CM-11815"/>
    <s v="Candace McMahon"/>
    <x v="1"/>
    <s v="United States"/>
    <s v="El Paso"/>
    <x v="5"/>
    <n v="79907"/>
    <x v="2"/>
    <s v="OFF-EN-10004773"/>
    <x v="1"/>
    <x v="12"/>
    <s v="Staples"/>
    <x v="2000"/>
    <n v="2"/>
    <n v="0.2"/>
    <n v="17.968399999999995"/>
  </r>
  <r>
    <n v="4560"/>
    <s v="CA-2011-110219"/>
    <x v="2"/>
    <x v="952"/>
    <d v="2011-05-08T00:00:00"/>
    <s v="First Class"/>
    <s v="EB-13870"/>
    <s v="Emily Burns"/>
    <x v="0"/>
    <s v="United States"/>
    <s v="San Antonio"/>
    <x v="5"/>
    <n v="78207"/>
    <x v="2"/>
    <s v="FUR-CH-10001146"/>
    <x v="0"/>
    <x v="1"/>
    <s v="Global Value Mid-Back Manager's Chair, Gray"/>
    <x v="3438"/>
    <n v="3"/>
    <n v="0.3"/>
    <n v="-9.1335000000000122"/>
  </r>
  <r>
    <n v="4561"/>
    <s v="CA-2012-118871"/>
    <x v="1"/>
    <x v="784"/>
    <d v="2012-12-09T00:00:00"/>
    <s v="Second Class"/>
    <s v="HM-14860"/>
    <s v="Harry Marie"/>
    <x v="1"/>
    <s v="United States"/>
    <s v="Los Angeles"/>
    <x v="1"/>
    <n v="90049"/>
    <x v="1"/>
    <s v="OFF-EN-10003296"/>
    <x v="1"/>
    <x v="12"/>
    <s v="Tyvek Side-Opening Peel &amp; Seel Expanding Envelopes"/>
    <x v="3439"/>
    <n v="3"/>
    <n v="0"/>
    <n v="122.148"/>
  </r>
  <r>
    <n v="4562"/>
    <s v="CA-2012-118871"/>
    <x v="1"/>
    <x v="784"/>
    <d v="2012-12-09T00:00:00"/>
    <s v="Second Class"/>
    <s v="HM-14860"/>
    <s v="Harry Marie"/>
    <x v="1"/>
    <s v="United States"/>
    <s v="Los Angeles"/>
    <x v="1"/>
    <n v="90049"/>
    <x v="1"/>
    <s v="TEC-PH-10000193"/>
    <x v="2"/>
    <x v="7"/>
    <s v="Jensen SMPS-640 - speaker phone"/>
    <x v="3440"/>
    <n v="3"/>
    <n v="0.2"/>
    <n v="8.2763999999999953"/>
  </r>
  <r>
    <n v="4563"/>
    <s v="CA-2012-118871"/>
    <x v="1"/>
    <x v="784"/>
    <d v="2012-12-09T00:00:00"/>
    <s v="Second Class"/>
    <s v="HM-14860"/>
    <s v="Harry Marie"/>
    <x v="1"/>
    <s v="United States"/>
    <s v="Los Angeles"/>
    <x v="1"/>
    <n v="90049"/>
    <x v="1"/>
    <s v="FUR-FU-10002111"/>
    <x v="0"/>
    <x v="5"/>
    <s v="Master Caster Door Stop, Large Brown"/>
    <x v="3441"/>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x v="3442"/>
    <n v="4"/>
    <n v="0.2"/>
    <n v="-57.631200000000035"/>
  </r>
  <r>
    <n v="4565"/>
    <s v="CA-2011-101175"/>
    <x v="2"/>
    <x v="337"/>
    <d v="2011-12-14T00:00:00"/>
    <s v="Standard Class"/>
    <s v="DM-12955"/>
    <s v="Dario Medina"/>
    <x v="1"/>
    <s v="United States"/>
    <s v="Mesa"/>
    <x v="16"/>
    <n v="85204"/>
    <x v="1"/>
    <s v="OFF-ST-10004950"/>
    <x v="1"/>
    <x v="4"/>
    <s v="Acco Perma 3000 Stacking Storage Drawers"/>
    <x v="997"/>
    <n v="6"/>
    <n v="0.2"/>
    <n v="-1.2588000000000008"/>
  </r>
  <r>
    <n v="4566"/>
    <s v="US-2014-149510"/>
    <x v="3"/>
    <x v="734"/>
    <d v="2014-12-11T00:00:00"/>
    <s v="Standard Class"/>
    <s v="MC-17575"/>
    <s v="Matt Collins"/>
    <x v="0"/>
    <s v="United States"/>
    <s v="Fayetteville"/>
    <x v="3"/>
    <n v="28314"/>
    <x v="0"/>
    <s v="OFF-AP-10002350"/>
    <x v="1"/>
    <x v="9"/>
    <s v="Belkin F9H710-06 7 Outlet SurgeMaster Surge Protector"/>
    <x v="962"/>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x v="3443"/>
    <n v="6"/>
    <n v="0.7"/>
    <n v="-21.1068"/>
  </r>
  <r>
    <n v="4568"/>
    <s v="US-2014-149510"/>
    <x v="3"/>
    <x v="734"/>
    <d v="2014-12-11T00:00:00"/>
    <s v="Standard Class"/>
    <s v="MC-17575"/>
    <s v="Matt Collins"/>
    <x v="0"/>
    <s v="United States"/>
    <s v="Fayetteville"/>
    <x v="3"/>
    <n v="28314"/>
    <x v="0"/>
    <s v="OFF-PA-10001892"/>
    <x v="1"/>
    <x v="10"/>
    <s v="Rediform Wirebound &quot;Phone Memo&quot; Message Book, 11 x 5-3/4"/>
    <x v="671"/>
    <n v="4"/>
    <n v="0.2"/>
    <n v="8.8623999999999992"/>
  </r>
  <r>
    <n v="4569"/>
    <s v="CA-2012-111990"/>
    <x v="1"/>
    <x v="627"/>
    <d v="2012-11-13T00:00:00"/>
    <s v="Standard Class"/>
    <s v="DB-13660"/>
    <s v="Duane Benoit"/>
    <x v="0"/>
    <s v="United States"/>
    <s v="Houston"/>
    <x v="5"/>
    <n v="77095"/>
    <x v="2"/>
    <s v="OFF-BI-10003291"/>
    <x v="1"/>
    <x v="8"/>
    <s v="Wilson Jones Leather-Like Binders with DublLock Round Rings"/>
    <x v="3444"/>
    <n v="6"/>
    <n v="0.8"/>
    <n v="-17.285400000000006"/>
  </r>
  <r>
    <n v="4570"/>
    <s v="CA-2011-169460"/>
    <x v="2"/>
    <x v="987"/>
    <d v="2011-04-21T00:00:00"/>
    <s v="Second Class"/>
    <s v="NF-18595"/>
    <s v="Nicole Fjeld"/>
    <x v="2"/>
    <s v="United States"/>
    <s v="San Jose"/>
    <x v="1"/>
    <n v="95123"/>
    <x v="1"/>
    <s v="FUR-FU-10004017"/>
    <x v="0"/>
    <x v="5"/>
    <s v="Executive Impressions 13&quot; Chairman Wall Clock"/>
    <x v="3001"/>
    <n v="3"/>
    <n v="0"/>
    <n v="26.648999999999997"/>
  </r>
  <r>
    <n v="4571"/>
    <s v="US-2012-152128"/>
    <x v="1"/>
    <x v="442"/>
    <d v="2012-05-27T00:00:00"/>
    <s v="Second Class"/>
    <s v="NM-18445"/>
    <s v="Nathan Mautz"/>
    <x v="2"/>
    <s v="United States"/>
    <s v="Wichita"/>
    <x v="41"/>
    <n v="67212"/>
    <x v="2"/>
    <s v="OFF-AR-10002445"/>
    <x v="1"/>
    <x v="6"/>
    <s v="SANFORD Major Accent Highlighters"/>
    <x v="3355"/>
    <n v="3"/>
    <n v="0"/>
    <n v="8.071200000000001"/>
  </r>
  <r>
    <n v="4572"/>
    <s v="US-2012-152128"/>
    <x v="1"/>
    <x v="442"/>
    <d v="2012-05-27T00:00:00"/>
    <s v="Second Class"/>
    <s v="NM-18445"/>
    <s v="Nathan Mautz"/>
    <x v="2"/>
    <s v="United States"/>
    <s v="Wichita"/>
    <x v="41"/>
    <n v="67212"/>
    <x v="2"/>
    <s v="OFF-BI-10001718"/>
    <x v="1"/>
    <x v="8"/>
    <s v="GBC DocuBind P50 Personal Binding Machine"/>
    <x v="3445"/>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x v="2006"/>
    <n v="2"/>
    <n v="0.2"/>
    <n v="89.996999999999986"/>
  </r>
  <r>
    <n v="4574"/>
    <s v="CA-2013-139395"/>
    <x v="0"/>
    <x v="939"/>
    <d v="2013-12-19T00:00:00"/>
    <s v="Standard Class"/>
    <s v="MG-17650"/>
    <s v="Matthew Grinstein"/>
    <x v="2"/>
    <s v="United States"/>
    <s v="Jackson"/>
    <x v="12"/>
    <n v="49201"/>
    <x v="2"/>
    <s v="TEC-PH-10002103"/>
    <x v="2"/>
    <x v="7"/>
    <s v="Jabra SPEAK 410"/>
    <x v="2854"/>
    <n v="7"/>
    <n v="0"/>
    <n v="184.22039999999998"/>
  </r>
  <r>
    <n v="4575"/>
    <s v="CA-2013-139395"/>
    <x v="0"/>
    <x v="939"/>
    <d v="2013-12-19T00:00:00"/>
    <s v="Standard Class"/>
    <s v="MG-17650"/>
    <s v="Matthew Grinstein"/>
    <x v="2"/>
    <s v="United States"/>
    <s v="Jackson"/>
    <x v="12"/>
    <n v="49201"/>
    <x v="2"/>
    <s v="FUR-FU-10003724"/>
    <x v="0"/>
    <x v="5"/>
    <s v="Westinghouse Clip-On Gooseneck Lamps"/>
    <x v="3446"/>
    <n v="4"/>
    <n v="0"/>
    <n v="8.7047999999999988"/>
  </r>
  <r>
    <n v="4576"/>
    <s v="CA-2013-139395"/>
    <x v="0"/>
    <x v="939"/>
    <d v="2013-12-19T00:00:00"/>
    <s v="Standard Class"/>
    <s v="MG-17650"/>
    <s v="Matthew Grinstein"/>
    <x v="2"/>
    <s v="United States"/>
    <s v="Jackson"/>
    <x v="12"/>
    <n v="49201"/>
    <x v="2"/>
    <s v="OFF-AR-10003732"/>
    <x v="1"/>
    <x v="6"/>
    <s v="Newell 333"/>
    <x v="2255"/>
    <n v="5"/>
    <n v="0"/>
    <n v="3.6139999999999994"/>
  </r>
  <r>
    <n v="4577"/>
    <s v="CA-2013-139395"/>
    <x v="0"/>
    <x v="939"/>
    <d v="2013-12-19T00:00:00"/>
    <s v="Standard Class"/>
    <s v="MG-17650"/>
    <s v="Matthew Grinstein"/>
    <x v="2"/>
    <s v="United States"/>
    <s v="Jackson"/>
    <x v="12"/>
    <n v="49201"/>
    <x v="2"/>
    <s v="OFF-ST-10000885"/>
    <x v="1"/>
    <x v="4"/>
    <s v="Fellowes Desktop Hanging File Manager"/>
    <x v="3447"/>
    <n v="2"/>
    <n v="0"/>
    <n v="6.7149999999999999"/>
  </r>
  <r>
    <n v="4578"/>
    <s v="US-2011-121734"/>
    <x v="2"/>
    <x v="909"/>
    <d v="2011-04-16T00:00:00"/>
    <s v="Standard Class"/>
    <s v="SE-20110"/>
    <s v="Sanjit Engle"/>
    <x v="0"/>
    <s v="United States"/>
    <s v="Lewiston"/>
    <x v="45"/>
    <n v="83501"/>
    <x v="1"/>
    <s v="OFF-BI-10004817"/>
    <x v="1"/>
    <x v="8"/>
    <s v="GBC Personal VeloBind Strips"/>
    <x v="2094"/>
    <n v="1"/>
    <n v="0.2"/>
    <n v="3.3543999999999996"/>
  </r>
  <r>
    <n v="4579"/>
    <s v="CA-2012-110947"/>
    <x v="1"/>
    <x v="988"/>
    <d v="2012-06-15T00:00:00"/>
    <s v="Standard Class"/>
    <s v="AG-10765"/>
    <s v="Anthony Garverick"/>
    <x v="2"/>
    <s v="United States"/>
    <s v="Hampton"/>
    <x v="17"/>
    <n v="23666"/>
    <x v="0"/>
    <s v="OFF-BI-10001670"/>
    <x v="1"/>
    <x v="8"/>
    <s v="Vinyl Sectional Post Binders"/>
    <x v="3448"/>
    <n v="3"/>
    <n v="0"/>
    <n v="56.550000000000004"/>
  </r>
  <r>
    <n v="4580"/>
    <s v="US-2011-150126"/>
    <x v="2"/>
    <x v="923"/>
    <d v="2011-08-02T00:00:00"/>
    <s v="Standard Class"/>
    <s v="AS-10045"/>
    <s v="Aaron Smayling"/>
    <x v="1"/>
    <s v="United States"/>
    <s v="New York City"/>
    <x v="15"/>
    <n v="10035"/>
    <x v="3"/>
    <s v="OFF-PA-10002709"/>
    <x v="1"/>
    <x v="10"/>
    <s v="Xerox 1956"/>
    <x v="3449"/>
    <n v="11"/>
    <n v="0"/>
    <n v="32.232199999999999"/>
  </r>
  <r>
    <n v="4581"/>
    <s v="CA-2012-164427"/>
    <x v="1"/>
    <x v="374"/>
    <d v="2012-08-06T00:00:00"/>
    <s v="Standard Class"/>
    <s v="AR-10405"/>
    <s v="Allen Rosenblatt"/>
    <x v="1"/>
    <s v="United States"/>
    <s v="Hattiesburg"/>
    <x v="35"/>
    <n v="39401"/>
    <x v="0"/>
    <s v="TEC-AC-10004469"/>
    <x v="2"/>
    <x v="11"/>
    <s v="Microsoft Sculpt Comfort Mouse"/>
    <x v="3450"/>
    <n v="6"/>
    <n v="0"/>
    <n v="105.46800000000002"/>
  </r>
  <r>
    <n v="4582"/>
    <s v="CA-2013-120250"/>
    <x v="0"/>
    <x v="251"/>
    <d v="2013-09-23T00:00:00"/>
    <s v="First Class"/>
    <s v="AP-10720"/>
    <s v="Anne Pryor"/>
    <x v="2"/>
    <s v="United States"/>
    <s v="Philadelphia"/>
    <x v="9"/>
    <n v="19140"/>
    <x v="3"/>
    <s v="FUR-FU-10003424"/>
    <x v="0"/>
    <x v="5"/>
    <s v="Nu-Dell Oak Frame"/>
    <x v="3451"/>
    <n v="3"/>
    <n v="0.2"/>
    <n v="3.8447999999999967"/>
  </r>
  <r>
    <n v="4583"/>
    <s v="CA-2013-121993"/>
    <x v="0"/>
    <x v="224"/>
    <d v="2013-06-13T00:00:00"/>
    <s v="First Class"/>
    <s v="JB-16000"/>
    <s v="Joy Bell-"/>
    <x v="0"/>
    <s v="United States"/>
    <s v="Philadelphia"/>
    <x v="9"/>
    <n v="19140"/>
    <x v="3"/>
    <s v="OFF-LA-10003720"/>
    <x v="1"/>
    <x v="2"/>
    <s v="Avery 487"/>
    <x v="3452"/>
    <n v="8"/>
    <n v="0.2"/>
    <n v="7.9703999999999997"/>
  </r>
  <r>
    <n v="4584"/>
    <s v="US-2013-100405"/>
    <x v="0"/>
    <x v="370"/>
    <d v="2013-08-29T00:00:00"/>
    <s v="Second Class"/>
    <s v="TS-21430"/>
    <s v="Tom Stivers"/>
    <x v="1"/>
    <s v="United States"/>
    <s v="Los Angeles"/>
    <x v="1"/>
    <n v="90045"/>
    <x v="1"/>
    <s v="OFF-AR-10000390"/>
    <x v="1"/>
    <x v="6"/>
    <s v="Newell Chalk Holder"/>
    <x v="341"/>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x v="3453"/>
    <n v="7"/>
    <n v="0"/>
    <n v="38.29"/>
  </r>
  <r>
    <n v="4586"/>
    <s v="US-2014-163790"/>
    <x v="3"/>
    <x v="808"/>
    <d v="2014-11-05T00:00:00"/>
    <s v="Second Class"/>
    <s v="NL-18310"/>
    <s v="Nancy Lomonaco"/>
    <x v="2"/>
    <s v="United States"/>
    <s v="Danville"/>
    <x v="1"/>
    <n v="94526"/>
    <x v="1"/>
    <s v="OFF-AR-10003469"/>
    <x v="1"/>
    <x v="6"/>
    <s v="Nontoxic Chalk"/>
    <x v="3454"/>
    <n v="5"/>
    <n v="0"/>
    <n v="4.2240000000000002"/>
  </r>
  <r>
    <n v="4587"/>
    <s v="US-2014-163790"/>
    <x v="3"/>
    <x v="808"/>
    <d v="2014-11-05T00:00:00"/>
    <s v="Second Class"/>
    <s v="NL-18310"/>
    <s v="Nancy Lomonaco"/>
    <x v="2"/>
    <s v="United States"/>
    <s v="Danville"/>
    <x v="1"/>
    <n v="94526"/>
    <x v="1"/>
    <s v="OFF-BI-10003718"/>
    <x v="1"/>
    <x v="8"/>
    <s v="GBC Therma-A-Bind 250T Electric Binding System"/>
    <x v="3455"/>
    <n v="6"/>
    <n v="0.2"/>
    <n v="206.62319999999997"/>
  </r>
  <r>
    <n v="4588"/>
    <s v="US-2014-163790"/>
    <x v="3"/>
    <x v="808"/>
    <d v="2014-11-05T00:00:00"/>
    <s v="Second Class"/>
    <s v="NL-18310"/>
    <s v="Nancy Lomonaco"/>
    <x v="2"/>
    <s v="United States"/>
    <s v="Danville"/>
    <x v="1"/>
    <n v="94526"/>
    <x v="1"/>
    <s v="OFF-FA-10004838"/>
    <x v="1"/>
    <x v="13"/>
    <s v="Super Bands, 12/Pack"/>
    <x v="2271"/>
    <n v="3"/>
    <n v="0"/>
    <n v="0.16740000000000022"/>
  </r>
  <r>
    <n v="4589"/>
    <s v="US-2014-163790"/>
    <x v="3"/>
    <x v="808"/>
    <d v="2014-11-05T00:00:00"/>
    <s v="Second Class"/>
    <s v="NL-18310"/>
    <s v="Nancy Lomonaco"/>
    <x v="2"/>
    <s v="United States"/>
    <s v="Danville"/>
    <x v="1"/>
    <n v="94526"/>
    <x v="1"/>
    <s v="FUR-FU-10002508"/>
    <x v="0"/>
    <x v="5"/>
    <s v="Document Clip Frames"/>
    <x v="3456"/>
    <n v="3"/>
    <n v="0"/>
    <n v="10.508400000000002"/>
  </r>
  <r>
    <n v="4590"/>
    <s v="US-2014-163790"/>
    <x v="3"/>
    <x v="808"/>
    <d v="2014-11-05T00:00:00"/>
    <s v="Second Class"/>
    <s v="NL-18310"/>
    <s v="Nancy Lomonaco"/>
    <x v="2"/>
    <s v="United States"/>
    <s v="Danville"/>
    <x v="1"/>
    <n v="94526"/>
    <x v="1"/>
    <s v="OFF-ST-10001511"/>
    <x v="1"/>
    <x v="4"/>
    <s v="Space Solutions Commercial Steel Shelving"/>
    <x v="3457"/>
    <n v="7"/>
    <n v="0"/>
    <n v="22.627499999999962"/>
  </r>
  <r>
    <n v="4591"/>
    <s v="CA-2013-129868"/>
    <x v="0"/>
    <x v="482"/>
    <d v="2014-01-01T00:00:00"/>
    <s v="Standard Class"/>
    <s v="MC-18130"/>
    <s v="Mike Caudle"/>
    <x v="1"/>
    <s v="United States"/>
    <s v="Los Angeles"/>
    <x v="1"/>
    <n v="90004"/>
    <x v="1"/>
    <s v="OFF-SU-10000952"/>
    <x v="1"/>
    <x v="14"/>
    <s v="Fiskars Home &amp; Office Scissors"/>
    <x v="2788"/>
    <n v="2"/>
    <n v="0"/>
    <n v="4.9728000000000012"/>
  </r>
  <r>
    <n v="4592"/>
    <s v="CA-2013-129868"/>
    <x v="0"/>
    <x v="482"/>
    <d v="2014-01-01T00:00:00"/>
    <s v="Standard Class"/>
    <s v="MC-18130"/>
    <s v="Mike Caudle"/>
    <x v="1"/>
    <s v="United States"/>
    <s v="Los Angeles"/>
    <x v="1"/>
    <n v="90004"/>
    <x v="1"/>
    <s v="TEC-PH-10002275"/>
    <x v="2"/>
    <x v="7"/>
    <s v="Mitel 5320 IP Phone VoIP phone"/>
    <x v="3164"/>
    <n v="2"/>
    <n v="0.2"/>
    <n v="30.238400000000013"/>
  </r>
  <r>
    <n v="4593"/>
    <s v="CA-2013-129868"/>
    <x v="0"/>
    <x v="482"/>
    <d v="2014-01-01T00:00:00"/>
    <s v="Standard Class"/>
    <s v="MC-18130"/>
    <s v="Mike Caudle"/>
    <x v="1"/>
    <s v="United States"/>
    <s v="Los Angeles"/>
    <x v="1"/>
    <n v="90004"/>
    <x v="1"/>
    <s v="FUR-CH-10003535"/>
    <x v="0"/>
    <x v="1"/>
    <s v="Global Armless Task Chair, Royal Blue"/>
    <x v="1770"/>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x v="2307"/>
    <n v="2"/>
    <n v="0"/>
    <n v="2.0540000000000003"/>
  </r>
  <r>
    <n v="4595"/>
    <s v="CA-2013-129868"/>
    <x v="0"/>
    <x v="482"/>
    <d v="2014-01-01T00:00:00"/>
    <s v="Standard Class"/>
    <s v="MC-18130"/>
    <s v="Mike Caudle"/>
    <x v="1"/>
    <s v="United States"/>
    <s v="Los Angeles"/>
    <x v="1"/>
    <n v="90004"/>
    <x v="1"/>
    <s v="FUR-TA-10003473"/>
    <x v="0"/>
    <x v="3"/>
    <s v="Bretford Rectangular Conference Table Tops"/>
    <x v="3458"/>
    <n v="3"/>
    <n v="0.2"/>
    <n v="33.851700000000051"/>
  </r>
  <r>
    <n v="4596"/>
    <s v="CA-2013-129868"/>
    <x v="0"/>
    <x v="482"/>
    <d v="2014-01-01T00:00:00"/>
    <s v="Standard Class"/>
    <s v="MC-18130"/>
    <s v="Mike Caudle"/>
    <x v="1"/>
    <s v="United States"/>
    <s v="Los Angeles"/>
    <x v="1"/>
    <n v="90004"/>
    <x v="1"/>
    <s v="OFF-AR-10001897"/>
    <x v="1"/>
    <x v="6"/>
    <s v="Model L Table or Wall-Mount Pencil Sharpener"/>
    <x v="3459"/>
    <n v="3"/>
    <n v="0"/>
    <n v="15.111600000000001"/>
  </r>
  <r>
    <n v="4597"/>
    <s v="CA-2013-140564"/>
    <x v="0"/>
    <x v="5"/>
    <d v="2013-12-11T00:00:00"/>
    <s v="Second Class"/>
    <s v="TC-21475"/>
    <s v="Tony Chapman"/>
    <x v="2"/>
    <s v="United States"/>
    <s v="Washington"/>
    <x v="40"/>
    <n v="20016"/>
    <x v="3"/>
    <s v="OFF-AR-10000034"/>
    <x v="1"/>
    <x v="6"/>
    <s v="BIC Brite Liner Grip Highlighters, Assorted, 5/Pack"/>
    <x v="3460"/>
    <n v="8"/>
    <n v="0"/>
    <n v="13.2288"/>
  </r>
  <r>
    <n v="4598"/>
    <s v="US-2014-169502"/>
    <x v="3"/>
    <x v="735"/>
    <d v="2014-09-02T00:00:00"/>
    <s v="Standard Class"/>
    <s v="MG-17650"/>
    <s v="Matthew Grinstein"/>
    <x v="2"/>
    <s v="United States"/>
    <s v="Milwaukee"/>
    <x v="6"/>
    <n v="53209"/>
    <x v="2"/>
    <s v="OFF-SU-10004115"/>
    <x v="1"/>
    <x v="14"/>
    <s v="Acme Stainless Steel Office Snips"/>
    <x v="3461"/>
    <n v="3"/>
    <n v="0"/>
    <n v="5.8887000000000009"/>
  </r>
  <r>
    <n v="4599"/>
    <s v="US-2014-169502"/>
    <x v="3"/>
    <x v="735"/>
    <d v="2014-09-02T00:00:00"/>
    <s v="Standard Class"/>
    <s v="MG-17650"/>
    <s v="Matthew Grinstein"/>
    <x v="2"/>
    <s v="United States"/>
    <s v="Milwaukee"/>
    <x v="6"/>
    <n v="53209"/>
    <x v="2"/>
    <s v="OFF-AP-10001947"/>
    <x v="1"/>
    <x v="9"/>
    <s v="Acco 6 Outlet Guardian Premium Plus Surge Suppressor"/>
    <x v="3462"/>
    <n v="5"/>
    <n v="0"/>
    <n v="26.563999999999997"/>
  </r>
  <r>
    <n v="4600"/>
    <s v="CA-2012-146948"/>
    <x v="1"/>
    <x v="747"/>
    <d v="2012-07-20T00:00:00"/>
    <s v="Standard Class"/>
    <s v="MG-17890"/>
    <s v="Michael Granlund"/>
    <x v="2"/>
    <s v="United States"/>
    <s v="Baltimore"/>
    <x v="39"/>
    <n v="21215"/>
    <x v="3"/>
    <s v="FUR-CH-10004853"/>
    <x v="0"/>
    <x v="1"/>
    <s v="Global Manager's Adjustable Task Chair, Storm"/>
    <x v="3463"/>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x v="3464"/>
    <n v="9"/>
    <n v="0"/>
    <n v="63.134999999999991"/>
  </r>
  <r>
    <n v="4602"/>
    <s v="CA-2012-146948"/>
    <x v="1"/>
    <x v="747"/>
    <d v="2012-07-20T00:00:00"/>
    <s v="Standard Class"/>
    <s v="MG-17890"/>
    <s v="Michael Granlund"/>
    <x v="2"/>
    <s v="United States"/>
    <s v="Baltimore"/>
    <x v="39"/>
    <n v="21215"/>
    <x v="3"/>
    <s v="OFF-FA-10001332"/>
    <x v="1"/>
    <x v="13"/>
    <s v="Acco Banker's Clasps, 5 3/4&quot;-Long"/>
    <x v="132"/>
    <n v="4"/>
    <n v="0"/>
    <n v="5.4143999999999997"/>
  </r>
  <r>
    <n v="4603"/>
    <s v="US-2012-113327"/>
    <x v="1"/>
    <x v="989"/>
    <d v="2012-05-29T00:00:00"/>
    <s v="Second Class"/>
    <s v="BF-11170"/>
    <s v="Ben Ferrer"/>
    <x v="2"/>
    <s v="United States"/>
    <s v="Jacksonville"/>
    <x v="3"/>
    <n v="28540"/>
    <x v="0"/>
    <s v="OFF-PA-10003790"/>
    <x v="1"/>
    <x v="10"/>
    <s v="Xerox 1991"/>
    <x v="3465"/>
    <n v="1"/>
    <n v="0.2"/>
    <n v="5.9383999999999988"/>
  </r>
  <r>
    <n v="4604"/>
    <s v="US-2012-113327"/>
    <x v="1"/>
    <x v="989"/>
    <d v="2012-05-29T00:00:00"/>
    <s v="Second Class"/>
    <s v="BF-11170"/>
    <s v="Ben Ferrer"/>
    <x v="2"/>
    <s v="United States"/>
    <s v="Jacksonville"/>
    <x v="3"/>
    <n v="28540"/>
    <x v="0"/>
    <s v="OFF-PA-10003134"/>
    <x v="1"/>
    <x v="10"/>
    <s v="Xerox 1937"/>
    <x v="3466"/>
    <n v="4"/>
    <n v="0.2"/>
    <n v="53.804799999999986"/>
  </r>
  <r>
    <n v="4605"/>
    <s v="US-2012-113327"/>
    <x v="1"/>
    <x v="989"/>
    <d v="2012-05-29T00:00:00"/>
    <s v="Second Class"/>
    <s v="BF-11170"/>
    <s v="Ben Ferrer"/>
    <x v="2"/>
    <s v="United States"/>
    <s v="Jacksonville"/>
    <x v="3"/>
    <n v="28540"/>
    <x v="0"/>
    <s v="OFF-EN-10004459"/>
    <x v="1"/>
    <x v="12"/>
    <s v="Security-Tint Envelopes"/>
    <x v="2096"/>
    <n v="2"/>
    <n v="0.2"/>
    <n v="4.4311999999999996"/>
  </r>
  <r>
    <n v="4606"/>
    <s v="US-2012-113327"/>
    <x v="1"/>
    <x v="989"/>
    <d v="2012-05-29T00:00:00"/>
    <s v="Second Class"/>
    <s v="BF-11170"/>
    <s v="Ben Ferrer"/>
    <x v="2"/>
    <s v="United States"/>
    <s v="Jacksonville"/>
    <x v="3"/>
    <n v="28540"/>
    <x v="0"/>
    <s v="TEC-AC-10003628"/>
    <x v="2"/>
    <x v="11"/>
    <s v="Logitech 910-002974 M325 Wireless Mouse for Web Scrolling"/>
    <x v="3467"/>
    <n v="7"/>
    <n v="0.2"/>
    <n v="50.383200000000016"/>
  </r>
  <r>
    <n v="4607"/>
    <s v="CA-2012-135020"/>
    <x v="1"/>
    <x v="71"/>
    <d v="2012-06-02T00:00:00"/>
    <s v="Standard Class"/>
    <s v="MS-17770"/>
    <s v="Maxwell Schwartz"/>
    <x v="0"/>
    <s v="United States"/>
    <s v="Rochester"/>
    <x v="15"/>
    <n v="14609"/>
    <x v="3"/>
    <s v="TEC-PH-10004093"/>
    <x v="2"/>
    <x v="7"/>
    <s v="Panasonic Kx-TS550"/>
    <x v="3468"/>
    <n v="1"/>
    <n v="0"/>
    <n v="13.3371"/>
  </r>
  <r>
    <n v="4608"/>
    <s v="CA-2012-135020"/>
    <x v="1"/>
    <x v="71"/>
    <d v="2012-06-02T00:00:00"/>
    <s v="Standard Class"/>
    <s v="MS-17770"/>
    <s v="Maxwell Schwartz"/>
    <x v="0"/>
    <s v="United States"/>
    <s v="Rochester"/>
    <x v="15"/>
    <n v="14609"/>
    <x v="3"/>
    <s v="OFF-ST-10001490"/>
    <x v="1"/>
    <x v="4"/>
    <s v="Hot File 7-Pocket, Floor Stand"/>
    <x v="3469"/>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x v="861"/>
    <n v="2"/>
    <n v="0.2"/>
    <n v="2.0573999999999995"/>
  </r>
  <r>
    <n v="4610"/>
    <s v="CA-2012-135020"/>
    <x v="1"/>
    <x v="71"/>
    <d v="2012-06-02T00:00:00"/>
    <s v="Standard Class"/>
    <s v="MS-17770"/>
    <s v="Maxwell Schwartz"/>
    <x v="0"/>
    <s v="United States"/>
    <s v="Rochester"/>
    <x v="15"/>
    <n v="14609"/>
    <x v="3"/>
    <s v="OFF-PA-10004255"/>
    <x v="1"/>
    <x v="10"/>
    <s v="Xerox 219"/>
    <x v="1568"/>
    <n v="7"/>
    <n v="0"/>
    <n v="21.772800000000004"/>
  </r>
  <r>
    <n v="4611"/>
    <s v="US-2014-141852"/>
    <x v="3"/>
    <x v="45"/>
    <d v="2014-11-15T00:00:00"/>
    <s v="Standard Class"/>
    <s v="JE-15745"/>
    <s v="Joel Eaton"/>
    <x v="0"/>
    <s v="United States"/>
    <s v="Oceanside"/>
    <x v="1"/>
    <n v="92054"/>
    <x v="1"/>
    <s v="FUR-FU-10000023"/>
    <x v="0"/>
    <x v="5"/>
    <s v="Eldon Wave Desk Accessories"/>
    <x v="349"/>
    <n v="8"/>
    <n v="0"/>
    <n v="20.732800000000001"/>
  </r>
  <r>
    <n v="4612"/>
    <s v="CA-2013-109407"/>
    <x v="0"/>
    <x v="990"/>
    <d v="2013-01-26T00:00:00"/>
    <s v="Second Class"/>
    <s v="HG-14965"/>
    <s v="Henry Goldwyn"/>
    <x v="1"/>
    <s v="United States"/>
    <s v="Gulfport"/>
    <x v="35"/>
    <n v="39503"/>
    <x v="0"/>
    <s v="OFF-BI-10000285"/>
    <x v="1"/>
    <x v="8"/>
    <s v="XtraLife ClearVue Slant-D Ring Binders by Cardinal"/>
    <x v="3470"/>
    <n v="4"/>
    <n v="0"/>
    <n v="15.68"/>
  </r>
  <r>
    <n v="4613"/>
    <s v="US-2014-165953"/>
    <x v="3"/>
    <x v="413"/>
    <d v="2014-01-07T00:00:00"/>
    <s v="Standard Class"/>
    <s v="EP-13915"/>
    <s v="Emily Phan"/>
    <x v="0"/>
    <s v="United States"/>
    <s v="Jacksonville"/>
    <x v="2"/>
    <n v="32216"/>
    <x v="0"/>
    <s v="OFF-AR-10000588"/>
    <x v="1"/>
    <x v="6"/>
    <s v="Newell 345"/>
    <x v="1662"/>
    <n v="3"/>
    <n v="0.2"/>
    <n v="3.571200000000001"/>
  </r>
  <r>
    <n v="4614"/>
    <s v="US-2014-165953"/>
    <x v="3"/>
    <x v="413"/>
    <d v="2014-01-07T00:00:00"/>
    <s v="Standard Class"/>
    <s v="EP-13915"/>
    <s v="Emily Phan"/>
    <x v="0"/>
    <s v="United States"/>
    <s v="Jacksonville"/>
    <x v="2"/>
    <n v="32216"/>
    <x v="0"/>
    <s v="OFF-PA-10002250"/>
    <x v="1"/>
    <x v="10"/>
    <s v="Things To Do Today Pad"/>
    <x v="3471"/>
    <n v="5"/>
    <n v="0.2"/>
    <n v="8.218"/>
  </r>
  <r>
    <n v="4615"/>
    <s v="CA-2013-144540"/>
    <x v="0"/>
    <x v="64"/>
    <d v="2013-09-11T00:00:00"/>
    <s v="Standard Class"/>
    <s v="GH-14410"/>
    <s v="Gary Hansen"/>
    <x v="2"/>
    <s v="United States"/>
    <s v="Houston"/>
    <x v="5"/>
    <n v="77070"/>
    <x v="2"/>
    <s v="OFF-AP-10002457"/>
    <x v="1"/>
    <x v="9"/>
    <s v="Eureka The Boss Plus 12-Amp Hard Box Upright Vacuum, Red"/>
    <x v="3472"/>
    <n v="3"/>
    <n v="0.8"/>
    <n v="-166.39350000000002"/>
  </r>
  <r>
    <n v="4616"/>
    <s v="CA-2013-144540"/>
    <x v="0"/>
    <x v="64"/>
    <d v="2013-09-11T00:00:00"/>
    <s v="Standard Class"/>
    <s v="GH-14410"/>
    <s v="Gary Hansen"/>
    <x v="2"/>
    <s v="United States"/>
    <s v="Houston"/>
    <x v="5"/>
    <n v="77070"/>
    <x v="2"/>
    <s v="OFF-FA-10002763"/>
    <x v="1"/>
    <x v="13"/>
    <s v="Advantus Map Pennant Flags and Round Head Tacks"/>
    <x v="2696"/>
    <n v="9"/>
    <n v="0.2"/>
    <n v="4.2659999999999973"/>
  </r>
  <r>
    <n v="4617"/>
    <s v="CA-2012-159863"/>
    <x v="1"/>
    <x v="406"/>
    <d v="2012-09-07T00:00:00"/>
    <s v="Second Class"/>
    <s v="DS-13180"/>
    <s v="David Smith"/>
    <x v="1"/>
    <s v="United States"/>
    <s v="Houston"/>
    <x v="5"/>
    <n v="77095"/>
    <x v="2"/>
    <s v="TEC-AC-10000109"/>
    <x v="2"/>
    <x v="11"/>
    <s v="Sony Micro Vault Click 16 GB USB 2.0 Flash Drive"/>
    <x v="3473"/>
    <n v="3"/>
    <n v="0.2"/>
    <n v="6.7188000000000088"/>
  </r>
  <r>
    <n v="4618"/>
    <s v="CA-2012-117800"/>
    <x v="1"/>
    <x v="481"/>
    <d v="2012-09-26T00:00:00"/>
    <s v="Standard Class"/>
    <s v="TH-21550"/>
    <s v="Tracy Hopkins"/>
    <x v="2"/>
    <s v="United States"/>
    <s v="Everett"/>
    <x v="31"/>
    <n v="2149"/>
    <x v="3"/>
    <s v="TEC-PH-10002415"/>
    <x v="2"/>
    <x v="7"/>
    <s v="Polycom VoiceStation 500 Conference phone"/>
    <x v="3474"/>
    <n v="2"/>
    <n v="0"/>
    <n v="147.47500000000002"/>
  </r>
  <r>
    <n v="4619"/>
    <s v="CA-2012-117800"/>
    <x v="1"/>
    <x v="481"/>
    <d v="2012-09-26T00:00:00"/>
    <s v="Standard Class"/>
    <s v="TH-21550"/>
    <s v="Tracy Hopkins"/>
    <x v="2"/>
    <s v="United States"/>
    <s v="Everett"/>
    <x v="31"/>
    <n v="2149"/>
    <x v="3"/>
    <s v="FUR-CH-10000785"/>
    <x v="0"/>
    <x v="1"/>
    <s v="Global Ergonomic Managers Chair"/>
    <x v="3116"/>
    <n v="3"/>
    <n v="0"/>
    <n v="141.1644"/>
  </r>
  <r>
    <n v="4620"/>
    <s v="CA-2014-145219"/>
    <x v="3"/>
    <x v="165"/>
    <d v="2014-12-26T00:00:00"/>
    <s v="First Class"/>
    <s v="RM-19675"/>
    <s v="Robert Marley"/>
    <x v="2"/>
    <s v="United States"/>
    <s v="Los Angeles"/>
    <x v="1"/>
    <n v="90049"/>
    <x v="1"/>
    <s v="TEC-CO-10001449"/>
    <x v="2"/>
    <x v="16"/>
    <s v="Hewlett Packard LaserJet 3310 Copier"/>
    <x v="3475"/>
    <n v="6"/>
    <n v="0.2"/>
    <n v="1007.9831999999999"/>
  </r>
  <r>
    <n v="4621"/>
    <s v="CA-2014-145219"/>
    <x v="3"/>
    <x v="165"/>
    <d v="2014-12-26T00:00:00"/>
    <s v="First Class"/>
    <s v="RM-19675"/>
    <s v="Robert Marley"/>
    <x v="2"/>
    <s v="United States"/>
    <s v="Los Angeles"/>
    <x v="1"/>
    <n v="90049"/>
    <x v="1"/>
    <s v="OFF-BI-10001670"/>
    <x v="1"/>
    <x v="8"/>
    <s v="Vinyl Sectional Post Binders"/>
    <x v="3476"/>
    <n v="3"/>
    <n v="0.2"/>
    <n v="33.93"/>
  </r>
  <r>
    <n v="4622"/>
    <s v="CA-2012-161214"/>
    <x v="1"/>
    <x v="348"/>
    <d v="2012-10-08T00:00:00"/>
    <s v="Second Class"/>
    <s v="SF-20965"/>
    <s v="Sylvia Foulston"/>
    <x v="1"/>
    <s v="United States"/>
    <s v="Wilmington"/>
    <x v="13"/>
    <n v="19805"/>
    <x v="3"/>
    <s v="OFF-ST-10001328"/>
    <x v="1"/>
    <x v="4"/>
    <s v="Personal Filing Tote with Lid, Black/Gray"/>
    <x v="3477"/>
    <n v="5"/>
    <n v="0"/>
    <n v="21.714000000000002"/>
  </r>
  <r>
    <n v="4623"/>
    <s v="CA-2014-147228"/>
    <x v="3"/>
    <x v="428"/>
    <d v="2014-09-15T00:00:00"/>
    <s v="Standard Class"/>
    <s v="SO-20335"/>
    <s v="Sean O'Donnell"/>
    <x v="0"/>
    <s v="United States"/>
    <s v="Columbia"/>
    <x v="18"/>
    <n v="38401"/>
    <x v="0"/>
    <s v="OFF-SU-10001225"/>
    <x v="1"/>
    <x v="14"/>
    <s v="Staples"/>
    <x v="3478"/>
    <n v="3"/>
    <n v="0.2"/>
    <n v="-1.9872000000000005"/>
  </r>
  <r>
    <n v="4624"/>
    <s v="CA-2014-147228"/>
    <x v="3"/>
    <x v="428"/>
    <d v="2014-09-15T00:00:00"/>
    <s v="Standard Class"/>
    <s v="SO-20335"/>
    <s v="Sean O'Donnell"/>
    <x v="0"/>
    <s v="United States"/>
    <s v="Columbia"/>
    <x v="18"/>
    <n v="38401"/>
    <x v="0"/>
    <s v="OFF-PA-10000357"/>
    <x v="1"/>
    <x v="10"/>
    <s v="Xerox 1888"/>
    <x v="3479"/>
    <n v="4"/>
    <n v="0.2"/>
    <n v="62.137599999999992"/>
  </r>
  <r>
    <n v="4625"/>
    <s v="CA-2014-147228"/>
    <x v="3"/>
    <x v="428"/>
    <d v="2014-09-15T00:00:00"/>
    <s v="Standard Class"/>
    <s v="SO-20335"/>
    <s v="Sean O'Donnell"/>
    <x v="0"/>
    <s v="United States"/>
    <s v="Columbia"/>
    <x v="18"/>
    <n v="38401"/>
    <x v="0"/>
    <s v="OFF-ST-10000046"/>
    <x v="1"/>
    <x v="4"/>
    <s v="Fellowes Super Stor/Drawer Files"/>
    <x v="3480"/>
    <n v="2"/>
    <n v="0.2"/>
    <n v="-3.2309999999999945"/>
  </r>
  <r>
    <n v="4626"/>
    <s v="CA-2014-147228"/>
    <x v="3"/>
    <x v="428"/>
    <d v="2014-09-15T00:00:00"/>
    <s v="Standard Class"/>
    <s v="SO-20335"/>
    <s v="Sean O'Donnell"/>
    <x v="0"/>
    <s v="United States"/>
    <s v="Columbia"/>
    <x v="18"/>
    <n v="38401"/>
    <x v="0"/>
    <s v="FUR-FU-10000023"/>
    <x v="0"/>
    <x v="5"/>
    <s v="Eldon Wave Desk Accessories"/>
    <x v="3481"/>
    <n v="3"/>
    <n v="0.2"/>
    <n v="4.240800000000001"/>
  </r>
  <r>
    <n v="4627"/>
    <s v="CA-2013-101336"/>
    <x v="0"/>
    <x v="373"/>
    <d v="2013-11-19T00:00:00"/>
    <s v="Standard Class"/>
    <s v="CK-12760"/>
    <s v="Cyma Kinney"/>
    <x v="1"/>
    <s v="United States"/>
    <s v="New York City"/>
    <x v="15"/>
    <n v="10011"/>
    <x v="3"/>
    <s v="OFF-ST-10003455"/>
    <x v="1"/>
    <x v="4"/>
    <s v="Tenex File Box, Personal Filing Tote with Lid, Black"/>
    <x v="3477"/>
    <n v="5"/>
    <n v="0"/>
    <n v="20.163000000000004"/>
  </r>
  <r>
    <n v="4628"/>
    <s v="CA-2013-101336"/>
    <x v="0"/>
    <x v="373"/>
    <d v="2013-11-19T00:00:00"/>
    <s v="Standard Class"/>
    <s v="CK-12760"/>
    <s v="Cyma Kinney"/>
    <x v="1"/>
    <s v="United States"/>
    <s v="New York City"/>
    <x v="15"/>
    <n v="10011"/>
    <x v="3"/>
    <s v="OFF-ST-10000876"/>
    <x v="1"/>
    <x v="4"/>
    <s v="Eldon Simplefile Box Office"/>
    <x v="3482"/>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x v="3483"/>
    <n v="5"/>
    <n v="0"/>
    <n v="39.410000000000011"/>
  </r>
  <r>
    <n v="4630"/>
    <s v="CA-2013-101336"/>
    <x v="0"/>
    <x v="373"/>
    <d v="2013-11-19T00:00:00"/>
    <s v="Standard Class"/>
    <s v="CK-12760"/>
    <s v="Cyma Kinney"/>
    <x v="1"/>
    <s v="United States"/>
    <s v="New York City"/>
    <x v="15"/>
    <n v="10011"/>
    <x v="3"/>
    <s v="OFF-ST-10004258"/>
    <x v="1"/>
    <x v="4"/>
    <s v="Portable Personal File Box"/>
    <x v="905"/>
    <n v="3"/>
    <n v="0"/>
    <n v="9.8901000000000039"/>
  </r>
  <r>
    <n v="4631"/>
    <s v="US-2012-126235"/>
    <x v="1"/>
    <x v="52"/>
    <d v="2012-10-15T00:00:00"/>
    <s v="Same Day"/>
    <s v="GA-14725"/>
    <s v="Guy Armstrong"/>
    <x v="0"/>
    <s v="United States"/>
    <s v="Mount Pleasant"/>
    <x v="12"/>
    <n v="48858"/>
    <x v="2"/>
    <s v="FUR-FU-10000719"/>
    <x v="0"/>
    <x v="5"/>
    <s v="DAX Cubicle Frames, 8-1/2 x 11"/>
    <x v="1819"/>
    <n v="2"/>
    <n v="0"/>
    <n v="6.1704000000000008"/>
  </r>
  <r>
    <n v="4632"/>
    <s v="CA-2014-168396"/>
    <x v="3"/>
    <x v="646"/>
    <d v="2014-08-09T00:00:00"/>
    <s v="Second Class"/>
    <s v="BD-11725"/>
    <s v="Bruce Degenhardt"/>
    <x v="0"/>
    <s v="United States"/>
    <s v="San Francisco"/>
    <x v="1"/>
    <n v="94122"/>
    <x v="1"/>
    <s v="OFF-LA-10001297"/>
    <x v="1"/>
    <x v="2"/>
    <s v="Avery 473"/>
    <x v="2678"/>
    <n v="5"/>
    <n v="0"/>
    <n v="24.84"/>
  </r>
  <r>
    <n v="4633"/>
    <s v="CA-2014-168396"/>
    <x v="3"/>
    <x v="646"/>
    <d v="2014-08-09T00:00:00"/>
    <s v="Second Class"/>
    <s v="BD-11725"/>
    <s v="Bruce Degenhardt"/>
    <x v="0"/>
    <s v="United States"/>
    <s v="San Francisco"/>
    <x v="1"/>
    <n v="94122"/>
    <x v="1"/>
    <s v="FUR-FU-10000723"/>
    <x v="0"/>
    <x v="5"/>
    <s v="Deflect-o EconoMat Studded, No Bevel Mat for Low Pile Carpeting"/>
    <x v="3484"/>
    <n v="3"/>
    <n v="0"/>
    <n v="11.156400000000005"/>
  </r>
  <r>
    <n v="4634"/>
    <s v="CA-2012-130456"/>
    <x v="1"/>
    <x v="291"/>
    <d v="2012-08-26T00:00:00"/>
    <s v="Standard Class"/>
    <s v="DS-13180"/>
    <s v="David Smith"/>
    <x v="1"/>
    <s v="United States"/>
    <s v="San Francisco"/>
    <x v="1"/>
    <n v="94122"/>
    <x v="1"/>
    <s v="FUR-BO-10003893"/>
    <x v="0"/>
    <x v="0"/>
    <s v="Sauder Camden County Collection Library"/>
    <x v="3485"/>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x v="1240"/>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x v="423"/>
    <n v="3"/>
    <n v="0"/>
    <n v="9.7175999999999902"/>
  </r>
  <r>
    <n v="4637"/>
    <s v="CA-2014-168228"/>
    <x v="3"/>
    <x v="842"/>
    <d v="2014-04-30T00:00:00"/>
    <s v="First Class"/>
    <s v="AP-10915"/>
    <s v="Arthur Prichep"/>
    <x v="0"/>
    <s v="United States"/>
    <s v="Los Angeles"/>
    <x v="1"/>
    <n v="90045"/>
    <x v="1"/>
    <s v="OFF-AR-10003373"/>
    <x v="1"/>
    <x v="6"/>
    <s v="Boston School Pro Electric Pencil Sharpener, 1670"/>
    <x v="1862"/>
    <n v="4"/>
    <n v="0"/>
    <n v="33.458399999999997"/>
  </r>
  <r>
    <n v="4638"/>
    <s v="CA-2014-168228"/>
    <x v="3"/>
    <x v="842"/>
    <d v="2014-04-30T00:00:00"/>
    <s v="First Class"/>
    <s v="AP-10915"/>
    <s v="Arthur Prichep"/>
    <x v="0"/>
    <s v="United States"/>
    <s v="Los Angeles"/>
    <x v="1"/>
    <n v="90045"/>
    <x v="1"/>
    <s v="OFF-AR-10000390"/>
    <x v="1"/>
    <x v="6"/>
    <s v="Newell Chalk Holder"/>
    <x v="714"/>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x v="2885"/>
    <n v="2"/>
    <n v="0"/>
    <n v="12.298000000000002"/>
  </r>
  <r>
    <n v="4640"/>
    <s v="CA-2013-102162"/>
    <x v="0"/>
    <x v="108"/>
    <d v="2013-09-17T00:00:00"/>
    <s v="Standard Class"/>
    <s v="JF-15565"/>
    <s v="Jill Fjeld"/>
    <x v="0"/>
    <s v="United States"/>
    <s v="Newport News"/>
    <x v="17"/>
    <n v="23602"/>
    <x v="0"/>
    <s v="TEC-CO-10001943"/>
    <x v="2"/>
    <x v="16"/>
    <s v="Canon PC-428 Personal Copier"/>
    <x v="3486"/>
    <n v="8"/>
    <n v="0"/>
    <n v="751.9624"/>
  </r>
  <r>
    <n v="4641"/>
    <s v="CA-2013-102162"/>
    <x v="0"/>
    <x v="108"/>
    <d v="2013-09-17T00:00:00"/>
    <s v="Standard Class"/>
    <s v="JF-15565"/>
    <s v="Jill Fjeld"/>
    <x v="0"/>
    <s v="United States"/>
    <s v="Newport News"/>
    <x v="17"/>
    <n v="23602"/>
    <x v="0"/>
    <s v="OFF-EN-10002312"/>
    <x v="1"/>
    <x v="12"/>
    <s v="#10 Self-Seal White Envelopes"/>
    <x v="3487"/>
    <n v="1"/>
    <n v="0"/>
    <n v="5.4340999999999999"/>
  </r>
  <r>
    <n v="4642"/>
    <s v="CA-2014-130141"/>
    <x v="3"/>
    <x v="760"/>
    <d v="2014-10-25T00:00:00"/>
    <s v="Second Class"/>
    <s v="HA-14905"/>
    <s v="Helen Abelman"/>
    <x v="0"/>
    <s v="United States"/>
    <s v="Fort Collins"/>
    <x v="22"/>
    <n v="80525"/>
    <x v="1"/>
    <s v="OFF-BI-10000831"/>
    <x v="1"/>
    <x v="8"/>
    <s v="Storex Flexible Poly Binders with Double Pockets"/>
    <x v="3488"/>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x v="1087"/>
    <n v="4"/>
    <n v="0.2"/>
    <n v="-28.95679999999993"/>
  </r>
  <r>
    <n v="4644"/>
    <s v="CA-2012-147501"/>
    <x v="1"/>
    <x v="991"/>
    <d v="2012-08-06T00:00:00"/>
    <s v="Standard Class"/>
    <s v="Co-12640"/>
    <s v="Corey-Lock"/>
    <x v="0"/>
    <s v="United States"/>
    <s v="Seattle"/>
    <x v="4"/>
    <n v="98105"/>
    <x v="1"/>
    <s v="OFF-BI-10002003"/>
    <x v="1"/>
    <x v="8"/>
    <s v="Ibico Presentation Index for Binding Systems"/>
    <x v="2925"/>
    <n v="2"/>
    <n v="0.2"/>
    <n v="2.1492"/>
  </r>
  <r>
    <n v="4645"/>
    <s v="CA-2012-147501"/>
    <x v="1"/>
    <x v="991"/>
    <d v="2012-08-06T00:00:00"/>
    <s v="Standard Class"/>
    <s v="Co-12640"/>
    <s v="Corey-Lock"/>
    <x v="0"/>
    <s v="United States"/>
    <s v="Seattle"/>
    <x v="4"/>
    <n v="98105"/>
    <x v="1"/>
    <s v="TEC-MA-10001972"/>
    <x v="2"/>
    <x v="15"/>
    <s v="Okidata C331dn Printer"/>
    <x v="2729"/>
    <n v="2"/>
    <n v="0.2"/>
    <n v="41.880000000000024"/>
  </r>
  <r>
    <n v="4646"/>
    <s v="CA-2013-143910"/>
    <x v="0"/>
    <x v="399"/>
    <d v="2013-08-17T00:00:00"/>
    <s v="Standard Class"/>
    <s v="BC-11125"/>
    <s v="Becky Castell"/>
    <x v="2"/>
    <s v="United States"/>
    <s v="New York City"/>
    <x v="15"/>
    <n v="10011"/>
    <x v="3"/>
    <s v="FUR-CH-10000225"/>
    <x v="0"/>
    <x v="1"/>
    <s v="Global Geo Office Task Chair, Gray"/>
    <x v="3489"/>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x v="3490"/>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x v="3491"/>
    <n v="3"/>
    <n v="0.1"/>
    <n v="62.782199999999975"/>
  </r>
  <r>
    <n v="4649"/>
    <s v="CA-2014-129357"/>
    <x v="3"/>
    <x v="304"/>
    <d v="2014-05-20T00:00:00"/>
    <s v="Standard Class"/>
    <s v="KB-16585"/>
    <s v="Ken Black"/>
    <x v="1"/>
    <s v="United States"/>
    <s v="Seattle"/>
    <x v="4"/>
    <n v="98103"/>
    <x v="1"/>
    <s v="OFF-PA-10003228"/>
    <x v="1"/>
    <x v="10"/>
    <s v="Xerox 1917"/>
    <x v="3492"/>
    <n v="9"/>
    <n v="0"/>
    <n v="206.88929999999996"/>
  </r>
  <r>
    <n v="4650"/>
    <s v="CA-2014-129357"/>
    <x v="3"/>
    <x v="304"/>
    <d v="2014-05-20T00:00:00"/>
    <s v="Standard Class"/>
    <s v="KB-16585"/>
    <s v="Ken Black"/>
    <x v="1"/>
    <s v="United States"/>
    <s v="Seattle"/>
    <x v="4"/>
    <n v="98103"/>
    <x v="1"/>
    <s v="OFF-SU-10004498"/>
    <x v="1"/>
    <x v="14"/>
    <s v="Martin-Yale Premier Letter Opener"/>
    <x v="3493"/>
    <n v="5"/>
    <n v="0"/>
    <n v="1.9320000000000004"/>
  </r>
  <r>
    <n v="4651"/>
    <s v="CA-2014-150987"/>
    <x v="3"/>
    <x v="798"/>
    <d v="2014-04-13T00:00:00"/>
    <s v="Standard Class"/>
    <s v="AH-10120"/>
    <s v="Adrian Hane"/>
    <x v="2"/>
    <s v="United States"/>
    <s v="San Francisco"/>
    <x v="1"/>
    <n v="94110"/>
    <x v="1"/>
    <s v="OFF-PA-10001878"/>
    <x v="1"/>
    <x v="10"/>
    <s v="Xerox 1891"/>
    <x v="1672"/>
    <n v="5"/>
    <n v="0"/>
    <n v="114.93849999999998"/>
  </r>
  <r>
    <n v="4652"/>
    <s v="CA-2014-150987"/>
    <x v="3"/>
    <x v="798"/>
    <d v="2014-04-13T00:00:00"/>
    <s v="Standard Class"/>
    <s v="AH-10120"/>
    <s v="Adrian Hane"/>
    <x v="2"/>
    <s v="United States"/>
    <s v="San Francisco"/>
    <x v="1"/>
    <n v="94110"/>
    <x v="1"/>
    <s v="OFF-PA-10002923"/>
    <x v="1"/>
    <x v="10"/>
    <s v="Xerox 1942"/>
    <x v="3494"/>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x v="2722"/>
    <n v="2"/>
    <n v="0"/>
    <n v="5.7623999999999995"/>
  </r>
  <r>
    <n v="4654"/>
    <s v="CA-2014-132647"/>
    <x v="3"/>
    <x v="922"/>
    <d v="2014-02-24T00:00:00"/>
    <s v="Standard Class"/>
    <s v="GH-14410"/>
    <s v="Gary Hansen"/>
    <x v="2"/>
    <s v="United States"/>
    <s v="Perth Amboy"/>
    <x v="30"/>
    <n v="8861"/>
    <x v="3"/>
    <s v="OFF-ST-10003123"/>
    <x v="1"/>
    <x v="4"/>
    <s v="Fellowes Bases and Tops For Staxonsteel/High-Stak Systems"/>
    <x v="3495"/>
    <n v="5"/>
    <n v="0"/>
    <n v="39.947999999999993"/>
  </r>
  <r>
    <n v="4655"/>
    <s v="CA-2014-159107"/>
    <x v="3"/>
    <x v="92"/>
    <d v="2014-06-27T00:00:00"/>
    <s v="Second Class"/>
    <s v="KT-16480"/>
    <s v="Kean Thornton"/>
    <x v="0"/>
    <s v="United States"/>
    <s v="San Francisco"/>
    <x v="1"/>
    <n v="94110"/>
    <x v="1"/>
    <s v="OFF-FA-10001332"/>
    <x v="1"/>
    <x v="13"/>
    <s v="Acco Banker's Clasps, 5 3/4&quot;-Long"/>
    <x v="709"/>
    <n v="1"/>
    <n v="0"/>
    <n v="1.3535999999999999"/>
  </r>
  <r>
    <n v="4656"/>
    <s v="CA-2011-160738"/>
    <x v="2"/>
    <x v="952"/>
    <d v="2011-05-10T00:00:00"/>
    <s v="Standard Class"/>
    <s v="KH-16330"/>
    <s v="Katharine Harms"/>
    <x v="1"/>
    <s v="United States"/>
    <s v="Freeport"/>
    <x v="10"/>
    <n v="61032"/>
    <x v="2"/>
    <s v="OFF-ST-10003442"/>
    <x v="1"/>
    <x v="4"/>
    <s v="Eldon Portable Mobile Manager"/>
    <x v="3496"/>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x v="3497"/>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x v="775"/>
    <n v="2"/>
    <n v="0.2"/>
    <n v="6.5164"/>
  </r>
  <r>
    <n v="4659"/>
    <s v="CA-2012-112130"/>
    <x v="1"/>
    <x v="910"/>
    <d v="2012-05-07T00:00:00"/>
    <s v="Standard Class"/>
    <s v="SV-20785"/>
    <s v="Stewart Visinsky"/>
    <x v="0"/>
    <s v="United States"/>
    <s v="Philadelphia"/>
    <x v="9"/>
    <n v="19140"/>
    <x v="3"/>
    <s v="OFF-PA-10002230"/>
    <x v="1"/>
    <x v="10"/>
    <s v="Xerox 1897"/>
    <x v="892"/>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x v="3498"/>
    <n v="7"/>
    <n v="0.2"/>
    <n v="2.0474999999999994"/>
  </r>
  <r>
    <n v="4661"/>
    <s v="CA-2012-112130"/>
    <x v="1"/>
    <x v="910"/>
    <d v="2012-05-07T00:00:00"/>
    <s v="Standard Class"/>
    <s v="SV-20785"/>
    <s v="Stewart Visinsky"/>
    <x v="0"/>
    <s v="United States"/>
    <s v="Philadelphia"/>
    <x v="9"/>
    <n v="19140"/>
    <x v="3"/>
    <s v="TEC-AC-10001542"/>
    <x v="2"/>
    <x v="11"/>
    <s v="SanDisk Cruzer 16 GB USB Flash Drive"/>
    <x v="289"/>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x v="2818"/>
    <n v="6"/>
    <n v="0.3"/>
    <n v="-36.176400000000001"/>
  </r>
  <r>
    <n v="4663"/>
    <s v="CA-2012-112130"/>
    <x v="1"/>
    <x v="910"/>
    <d v="2012-05-07T00:00:00"/>
    <s v="Standard Class"/>
    <s v="SV-20785"/>
    <s v="Stewart Visinsky"/>
    <x v="0"/>
    <s v="United States"/>
    <s v="Philadelphia"/>
    <x v="9"/>
    <n v="19140"/>
    <x v="3"/>
    <s v="OFF-ST-10000563"/>
    <x v="1"/>
    <x v="4"/>
    <s v="Fellowes Bankers Box Stor/Drawer Steel Plus"/>
    <x v="3499"/>
    <n v="3"/>
    <n v="0.2"/>
    <n v="-9.5940000000000012"/>
  </r>
  <r>
    <n v="4664"/>
    <s v="CA-2013-111409"/>
    <x v="0"/>
    <x v="31"/>
    <d v="2013-09-23T00:00:00"/>
    <s v="Standard Class"/>
    <s v="PO-18850"/>
    <s v="Patrick O'Brill"/>
    <x v="0"/>
    <s v="United States"/>
    <s v="Jacksonville"/>
    <x v="2"/>
    <n v="32216"/>
    <x v="0"/>
    <s v="OFF-LA-10002787"/>
    <x v="1"/>
    <x v="2"/>
    <s v="Avery 480"/>
    <x v="3500"/>
    <n v="1"/>
    <n v="0.2"/>
    <n v="1.0499999999999998"/>
  </r>
  <r>
    <n v="4665"/>
    <s v="CA-2013-116232"/>
    <x v="0"/>
    <x v="897"/>
    <d v="2013-09-27T00:00:00"/>
    <s v="Standard Class"/>
    <s v="AC-10450"/>
    <s v="Amy Cox"/>
    <x v="0"/>
    <s v="United States"/>
    <s v="Pembroke Pines"/>
    <x v="2"/>
    <n v="33024"/>
    <x v="0"/>
    <s v="OFF-BI-10004022"/>
    <x v="1"/>
    <x v="8"/>
    <s v="Acco Suede Grain Vinyl Round Ring Binder"/>
    <x v="3501"/>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x v="3416"/>
    <n v="2"/>
    <n v="0.2"/>
    <n v="5.7960000000000003"/>
  </r>
  <r>
    <n v="4667"/>
    <s v="CA-2013-116547"/>
    <x v="0"/>
    <x v="994"/>
    <d v="2013-01-17T00:00:00"/>
    <s v="Standard Class"/>
    <s v="KB-16585"/>
    <s v="Ken Black"/>
    <x v="1"/>
    <s v="United States"/>
    <s v="Seattle"/>
    <x v="4"/>
    <n v="98115"/>
    <x v="1"/>
    <s v="FUR-FU-10000076"/>
    <x v="0"/>
    <x v="5"/>
    <s v="24-Hour Round Wall Clock"/>
    <x v="710"/>
    <n v="4"/>
    <n v="0"/>
    <n v="34.365600000000008"/>
  </r>
  <r>
    <n v="4668"/>
    <s v="CA-2013-116547"/>
    <x v="0"/>
    <x v="994"/>
    <d v="2013-01-17T00:00:00"/>
    <s v="Standard Class"/>
    <s v="KB-16585"/>
    <s v="Ken Black"/>
    <x v="1"/>
    <s v="United States"/>
    <s v="Seattle"/>
    <x v="4"/>
    <n v="98115"/>
    <x v="1"/>
    <s v="TEC-AC-10002335"/>
    <x v="2"/>
    <x v="11"/>
    <s v="Logitech Media Keyboard K200"/>
    <x v="3502"/>
    <n v="2"/>
    <n v="0"/>
    <n v="13.296199999999999"/>
  </r>
  <r>
    <n v="4669"/>
    <s v="US-2014-133200"/>
    <x v="3"/>
    <x v="636"/>
    <d v="2014-05-12T00:00:00"/>
    <s v="Standard Class"/>
    <s v="DB-13555"/>
    <s v="Dorothy Badders"/>
    <x v="1"/>
    <s v="United States"/>
    <s v="Fort Worth"/>
    <x v="5"/>
    <n v="76106"/>
    <x v="2"/>
    <s v="OFF-BI-10002827"/>
    <x v="1"/>
    <x v="8"/>
    <s v="Avery Durable Poly Binders"/>
    <x v="3503"/>
    <n v="10"/>
    <n v="0.8"/>
    <n v="-18.802"/>
  </r>
  <r>
    <n v="4670"/>
    <s v="US-2014-133200"/>
    <x v="3"/>
    <x v="636"/>
    <d v="2014-05-12T00:00:00"/>
    <s v="Standard Class"/>
    <s v="DB-13555"/>
    <s v="Dorothy Badders"/>
    <x v="1"/>
    <s v="United States"/>
    <s v="Fort Worth"/>
    <x v="5"/>
    <n v="76106"/>
    <x v="2"/>
    <s v="FUR-BO-10001601"/>
    <x v="0"/>
    <x v="0"/>
    <s v="Sauder Mission Library with Doors, Fruitwood Finish"/>
    <x v="3504"/>
    <n v="7"/>
    <n v="0.32"/>
    <n v="-119.19180000000006"/>
  </r>
  <r>
    <n v="4671"/>
    <s v="US-2014-133200"/>
    <x v="3"/>
    <x v="636"/>
    <d v="2014-05-12T00:00:00"/>
    <s v="Standard Class"/>
    <s v="DB-13555"/>
    <s v="Dorothy Badders"/>
    <x v="1"/>
    <s v="United States"/>
    <s v="Fort Worth"/>
    <x v="5"/>
    <n v="76106"/>
    <x v="2"/>
    <s v="OFF-ST-10001932"/>
    <x v="1"/>
    <x v="4"/>
    <s v="Fellowes Staxonsteel Drawer Files"/>
    <x v="3505"/>
    <n v="5"/>
    <n v="0.2"/>
    <n v="-57.950999999999993"/>
  </r>
  <r>
    <n v="4672"/>
    <s v="CA-2013-133550"/>
    <x v="0"/>
    <x v="995"/>
    <d v="2013-08-07T00:00:00"/>
    <s v="Standard Class"/>
    <s v="KL-16645"/>
    <s v="Ken Lonsdale"/>
    <x v="0"/>
    <s v="United States"/>
    <s v="Detroit"/>
    <x v="12"/>
    <n v="48205"/>
    <x v="2"/>
    <s v="OFF-AP-10001005"/>
    <x v="1"/>
    <x v="9"/>
    <s v="Honeywell Quietcare HEPA Air Cleaner"/>
    <x v="3506"/>
    <n v="4"/>
    <n v="0.1"/>
    <n v="72.357999999999976"/>
  </r>
  <r>
    <n v="4673"/>
    <s v="CA-2013-133550"/>
    <x v="0"/>
    <x v="995"/>
    <d v="2013-08-07T00:00:00"/>
    <s v="Standard Class"/>
    <s v="KL-16645"/>
    <s v="Ken Lonsdale"/>
    <x v="0"/>
    <s v="United States"/>
    <s v="Detroit"/>
    <x v="12"/>
    <n v="48205"/>
    <x v="2"/>
    <s v="TEC-PH-10004042"/>
    <x v="2"/>
    <x v="7"/>
    <s v="ClearOne Communications CHAT 70 OC Speaker Phone"/>
    <x v="3507"/>
    <n v="4"/>
    <n v="0"/>
    <n v="165.34960000000001"/>
  </r>
  <r>
    <n v="4674"/>
    <s v="CA-2013-133550"/>
    <x v="0"/>
    <x v="995"/>
    <d v="2013-08-07T00:00:00"/>
    <s v="Standard Class"/>
    <s v="KL-16645"/>
    <s v="Ken Lonsdale"/>
    <x v="0"/>
    <s v="United States"/>
    <s v="Detroit"/>
    <x v="12"/>
    <n v="48205"/>
    <x v="2"/>
    <s v="TEC-PH-10001079"/>
    <x v="2"/>
    <x v="7"/>
    <s v="Polycom SoundPoint Pro SE-225 Corded phone"/>
    <x v="3508"/>
    <n v="1"/>
    <n v="0"/>
    <n v="33.3172"/>
  </r>
  <r>
    <n v="4675"/>
    <s v="CA-2013-133550"/>
    <x v="0"/>
    <x v="995"/>
    <d v="2013-08-07T00:00:00"/>
    <s v="Standard Class"/>
    <s v="KL-16645"/>
    <s v="Ken Lonsdale"/>
    <x v="0"/>
    <s v="United States"/>
    <s v="Detroit"/>
    <x v="12"/>
    <n v="48205"/>
    <x v="2"/>
    <s v="FUR-FU-10002918"/>
    <x v="0"/>
    <x v="5"/>
    <s v="Eldon ClusterMat Chair Mat with Cordless Antistatic Protection"/>
    <x v="1050"/>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x v="1660"/>
    <n v="2"/>
    <n v="0.2"/>
    <n v="1.5007999999999999"/>
  </r>
  <r>
    <n v="4677"/>
    <s v="CA-2011-114510"/>
    <x v="2"/>
    <x v="619"/>
    <d v="2011-03-19T00:00:00"/>
    <s v="Standard Class"/>
    <s v="JF-15295"/>
    <s v="Jason Fortune-"/>
    <x v="0"/>
    <s v="United States"/>
    <s v="Logan"/>
    <x v="7"/>
    <n v="84321"/>
    <x v="1"/>
    <s v="OFF-BI-10001617"/>
    <x v="1"/>
    <x v="8"/>
    <s v="GBC Wire Binding Combs"/>
    <x v="3509"/>
    <n v="4"/>
    <n v="0.2"/>
    <n v="11.167199999999999"/>
  </r>
  <r>
    <n v="4678"/>
    <s v="CA-2011-114510"/>
    <x v="2"/>
    <x v="619"/>
    <d v="2011-03-19T00:00:00"/>
    <s v="Standard Class"/>
    <s v="JF-15295"/>
    <s v="Jason Fortune-"/>
    <x v="0"/>
    <s v="United States"/>
    <s v="Logan"/>
    <x v="7"/>
    <n v="84321"/>
    <x v="1"/>
    <s v="OFF-ST-10000736"/>
    <x v="1"/>
    <x v="4"/>
    <s v="Carina Double Wide Media Storage Towers in Natural &amp; Black"/>
    <x v="1240"/>
    <n v="1"/>
    <n v="0"/>
    <n v="3.2391999999999967"/>
  </r>
  <r>
    <n v="4679"/>
    <s v="CA-2011-114510"/>
    <x v="2"/>
    <x v="619"/>
    <d v="2011-03-19T00:00:00"/>
    <s v="Standard Class"/>
    <s v="JF-15295"/>
    <s v="Jason Fortune-"/>
    <x v="0"/>
    <s v="United States"/>
    <s v="Logan"/>
    <x v="7"/>
    <n v="84321"/>
    <x v="1"/>
    <s v="TEC-AC-10004877"/>
    <x v="2"/>
    <x v="11"/>
    <s v="Imation 30456 USB Flash Drive 8GB"/>
    <x v="137"/>
    <n v="12"/>
    <n v="0"/>
    <n v="6.6239999999999952"/>
  </r>
  <r>
    <n v="4680"/>
    <s v="CA-2011-114510"/>
    <x v="2"/>
    <x v="619"/>
    <d v="2011-03-19T00:00:00"/>
    <s v="Standard Class"/>
    <s v="JF-15295"/>
    <s v="Jason Fortune-"/>
    <x v="0"/>
    <s v="United States"/>
    <s v="Logan"/>
    <x v="7"/>
    <n v="84321"/>
    <x v="1"/>
    <s v="OFF-ST-10003221"/>
    <x v="1"/>
    <x v="4"/>
    <s v="Staples"/>
    <x v="794"/>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x v="3510"/>
    <n v="2"/>
    <n v="0.2"/>
    <n v="20.165599999999998"/>
  </r>
  <r>
    <n v="4682"/>
    <s v="CA-2013-169215"/>
    <x v="0"/>
    <x v="216"/>
    <d v="2013-07-19T00:00:00"/>
    <s v="Second Class"/>
    <s v="RE-19450"/>
    <s v="Richard Eichhorn"/>
    <x v="0"/>
    <s v="United States"/>
    <s v="Auburn"/>
    <x v="15"/>
    <n v="13021"/>
    <x v="3"/>
    <s v="OFF-FA-10000936"/>
    <x v="1"/>
    <x v="13"/>
    <s v="Acco Hot Clips Clips to Go"/>
    <x v="3511"/>
    <n v="9"/>
    <n v="0"/>
    <n v="13.324499999999999"/>
  </r>
  <r>
    <n v="4683"/>
    <s v="CA-2013-127698"/>
    <x v="0"/>
    <x v="49"/>
    <d v="2013-12-02T00:00:00"/>
    <s v="Same Day"/>
    <s v="MV-18190"/>
    <s v="Mike Vittorini"/>
    <x v="0"/>
    <s v="United States"/>
    <s v="Raleigh"/>
    <x v="3"/>
    <n v="27604"/>
    <x v="0"/>
    <s v="TEC-PH-10003811"/>
    <x v="2"/>
    <x v="7"/>
    <s v="Jabra Supreme Plus Driver Edition Headset"/>
    <x v="3512"/>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x v="3513"/>
    <n v="4"/>
    <n v="0.4"/>
    <n v="-56.448000000000008"/>
  </r>
  <r>
    <n v="4685"/>
    <s v="CA-2013-159912"/>
    <x v="0"/>
    <x v="48"/>
    <d v="2013-09-04T00:00:00"/>
    <s v="Standard Class"/>
    <s v="GB-14530"/>
    <s v="George Bell"/>
    <x v="1"/>
    <s v="United States"/>
    <s v="Philadelphia"/>
    <x v="9"/>
    <n v="19120"/>
    <x v="3"/>
    <s v="FUR-BO-10002853"/>
    <x v="0"/>
    <x v="0"/>
    <s v="O'Sullivan 5-Shelf Heavy-Duty Bookcases"/>
    <x v="3514"/>
    <n v="4"/>
    <n v="0.5"/>
    <n v="-81.94"/>
  </r>
  <r>
    <n v="4686"/>
    <s v="CA-2013-159912"/>
    <x v="0"/>
    <x v="48"/>
    <d v="2013-09-04T00:00:00"/>
    <s v="Standard Class"/>
    <s v="GB-14530"/>
    <s v="George Bell"/>
    <x v="1"/>
    <s v="United States"/>
    <s v="Philadelphia"/>
    <x v="9"/>
    <n v="19120"/>
    <x v="3"/>
    <s v="OFF-BI-10002071"/>
    <x v="1"/>
    <x v="8"/>
    <s v="Fellowes Black Plastic Comb Bindings"/>
    <x v="3515"/>
    <n v="2"/>
    <n v="0.7"/>
    <n v="-2.7887999999999993"/>
  </r>
  <r>
    <n v="4687"/>
    <s v="CA-2013-159912"/>
    <x v="0"/>
    <x v="48"/>
    <d v="2013-09-04T00:00:00"/>
    <s v="Standard Class"/>
    <s v="GB-14530"/>
    <s v="George Bell"/>
    <x v="1"/>
    <s v="United States"/>
    <s v="Philadelphia"/>
    <x v="9"/>
    <n v="19120"/>
    <x v="3"/>
    <s v="OFF-FA-10000053"/>
    <x v="1"/>
    <x v="13"/>
    <s v="Revere Boxed Rubber Bands by Revere"/>
    <x v="1814"/>
    <n v="7"/>
    <n v="0.2"/>
    <n v="-2.3813999999999993"/>
  </r>
  <r>
    <n v="4688"/>
    <s v="CA-2013-101987"/>
    <x v="0"/>
    <x v="890"/>
    <d v="2013-07-01T00:00:00"/>
    <s v="Standard Class"/>
    <s v="HL-15040"/>
    <s v="Hunter Lopez"/>
    <x v="0"/>
    <s v="United States"/>
    <s v="Richmond"/>
    <x v="14"/>
    <n v="47374"/>
    <x v="2"/>
    <s v="TEC-PH-10001305"/>
    <x v="2"/>
    <x v="7"/>
    <s v="Panasonic KX TS208W Corded phone"/>
    <x v="3516"/>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x v="3517"/>
    <n v="5"/>
    <n v="0.7"/>
    <n v="-4.7625000000000011"/>
  </r>
  <r>
    <n v="4690"/>
    <s v="CA-2011-138681"/>
    <x v="2"/>
    <x v="414"/>
    <d v="2011-12-22T00:00:00"/>
    <s v="First Class"/>
    <s v="CT-11995"/>
    <s v="Carol Triggs"/>
    <x v="0"/>
    <s v="United States"/>
    <s v="Tucson"/>
    <x v="16"/>
    <n v="85705"/>
    <x v="1"/>
    <s v="FUR-FU-10001876"/>
    <x v="0"/>
    <x v="5"/>
    <s v="Computer Room Manger, 14&quot;"/>
    <x v="3518"/>
    <n v="2"/>
    <n v="0.2"/>
    <n v="10.393599999999998"/>
  </r>
  <r>
    <n v="4691"/>
    <s v="CA-2011-138681"/>
    <x v="2"/>
    <x v="414"/>
    <d v="2011-12-22T00:00:00"/>
    <s v="First Class"/>
    <s v="CT-11995"/>
    <s v="Carol Triggs"/>
    <x v="0"/>
    <s v="United States"/>
    <s v="Tucson"/>
    <x v="16"/>
    <n v="85705"/>
    <x v="1"/>
    <s v="TEC-AC-10003628"/>
    <x v="2"/>
    <x v="11"/>
    <s v="Logitech 910-002974 M325 Wireless Mouse for Web Scrolling"/>
    <x v="981"/>
    <n v="3"/>
    <n v="0.2"/>
    <n v="21.592800000000011"/>
  </r>
  <r>
    <n v="4692"/>
    <s v="CA-2011-138681"/>
    <x v="2"/>
    <x v="414"/>
    <d v="2011-12-22T00:00:00"/>
    <s v="First Class"/>
    <s v="CT-11995"/>
    <s v="Carol Triggs"/>
    <x v="0"/>
    <s v="United States"/>
    <s v="Tucson"/>
    <x v="16"/>
    <n v="85705"/>
    <x v="1"/>
    <s v="FUR-CH-10004860"/>
    <x v="0"/>
    <x v="1"/>
    <s v="Global Low Back Tilter Chair"/>
    <x v="2516"/>
    <n v="3"/>
    <n v="0.2"/>
    <n v="-42.411600000000035"/>
  </r>
  <r>
    <n v="4693"/>
    <s v="CA-2011-138681"/>
    <x v="2"/>
    <x v="414"/>
    <d v="2011-12-22T00:00:00"/>
    <s v="First Class"/>
    <s v="CT-11995"/>
    <s v="Carol Triggs"/>
    <x v="0"/>
    <s v="United States"/>
    <s v="Tucson"/>
    <x v="16"/>
    <n v="85705"/>
    <x v="1"/>
    <s v="OFF-PA-10000357"/>
    <x v="1"/>
    <x v="10"/>
    <s v="Xerox 1888"/>
    <x v="3519"/>
    <n v="5"/>
    <n v="0.2"/>
    <n v="77.671999999999983"/>
  </r>
  <r>
    <n v="4694"/>
    <s v="CA-2011-138681"/>
    <x v="2"/>
    <x v="414"/>
    <d v="2011-12-22T00:00:00"/>
    <s v="First Class"/>
    <s v="CT-11995"/>
    <s v="Carol Triggs"/>
    <x v="0"/>
    <s v="United States"/>
    <s v="Tucson"/>
    <x v="16"/>
    <n v="85705"/>
    <x v="1"/>
    <s v="OFF-PA-10003270"/>
    <x v="1"/>
    <x v="10"/>
    <s v="Xerox 1954"/>
    <x v="582"/>
    <n v="2"/>
    <n v="0.2"/>
    <n v="2.6399999999999997"/>
  </r>
  <r>
    <n v="4695"/>
    <s v="US-2012-138121"/>
    <x v="1"/>
    <x v="997"/>
    <d v="2012-12-17T00:00:00"/>
    <s v="Same Day"/>
    <s v="JL-15835"/>
    <s v="John Lee"/>
    <x v="0"/>
    <s v="United States"/>
    <s v="Detroit"/>
    <x v="12"/>
    <n v="48205"/>
    <x v="2"/>
    <s v="OFF-BI-10000320"/>
    <x v="1"/>
    <x v="8"/>
    <s v="GBC Plastic Binding Combs"/>
    <x v="3520"/>
    <n v="4"/>
    <n v="0"/>
    <n v="14.4648"/>
  </r>
  <r>
    <n v="4696"/>
    <s v="US-2012-138121"/>
    <x v="1"/>
    <x v="997"/>
    <d v="2012-12-17T00:00:00"/>
    <s v="Same Day"/>
    <s v="JL-15835"/>
    <s v="John Lee"/>
    <x v="0"/>
    <s v="United States"/>
    <s v="Detroit"/>
    <x v="12"/>
    <n v="48205"/>
    <x v="2"/>
    <s v="FUR-CH-10003846"/>
    <x v="0"/>
    <x v="1"/>
    <s v="Hon Valutask Swivel Chairs"/>
    <x v="3367"/>
    <n v="3"/>
    <n v="0"/>
    <n v="48.470400000000012"/>
  </r>
  <r>
    <n v="4697"/>
    <s v="US-2012-138121"/>
    <x v="1"/>
    <x v="997"/>
    <d v="2012-12-17T00:00:00"/>
    <s v="Same Day"/>
    <s v="JL-15835"/>
    <s v="John Lee"/>
    <x v="0"/>
    <s v="United States"/>
    <s v="Detroit"/>
    <x v="12"/>
    <n v="48205"/>
    <x v="2"/>
    <s v="FUR-CH-10004875"/>
    <x v="0"/>
    <x v="1"/>
    <s v="Harbour Creations 67200 Series Stacking Chairs"/>
    <x v="3521"/>
    <n v="2"/>
    <n v="0"/>
    <n v="38.437200000000004"/>
  </r>
  <r>
    <n v="4698"/>
    <s v="US-2012-138121"/>
    <x v="1"/>
    <x v="997"/>
    <d v="2012-12-17T00:00:00"/>
    <s v="Same Day"/>
    <s v="JL-15835"/>
    <s v="John Lee"/>
    <x v="0"/>
    <s v="United States"/>
    <s v="Detroit"/>
    <x v="12"/>
    <n v="48205"/>
    <x v="2"/>
    <s v="FUR-CH-10003817"/>
    <x v="0"/>
    <x v="1"/>
    <s v="Global Value Steno Chair, Gray"/>
    <x v="3522"/>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x v="3523"/>
    <n v="3"/>
    <n v="0"/>
    <n v="14.849099999999979"/>
  </r>
  <r>
    <n v="4700"/>
    <s v="CA-2014-140298"/>
    <x v="3"/>
    <x v="943"/>
    <d v="2014-05-18T00:00:00"/>
    <s v="Standard Class"/>
    <s v="JK-16120"/>
    <s v="Julie Kriz"/>
    <x v="2"/>
    <s v="United States"/>
    <s v="Austin"/>
    <x v="5"/>
    <n v="78745"/>
    <x v="2"/>
    <s v="OFF-AR-10003481"/>
    <x v="1"/>
    <x v="6"/>
    <s v="Newell 348"/>
    <x v="797"/>
    <n v="2"/>
    <n v="0.2"/>
    <n v="0.59039999999999915"/>
  </r>
  <r>
    <n v="4701"/>
    <s v="CA-2014-140298"/>
    <x v="3"/>
    <x v="943"/>
    <d v="2014-05-18T00:00:00"/>
    <s v="Standard Class"/>
    <s v="JK-16120"/>
    <s v="Julie Kriz"/>
    <x v="2"/>
    <s v="United States"/>
    <s v="Austin"/>
    <x v="5"/>
    <n v="78745"/>
    <x v="2"/>
    <s v="OFF-ST-10004180"/>
    <x v="1"/>
    <x v="4"/>
    <s v="Safco Commercial Shelving"/>
    <x v="3524"/>
    <n v="2"/>
    <n v="0.2"/>
    <n v="-14.883200000000002"/>
  </r>
  <r>
    <n v="4702"/>
    <s v="CA-2014-140298"/>
    <x v="3"/>
    <x v="943"/>
    <d v="2014-05-18T00:00:00"/>
    <s v="Standard Class"/>
    <s v="JK-16120"/>
    <s v="Julie Kriz"/>
    <x v="2"/>
    <s v="United States"/>
    <s v="Austin"/>
    <x v="5"/>
    <n v="78745"/>
    <x v="2"/>
    <s v="OFF-PA-10003657"/>
    <x v="1"/>
    <x v="10"/>
    <s v="Xerox 1927"/>
    <x v="1312"/>
    <n v="2"/>
    <n v="0.2"/>
    <n v="2.1399999999999992"/>
  </r>
  <r>
    <n v="4703"/>
    <s v="CA-2014-140298"/>
    <x v="3"/>
    <x v="943"/>
    <d v="2014-05-18T00:00:00"/>
    <s v="Standard Class"/>
    <s v="JK-16120"/>
    <s v="Julie Kriz"/>
    <x v="2"/>
    <s v="United States"/>
    <s v="Austin"/>
    <x v="5"/>
    <n v="78745"/>
    <x v="2"/>
    <s v="FUR-FU-10001967"/>
    <x v="0"/>
    <x v="5"/>
    <s v="Telescoping Adjustable Floor Lamp"/>
    <x v="3525"/>
    <n v="1"/>
    <n v="0.6"/>
    <n v="-6.9964999999999993"/>
  </r>
  <r>
    <n v="4704"/>
    <s v="CA-2013-166240"/>
    <x v="0"/>
    <x v="890"/>
    <d v="2013-06-29T00:00:00"/>
    <s v="Standard Class"/>
    <s v="DH-13075"/>
    <s v="Dave Hallsten"/>
    <x v="1"/>
    <s v="United States"/>
    <s v="Houston"/>
    <x v="5"/>
    <n v="77095"/>
    <x v="2"/>
    <s v="OFF-AP-10002082"/>
    <x v="1"/>
    <x v="9"/>
    <s v="Holmes HEPA Air Purifier"/>
    <x v="3526"/>
    <n v="2"/>
    <n v="0.8"/>
    <n v="-19.602000000000007"/>
  </r>
  <r>
    <n v="4705"/>
    <s v="CA-2013-158435"/>
    <x v="0"/>
    <x v="624"/>
    <d v="2013-05-19T00:00:00"/>
    <s v="First Class"/>
    <s v="AG-10900"/>
    <s v="Arthur Gainer"/>
    <x v="0"/>
    <s v="United States"/>
    <s v="Waterbury"/>
    <x v="29"/>
    <n v="6708"/>
    <x v="3"/>
    <s v="OFF-SU-10000381"/>
    <x v="1"/>
    <x v="14"/>
    <s v="Acme Forged Steel Scissors with Black Enamel Handles"/>
    <x v="3527"/>
    <n v="7"/>
    <n v="0"/>
    <n v="18.899299999999997"/>
  </r>
  <r>
    <n v="4706"/>
    <s v="CA-2013-158435"/>
    <x v="0"/>
    <x v="624"/>
    <d v="2013-05-19T00:00:00"/>
    <s v="First Class"/>
    <s v="AG-10900"/>
    <s v="Arthur Gainer"/>
    <x v="0"/>
    <s v="United States"/>
    <s v="Waterbury"/>
    <x v="29"/>
    <n v="6708"/>
    <x v="3"/>
    <s v="OFF-LA-10002475"/>
    <x v="1"/>
    <x v="2"/>
    <s v="Avery 519"/>
    <x v="2"/>
    <n v="2"/>
    <n v="0"/>
    <n v="6.8713999999999995"/>
  </r>
  <r>
    <n v="4707"/>
    <s v="CA-2013-158435"/>
    <x v="0"/>
    <x v="624"/>
    <d v="2013-05-19T00:00:00"/>
    <s v="First Class"/>
    <s v="AG-10900"/>
    <s v="Arthur Gainer"/>
    <x v="0"/>
    <s v="United States"/>
    <s v="Waterbury"/>
    <x v="29"/>
    <n v="6708"/>
    <x v="3"/>
    <s v="FUR-FU-10003975"/>
    <x v="0"/>
    <x v="5"/>
    <s v="Eldon Advantage Chair Mats for Low to Medium Pile Carpets"/>
    <x v="3528"/>
    <n v="4"/>
    <n v="0"/>
    <n v="17.323999999999984"/>
  </r>
  <r>
    <n v="4708"/>
    <s v="CA-2014-138149"/>
    <x v="3"/>
    <x v="222"/>
    <d v="2014-07-01T00:00:00"/>
    <s v="First Class"/>
    <s v="WB-21850"/>
    <s v="William Brown"/>
    <x v="0"/>
    <s v="United States"/>
    <s v="Los Angeles"/>
    <x v="1"/>
    <n v="90049"/>
    <x v="1"/>
    <s v="OFF-BI-10003091"/>
    <x v="1"/>
    <x v="8"/>
    <s v="GBC DocuBind TL200 Manual Binding Machine"/>
    <x v="1658"/>
    <n v="5"/>
    <n v="0.2"/>
    <n v="302.37299999999993"/>
  </r>
  <r>
    <n v="4709"/>
    <s v="CA-2014-138149"/>
    <x v="3"/>
    <x v="222"/>
    <d v="2014-07-01T00:00:00"/>
    <s v="First Class"/>
    <s v="WB-21850"/>
    <s v="William Brown"/>
    <x v="0"/>
    <s v="United States"/>
    <s v="Los Angeles"/>
    <x v="1"/>
    <n v="90049"/>
    <x v="1"/>
    <s v="OFF-ST-10002974"/>
    <x v="1"/>
    <x v="4"/>
    <s v="Trav-L-File Heavy-Duty Shuttle II, Black"/>
    <x v="3529"/>
    <n v="3"/>
    <n v="0"/>
    <n v="39.212999999999994"/>
  </r>
  <r>
    <n v="4710"/>
    <s v="CA-2014-138149"/>
    <x v="3"/>
    <x v="222"/>
    <d v="2014-07-01T00:00:00"/>
    <s v="First Class"/>
    <s v="WB-21850"/>
    <s v="William Brown"/>
    <x v="0"/>
    <s v="United States"/>
    <s v="Los Angeles"/>
    <x v="1"/>
    <n v="90049"/>
    <x v="1"/>
    <s v="OFF-AR-10000255"/>
    <x v="1"/>
    <x v="6"/>
    <s v="Newell 328"/>
    <x v="2643"/>
    <n v="2"/>
    <n v="0"/>
    <n v="3.0367999999999995"/>
  </r>
  <r>
    <n v="4711"/>
    <s v="CA-2014-138149"/>
    <x v="3"/>
    <x v="222"/>
    <d v="2014-07-01T00:00:00"/>
    <s v="First Class"/>
    <s v="WB-21850"/>
    <s v="William Brown"/>
    <x v="0"/>
    <s v="United States"/>
    <s v="Los Angeles"/>
    <x v="1"/>
    <n v="90049"/>
    <x v="1"/>
    <s v="TEC-AC-10001284"/>
    <x v="2"/>
    <x v="11"/>
    <s v="Enermax Briskie RF Wireless Keyboard and Mouse Combo"/>
    <x v="1038"/>
    <n v="3"/>
    <n v="0"/>
    <n v="22.4316"/>
  </r>
  <r>
    <n v="4712"/>
    <s v="CA-2011-112403"/>
    <x v="2"/>
    <x v="691"/>
    <d v="2011-03-31T00:00:00"/>
    <s v="Same Day"/>
    <s v="JO-15280"/>
    <s v="Jas O'Carroll"/>
    <x v="0"/>
    <s v="United States"/>
    <s v="Philadelphia"/>
    <x v="9"/>
    <n v="19120"/>
    <x v="3"/>
    <s v="OFF-BI-10003529"/>
    <x v="1"/>
    <x v="8"/>
    <s v="Avery Round Ring Poly Binders"/>
    <x v="3530"/>
    <n v="1"/>
    <n v="0.7"/>
    <n v="-0.59639999999999982"/>
  </r>
  <r>
    <n v="4713"/>
    <s v="CA-2011-108273"/>
    <x v="2"/>
    <x v="757"/>
    <d v="2011-12-21T00:00:00"/>
    <s v="Standard Class"/>
    <s v="EJ-13720"/>
    <s v="Ed Jacobs"/>
    <x v="0"/>
    <s v="United States"/>
    <s v="Huntsville"/>
    <x v="5"/>
    <n v="77340"/>
    <x v="2"/>
    <s v="OFF-PA-10000029"/>
    <x v="1"/>
    <x v="10"/>
    <s v="Xerox 224"/>
    <x v="1590"/>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x v="3531"/>
    <n v="2"/>
    <n v="0.6"/>
    <n v="-74.952600000000004"/>
  </r>
  <r>
    <n v="4715"/>
    <s v="CA-2014-121643"/>
    <x v="3"/>
    <x v="796"/>
    <d v="2014-05-21T00:00:00"/>
    <s v="First Class"/>
    <s v="AB-10105"/>
    <s v="Adrian Barton"/>
    <x v="0"/>
    <s v="United States"/>
    <s v="Portland"/>
    <x v="21"/>
    <n v="97206"/>
    <x v="1"/>
    <s v="TEC-PH-10002200"/>
    <x v="2"/>
    <x v="7"/>
    <s v="Aastra 6757i CT Wireless VoIP phone"/>
    <x v="3532"/>
    <n v="2"/>
    <n v="0.2"/>
    <n v="38.779199999999989"/>
  </r>
  <r>
    <n v="4716"/>
    <s v="US-2012-122910"/>
    <x v="1"/>
    <x v="793"/>
    <d v="2012-05-16T00:00:00"/>
    <s v="Standard Class"/>
    <s v="LT-16765"/>
    <s v="Larry Tron"/>
    <x v="0"/>
    <s v="United States"/>
    <s v="Louisville"/>
    <x v="22"/>
    <n v="80027"/>
    <x v="1"/>
    <s v="TEC-PH-10000441"/>
    <x v="2"/>
    <x v="7"/>
    <s v="VTech DS6151"/>
    <x v="1227"/>
    <n v="2"/>
    <n v="0.2"/>
    <n v="20.158400000000015"/>
  </r>
  <r>
    <n v="4717"/>
    <s v="CA-2014-143126"/>
    <x v="3"/>
    <x v="734"/>
    <d v="2014-12-08T00:00:00"/>
    <s v="Second Class"/>
    <s v="CM-12655"/>
    <s v="Corinna Mitchell"/>
    <x v="2"/>
    <s v="United States"/>
    <s v="Seattle"/>
    <x v="4"/>
    <n v="98115"/>
    <x v="1"/>
    <s v="FUR-TA-10002958"/>
    <x v="0"/>
    <x v="3"/>
    <s v="Bevis Oval Conference Table, Walnut"/>
    <x v="3533"/>
    <n v="2"/>
    <n v="0"/>
    <n v="88.733199999999954"/>
  </r>
  <r>
    <n v="4718"/>
    <s v="CA-2012-129042"/>
    <x v="1"/>
    <x v="295"/>
    <d v="2012-12-17T00:00:00"/>
    <s v="Standard Class"/>
    <s v="EM-13960"/>
    <s v="Eric Murdock"/>
    <x v="0"/>
    <s v="United States"/>
    <s v="Baltimore"/>
    <x v="39"/>
    <n v="21215"/>
    <x v="3"/>
    <s v="OFF-AR-10001662"/>
    <x v="1"/>
    <x v="6"/>
    <s v="Rogers Handheld Barrel Pencil Sharpener"/>
    <x v="3534"/>
    <n v="3"/>
    <n v="0"/>
    <n v="2.2194000000000007"/>
  </r>
  <r>
    <n v="4719"/>
    <s v="CA-2012-109736"/>
    <x v="1"/>
    <x v="998"/>
    <d v="2012-10-11T00:00:00"/>
    <s v="First Class"/>
    <s v="DJ-13420"/>
    <s v="Denny Joy"/>
    <x v="1"/>
    <s v="United States"/>
    <s v="San Francisco"/>
    <x v="1"/>
    <n v="94109"/>
    <x v="1"/>
    <s v="OFF-PA-10004101"/>
    <x v="1"/>
    <x v="10"/>
    <s v="Xerox 1894"/>
    <x v="1568"/>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x v="3535"/>
    <n v="7"/>
    <n v="0"/>
    <n v="9.4717000000000837"/>
  </r>
  <r>
    <n v="4721"/>
    <s v="CA-2012-142601"/>
    <x v="1"/>
    <x v="24"/>
    <d v="2012-04-20T00:00:00"/>
    <s v="Second Class"/>
    <s v="DE-13255"/>
    <s v="Deanra Eno"/>
    <x v="2"/>
    <s v="United States"/>
    <s v="Los Angeles"/>
    <x v="1"/>
    <n v="90004"/>
    <x v="1"/>
    <s v="OFF-PA-10000483"/>
    <x v="1"/>
    <x v="10"/>
    <s v="Xerox 19"/>
    <x v="1168"/>
    <n v="2"/>
    <n v="0"/>
    <n v="27.881999999999998"/>
  </r>
  <r>
    <n v="4722"/>
    <s v="CA-2011-106229"/>
    <x v="2"/>
    <x v="159"/>
    <d v="2011-06-11T00:00:00"/>
    <s v="Second Class"/>
    <s v="NR-18550"/>
    <s v="Nick Radford"/>
    <x v="0"/>
    <s v="United States"/>
    <s v="Aurora"/>
    <x v="10"/>
    <n v="60505"/>
    <x v="2"/>
    <s v="FUR-TA-10002041"/>
    <x v="0"/>
    <x v="3"/>
    <s v="Bevis Round Conference Table Top, X-Base"/>
    <x v="3536"/>
    <n v="3"/>
    <n v="0.5"/>
    <n v="-209.76929999999999"/>
  </r>
  <r>
    <n v="4723"/>
    <s v="US-2014-135230"/>
    <x v="3"/>
    <x v="853"/>
    <d v="2014-09-08T00:00:00"/>
    <s v="Standard Class"/>
    <s v="CK-12325"/>
    <s v="Christine Kargatis"/>
    <x v="2"/>
    <s v="United States"/>
    <s v="Seattle"/>
    <x v="4"/>
    <n v="98103"/>
    <x v="1"/>
    <s v="OFF-AR-10001166"/>
    <x v="1"/>
    <x v="6"/>
    <s v="Staples"/>
    <x v="3537"/>
    <n v="1"/>
    <n v="0"/>
    <n v="2.9561999999999999"/>
  </r>
  <r>
    <n v="4724"/>
    <s v="CA-2013-159653"/>
    <x v="0"/>
    <x v="730"/>
    <d v="2013-05-23T00:00:00"/>
    <s v="Same Day"/>
    <s v="JF-15490"/>
    <s v="Jeremy Farry"/>
    <x v="0"/>
    <s v="United States"/>
    <s v="Athens"/>
    <x v="32"/>
    <n v="30605"/>
    <x v="0"/>
    <s v="OFF-LA-10004345"/>
    <x v="1"/>
    <x v="2"/>
    <s v="Avery 493"/>
    <x v="1674"/>
    <n v="3"/>
    <n v="0"/>
    <n v="7.2176999999999998"/>
  </r>
  <r>
    <n v="4725"/>
    <s v="CA-2013-131968"/>
    <x v="0"/>
    <x v="583"/>
    <d v="2013-11-16T00:00:00"/>
    <s v="Standard Class"/>
    <s v="LB-16795"/>
    <s v="Laurel Beltran"/>
    <x v="2"/>
    <s v="United States"/>
    <s v="Apopka"/>
    <x v="2"/>
    <n v="32712"/>
    <x v="0"/>
    <s v="OFF-BI-10002852"/>
    <x v="1"/>
    <x v="8"/>
    <s v="Ibico Standard Transparent Covers"/>
    <x v="3538"/>
    <n v="2"/>
    <n v="0.7"/>
    <n v="-6.921599999999998"/>
  </r>
  <r>
    <n v="4726"/>
    <s v="CA-2013-131968"/>
    <x v="0"/>
    <x v="583"/>
    <d v="2013-11-16T00:00:00"/>
    <s v="Standard Class"/>
    <s v="LB-16795"/>
    <s v="Laurel Beltran"/>
    <x v="2"/>
    <s v="United States"/>
    <s v="Apopka"/>
    <x v="2"/>
    <n v="32712"/>
    <x v="0"/>
    <s v="OFF-AP-10001058"/>
    <x v="1"/>
    <x v="9"/>
    <s v="Sanyo 2.5 Cubic Foot Mid-Size Office Refrigerators"/>
    <x v="3539"/>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x v="2105"/>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x v="3540"/>
    <n v="3"/>
    <n v="0.2"/>
    <n v="-37.943400000000025"/>
  </r>
  <r>
    <n v="4729"/>
    <s v="CA-2011-123323"/>
    <x v="2"/>
    <x v="845"/>
    <d v="2011-11-12T00:00:00"/>
    <s v="Standard Class"/>
    <s v="LH-16900"/>
    <s v="Lena Hernandez"/>
    <x v="0"/>
    <s v="United States"/>
    <s v="San Francisco"/>
    <x v="1"/>
    <n v="94110"/>
    <x v="1"/>
    <s v="OFF-BI-10003684"/>
    <x v="1"/>
    <x v="8"/>
    <s v="Wilson Jones Legal Size Ring Binders"/>
    <x v="3541"/>
    <n v="7"/>
    <n v="0.2"/>
    <n v="46.178999999999988"/>
  </r>
  <r>
    <n v="4730"/>
    <s v="CA-2013-124681"/>
    <x v="0"/>
    <x v="427"/>
    <d v="2013-07-24T00:00:00"/>
    <s v="Second Class"/>
    <s v="SV-20935"/>
    <s v="Susan Vittorini"/>
    <x v="0"/>
    <s v="United States"/>
    <s v="Dallas"/>
    <x v="5"/>
    <n v="75217"/>
    <x v="2"/>
    <s v="TEC-AC-10000487"/>
    <x v="2"/>
    <x v="11"/>
    <s v="SanDisk Cruzer 4 GB USB Flash Drive"/>
    <x v="3542"/>
    <n v="3"/>
    <n v="0.2"/>
    <n v="3.3098999999999998"/>
  </r>
  <r>
    <n v="4731"/>
    <s v="US-2012-103996"/>
    <x v="1"/>
    <x v="368"/>
    <d v="2012-03-31T00:00:00"/>
    <s v="Second Class"/>
    <s v="RB-19435"/>
    <s v="Richard Bierner"/>
    <x v="0"/>
    <s v="United States"/>
    <s v="San Diego"/>
    <x v="1"/>
    <n v="92105"/>
    <x v="1"/>
    <s v="OFF-PA-10001736"/>
    <x v="1"/>
    <x v="10"/>
    <s v="Xerox 1880"/>
    <x v="3543"/>
    <n v="6"/>
    <n v="0"/>
    <n v="99.940799999999982"/>
  </r>
  <r>
    <n v="4732"/>
    <s v="US-2012-103996"/>
    <x v="1"/>
    <x v="368"/>
    <d v="2012-03-31T00:00:00"/>
    <s v="Second Class"/>
    <s v="RB-19435"/>
    <s v="Richard Bierner"/>
    <x v="0"/>
    <s v="United States"/>
    <s v="San Diego"/>
    <x v="1"/>
    <n v="92105"/>
    <x v="1"/>
    <s v="OFF-PA-10001609"/>
    <x v="1"/>
    <x v="10"/>
    <s v="Tops Wirebound Message Log Books"/>
    <x v="3544"/>
    <n v="3"/>
    <n v="0"/>
    <n v="4.5401999999999996"/>
  </r>
  <r>
    <n v="4733"/>
    <s v="US-2012-103996"/>
    <x v="1"/>
    <x v="368"/>
    <d v="2012-03-31T00:00:00"/>
    <s v="Second Class"/>
    <s v="RB-19435"/>
    <s v="Richard Bierner"/>
    <x v="0"/>
    <s v="United States"/>
    <s v="San Diego"/>
    <x v="1"/>
    <n v="92105"/>
    <x v="1"/>
    <s v="TEC-AC-10003116"/>
    <x v="2"/>
    <x v="11"/>
    <s v="Memorex Froggy Flash Drive 8 GB"/>
    <x v="3545"/>
    <n v="3"/>
    <n v="0"/>
    <n v="20.767499999999998"/>
  </r>
  <r>
    <n v="4734"/>
    <s v="US-2012-103996"/>
    <x v="1"/>
    <x v="368"/>
    <d v="2012-03-31T00:00:00"/>
    <s v="Second Class"/>
    <s v="RB-19435"/>
    <s v="Richard Bierner"/>
    <x v="0"/>
    <s v="United States"/>
    <s v="San Diego"/>
    <x v="1"/>
    <n v="92105"/>
    <x v="1"/>
    <s v="FUR-FU-10004586"/>
    <x v="0"/>
    <x v="5"/>
    <s v="G.E. Longer-Life Indoor Recessed Floodlight Bulbs"/>
    <x v="3546"/>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x v="3547"/>
    <n v="3"/>
    <n v="0.1"/>
    <n v="146.38799999999998"/>
  </r>
  <r>
    <n v="4736"/>
    <s v="CA-2012-155054"/>
    <x v="1"/>
    <x v="385"/>
    <d v="2012-06-19T00:00:00"/>
    <s v="Standard Class"/>
    <s v="PS-19045"/>
    <s v="Penelope Sewall"/>
    <x v="2"/>
    <s v="United States"/>
    <s v="Lewiston"/>
    <x v="43"/>
    <n v="4240"/>
    <x v="3"/>
    <s v="OFF-BI-10004970"/>
    <x v="1"/>
    <x v="8"/>
    <s v="ACCOHIDE 3-Ring Binder, Blue, 1&quot;"/>
    <x v="341"/>
    <n v="2"/>
    <n v="0"/>
    <n v="3.8822000000000001"/>
  </r>
  <r>
    <n v="4737"/>
    <s v="CA-2012-155054"/>
    <x v="1"/>
    <x v="385"/>
    <d v="2012-06-19T00:00:00"/>
    <s v="Standard Class"/>
    <s v="PS-19045"/>
    <s v="Penelope Sewall"/>
    <x v="2"/>
    <s v="United States"/>
    <s v="Lewiston"/>
    <x v="43"/>
    <n v="4240"/>
    <x v="3"/>
    <s v="OFF-BI-10002824"/>
    <x v="1"/>
    <x v="8"/>
    <s v="Recycled Easel Ring Binders"/>
    <x v="3548"/>
    <n v="2"/>
    <n v="0"/>
    <n v="13.427999999999997"/>
  </r>
  <r>
    <n v="4738"/>
    <s v="CA-2012-155054"/>
    <x v="1"/>
    <x v="385"/>
    <d v="2012-06-19T00:00:00"/>
    <s v="Standard Class"/>
    <s v="PS-19045"/>
    <s v="Penelope Sewall"/>
    <x v="2"/>
    <s v="United States"/>
    <s v="Lewiston"/>
    <x v="43"/>
    <n v="4240"/>
    <x v="3"/>
    <s v="TEC-AC-10003657"/>
    <x v="2"/>
    <x v="11"/>
    <s v="Lenovo 17-Key USB Numeric Keypad"/>
    <x v="3549"/>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x v="3550"/>
    <n v="2"/>
    <n v="0"/>
    <n v="28.087600000000002"/>
  </r>
  <r>
    <n v="4740"/>
    <s v="CA-2012-105725"/>
    <x v="1"/>
    <x v="954"/>
    <d v="2012-02-24T00:00:00"/>
    <s v="Standard Class"/>
    <s v="GT-14755"/>
    <s v="Guy Thornton"/>
    <x v="0"/>
    <s v="United States"/>
    <s v="Long Beach"/>
    <x v="1"/>
    <n v="90805"/>
    <x v="1"/>
    <s v="FUR-TA-10001676"/>
    <x v="0"/>
    <x v="3"/>
    <s v="Hon 61000 Series Interactive Training Tables"/>
    <x v="3551"/>
    <n v="1"/>
    <n v="0.2"/>
    <n v="-0.88860000000000205"/>
  </r>
  <r>
    <n v="4741"/>
    <s v="CA-2014-164364"/>
    <x v="3"/>
    <x v="105"/>
    <d v="2014-11-17T00:00:00"/>
    <s v="Standard Class"/>
    <s v="CS-12355"/>
    <s v="Christine Sundaresam"/>
    <x v="0"/>
    <s v="United States"/>
    <s v="Seattle"/>
    <x v="4"/>
    <n v="98115"/>
    <x v="1"/>
    <s v="OFF-LA-10004853"/>
    <x v="1"/>
    <x v="2"/>
    <s v="Avery 483"/>
    <x v="745"/>
    <n v="2"/>
    <n v="0"/>
    <n v="4.5815999999999999"/>
  </r>
  <r>
    <n v="4742"/>
    <s v="CA-2014-164364"/>
    <x v="3"/>
    <x v="105"/>
    <d v="2014-11-17T00:00:00"/>
    <s v="Standard Class"/>
    <s v="CS-12355"/>
    <s v="Christine Sundaresam"/>
    <x v="0"/>
    <s v="United States"/>
    <s v="Seattle"/>
    <x v="4"/>
    <n v="98115"/>
    <x v="1"/>
    <s v="OFF-AR-10000315"/>
    <x v="1"/>
    <x v="6"/>
    <s v="Dixon Ticonderoga Maple Cedar Pencil, #2"/>
    <x v="3307"/>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x v="1056"/>
    <n v="3"/>
    <n v="0"/>
    <n v="8.0996999999999986"/>
  </r>
  <r>
    <n v="4744"/>
    <s v="CA-2014-168123"/>
    <x v="3"/>
    <x v="916"/>
    <d v="2014-03-06T00:00:00"/>
    <s v="Same Day"/>
    <s v="JD-16060"/>
    <s v="Julia Dunbar"/>
    <x v="0"/>
    <s v="United States"/>
    <s v="Rochester"/>
    <x v="11"/>
    <n v="55901"/>
    <x v="2"/>
    <s v="OFF-FA-10002763"/>
    <x v="1"/>
    <x v="13"/>
    <s v="Advantus Map Pennant Flags and Round Head Tacks"/>
    <x v="2307"/>
    <n v="2"/>
    <n v="0"/>
    <n v="2.5279999999999996"/>
  </r>
  <r>
    <n v="4745"/>
    <s v="CA-2014-168123"/>
    <x v="3"/>
    <x v="916"/>
    <d v="2014-03-06T00:00:00"/>
    <s v="Same Day"/>
    <s v="JD-16060"/>
    <s v="Julia Dunbar"/>
    <x v="0"/>
    <s v="United States"/>
    <s v="Rochester"/>
    <x v="11"/>
    <n v="55901"/>
    <x v="2"/>
    <s v="OFF-ST-10000877"/>
    <x v="1"/>
    <x v="4"/>
    <s v="Recycled Steel Personal File for Standard File Folders"/>
    <x v="3552"/>
    <n v="4"/>
    <n v="0"/>
    <n v="57.501599999999996"/>
  </r>
  <r>
    <n v="4746"/>
    <s v="CA-2014-168123"/>
    <x v="3"/>
    <x v="916"/>
    <d v="2014-03-06T00:00:00"/>
    <s v="Same Day"/>
    <s v="JD-16060"/>
    <s v="Julia Dunbar"/>
    <x v="0"/>
    <s v="United States"/>
    <s v="Rochester"/>
    <x v="11"/>
    <n v="55901"/>
    <x v="2"/>
    <s v="OFF-BI-10001071"/>
    <x v="1"/>
    <x v="8"/>
    <s v="GBC ProClick Punch Binding System"/>
    <x v="3445"/>
    <n v="2"/>
    <n v="0"/>
    <n v="62.700400000000002"/>
  </r>
  <r>
    <n v="4747"/>
    <s v="CA-2014-168123"/>
    <x v="3"/>
    <x v="916"/>
    <d v="2014-03-06T00:00:00"/>
    <s v="Same Day"/>
    <s v="JD-16060"/>
    <s v="Julia Dunbar"/>
    <x v="0"/>
    <s v="United States"/>
    <s v="Rochester"/>
    <x v="11"/>
    <n v="55901"/>
    <x v="2"/>
    <s v="OFF-BI-10001097"/>
    <x v="1"/>
    <x v="8"/>
    <s v="Avery Hole Reinforcements"/>
    <x v="3553"/>
    <n v="3"/>
    <n v="0"/>
    <n v="9.158100000000001"/>
  </r>
  <r>
    <n v="4748"/>
    <s v="CA-2013-120005"/>
    <x v="0"/>
    <x v="840"/>
    <d v="2013-03-04T00:00:00"/>
    <s v="Same Day"/>
    <s v="TS-21160"/>
    <s v="Theresa Swint"/>
    <x v="1"/>
    <s v="United States"/>
    <s v="San Francisco"/>
    <x v="1"/>
    <n v="94110"/>
    <x v="1"/>
    <s v="OFF-SU-10004782"/>
    <x v="1"/>
    <x v="14"/>
    <s v="Elite 5&quot; Scissors"/>
    <x v="3554"/>
    <n v="3"/>
    <n v="0"/>
    <n v="7.6049999999999978"/>
  </r>
  <r>
    <n v="4749"/>
    <s v="CA-2013-120005"/>
    <x v="0"/>
    <x v="840"/>
    <d v="2013-03-04T00:00:00"/>
    <s v="Same Day"/>
    <s v="TS-21160"/>
    <s v="Theresa Swint"/>
    <x v="1"/>
    <s v="United States"/>
    <s v="San Francisco"/>
    <x v="1"/>
    <n v="94110"/>
    <x v="1"/>
    <s v="FUR-FU-10000672"/>
    <x v="0"/>
    <x v="5"/>
    <s v="Executive Impressions 10&quot; Spectator Wall Clock"/>
    <x v="2691"/>
    <n v="3"/>
    <n v="0"/>
    <n v="11.995199999999997"/>
  </r>
  <r>
    <n v="4750"/>
    <s v="CA-2013-123526"/>
    <x v="0"/>
    <x v="435"/>
    <d v="2013-12-26T00:00:00"/>
    <s v="First Class"/>
    <s v="BV-11245"/>
    <s v="Benjamin Venier"/>
    <x v="1"/>
    <s v="United States"/>
    <s v="Seattle"/>
    <x v="4"/>
    <n v="98103"/>
    <x v="1"/>
    <s v="OFF-PA-10002986"/>
    <x v="1"/>
    <x v="10"/>
    <s v="Xerox 1898"/>
    <x v="657"/>
    <n v="5"/>
    <n v="0"/>
    <n v="16.032"/>
  </r>
  <r>
    <n v="4751"/>
    <s v="CA-2013-127649"/>
    <x v="0"/>
    <x v="877"/>
    <d v="2013-10-10T00:00:00"/>
    <s v="First Class"/>
    <s v="DL-13495"/>
    <s v="Dionis Lloyd"/>
    <x v="1"/>
    <s v="United States"/>
    <s v="Spokane"/>
    <x v="4"/>
    <n v="99207"/>
    <x v="1"/>
    <s v="TEC-MA-10001972"/>
    <x v="2"/>
    <x v="15"/>
    <s v="Okidata C331dn Printer"/>
    <x v="2524"/>
    <n v="3"/>
    <n v="0.2"/>
    <n v="62.82000000000005"/>
  </r>
  <r>
    <n v="4752"/>
    <s v="CA-2013-159989"/>
    <x v="0"/>
    <x v="10"/>
    <d v="2013-12-14T00:00:00"/>
    <s v="Standard Class"/>
    <s v="EB-13870"/>
    <s v="Emily Burns"/>
    <x v="0"/>
    <s v="United States"/>
    <s v="Franklin"/>
    <x v="18"/>
    <n v="37064"/>
    <x v="0"/>
    <s v="TEC-PH-10000169"/>
    <x v="2"/>
    <x v="7"/>
    <s v="ARKON Windshield Dashboard Air Vent Car Mount Holder"/>
    <x v="1390"/>
    <n v="3"/>
    <n v="0.2"/>
    <n v="-9.153000000000004"/>
  </r>
  <r>
    <n v="4753"/>
    <s v="CA-2014-103499"/>
    <x v="3"/>
    <x v="225"/>
    <d v="2014-11-25T00:00:00"/>
    <s v="Standard Class"/>
    <s v="ES-14020"/>
    <s v="Erica Smith"/>
    <x v="0"/>
    <s v="United States"/>
    <s v="Jackson"/>
    <x v="18"/>
    <n v="38301"/>
    <x v="0"/>
    <s v="FUR-CH-10001482"/>
    <x v="0"/>
    <x v="1"/>
    <s v="Office Star - Mesh Screen back chair with Vinyl seat"/>
    <x v="3555"/>
    <n v="2"/>
    <n v="0.2"/>
    <n v="-23.576400000000007"/>
  </r>
  <r>
    <n v="4754"/>
    <s v="US-2012-167220"/>
    <x v="1"/>
    <x v="295"/>
    <d v="2012-12-16T00:00:00"/>
    <s v="Standard Class"/>
    <s v="JB-15925"/>
    <s v="Joni Blumstein"/>
    <x v="0"/>
    <s v="United States"/>
    <s v="Austin"/>
    <x v="5"/>
    <n v="78745"/>
    <x v="2"/>
    <s v="TEC-AC-10002018"/>
    <x v="2"/>
    <x v="11"/>
    <s v="AmazonBasics 3-Button USB Wired Mouse"/>
    <x v="4"/>
    <n v="4"/>
    <n v="0.2"/>
    <n v="6.4308000000000014"/>
  </r>
  <r>
    <n v="4755"/>
    <s v="CA-2014-126354"/>
    <x v="3"/>
    <x v="447"/>
    <d v="2014-02-09T00:00:00"/>
    <s v="Standard Class"/>
    <s v="SC-20380"/>
    <s v="Shahid Collister"/>
    <x v="0"/>
    <s v="United States"/>
    <s v="Pembroke Pines"/>
    <x v="2"/>
    <n v="33024"/>
    <x v="0"/>
    <s v="OFF-BI-10000301"/>
    <x v="1"/>
    <x v="8"/>
    <s v="GBC Instant Report Kit"/>
    <x v="3556"/>
    <n v="2"/>
    <n v="0.7"/>
    <n v="-2.5880000000000001"/>
  </r>
  <r>
    <n v="4756"/>
    <s v="CA-2014-126354"/>
    <x v="3"/>
    <x v="447"/>
    <d v="2014-02-09T00:00:00"/>
    <s v="Standard Class"/>
    <s v="SC-20380"/>
    <s v="Shahid Collister"/>
    <x v="0"/>
    <s v="United States"/>
    <s v="Pembroke Pines"/>
    <x v="2"/>
    <n v="33024"/>
    <x v="0"/>
    <s v="OFF-PA-10004381"/>
    <x v="1"/>
    <x v="10"/>
    <s v="14-7/8 x 11 Blue Bar Computer Printout Paper"/>
    <x v="912"/>
    <n v="3"/>
    <n v="0.2"/>
    <n v="40.353599999999986"/>
  </r>
  <r>
    <n v="4757"/>
    <s v="CA-2014-169817"/>
    <x v="3"/>
    <x v="296"/>
    <d v="2014-09-26T00:00:00"/>
    <s v="Standard Class"/>
    <s v="EB-13870"/>
    <s v="Emily Burns"/>
    <x v="0"/>
    <s v="United States"/>
    <s v="Philadelphia"/>
    <x v="9"/>
    <n v="19143"/>
    <x v="3"/>
    <s v="OFF-BI-10004141"/>
    <x v="1"/>
    <x v="8"/>
    <s v="Insertable Tab Indexes For Data Binders"/>
    <x v="3557"/>
    <n v="2"/>
    <n v="0.7"/>
    <n v="-1.5264000000000002"/>
  </r>
  <r>
    <n v="4758"/>
    <s v="US-2014-144582"/>
    <x v="3"/>
    <x v="504"/>
    <d v="2014-05-06T00:00:00"/>
    <s v="Standard Class"/>
    <s v="TC-21475"/>
    <s v="Tony Chapman"/>
    <x v="2"/>
    <s v="United States"/>
    <s v="Danville"/>
    <x v="10"/>
    <n v="61832"/>
    <x v="2"/>
    <s v="OFF-BI-10001575"/>
    <x v="1"/>
    <x v="8"/>
    <s v="GBC Linen Binding Covers"/>
    <x v="3558"/>
    <n v="7"/>
    <n v="0.8"/>
    <n v="-69.395200000000031"/>
  </r>
  <r>
    <n v="4759"/>
    <s v="CA-2011-121573"/>
    <x v="2"/>
    <x v="935"/>
    <d v="2011-11-07T00:00:00"/>
    <s v="Standard Class"/>
    <s v="SG-20605"/>
    <s v="Speros Goranitis"/>
    <x v="0"/>
    <s v="United States"/>
    <s v="New York City"/>
    <x v="15"/>
    <n v="10009"/>
    <x v="3"/>
    <s v="TEC-PH-10000984"/>
    <x v="2"/>
    <x v="7"/>
    <s v="Panasonic KX-TG9471B"/>
    <x v="3559"/>
    <n v="4"/>
    <n v="0"/>
    <n v="219.50880000000006"/>
  </r>
  <r>
    <n v="4760"/>
    <s v="CA-2011-121573"/>
    <x v="2"/>
    <x v="935"/>
    <d v="2011-11-07T00:00:00"/>
    <s v="Standard Class"/>
    <s v="SG-20605"/>
    <s v="Speros Goranitis"/>
    <x v="0"/>
    <s v="United States"/>
    <s v="New York City"/>
    <x v="15"/>
    <n v="10009"/>
    <x v="3"/>
    <s v="OFF-BI-10000666"/>
    <x v="1"/>
    <x v="8"/>
    <s v="Surelock Post Binders"/>
    <x v="786"/>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x v="3560"/>
    <n v="2"/>
    <n v="0.2"/>
    <n v="2.8477999999999994"/>
  </r>
  <r>
    <n v="4762"/>
    <s v="CA-2013-117660"/>
    <x v="0"/>
    <x v="945"/>
    <d v="2014-01-05T00:00:00"/>
    <s v="Standard Class"/>
    <s v="BM-11785"/>
    <s v="Bryan Mills"/>
    <x v="0"/>
    <s v="United States"/>
    <s v="Columbus"/>
    <x v="24"/>
    <n v="43229"/>
    <x v="3"/>
    <s v="OFF-LA-10003720"/>
    <x v="1"/>
    <x v="2"/>
    <s v="Avery 487"/>
    <x v="2184"/>
    <n v="2"/>
    <n v="0.2"/>
    <n v="1.9925999999999999"/>
  </r>
  <r>
    <n v="4763"/>
    <s v="CA-2013-117660"/>
    <x v="0"/>
    <x v="945"/>
    <d v="2014-01-05T00:00:00"/>
    <s v="Standard Class"/>
    <s v="BM-11785"/>
    <s v="Bryan Mills"/>
    <x v="0"/>
    <s v="United States"/>
    <s v="Columbus"/>
    <x v="24"/>
    <n v="43229"/>
    <x v="3"/>
    <s v="OFF-SU-10001664"/>
    <x v="1"/>
    <x v="14"/>
    <s v="Acme Office Executive Series Stainless Steel Trimmers"/>
    <x v="3561"/>
    <n v="2"/>
    <n v="0.2"/>
    <n v="1.0284"/>
  </r>
  <r>
    <n v="4764"/>
    <s v="CA-2011-112851"/>
    <x v="2"/>
    <x v="328"/>
    <d v="2011-09-21T00:00:00"/>
    <s v="Standard Class"/>
    <s v="NR-18550"/>
    <s v="Nick Radford"/>
    <x v="0"/>
    <s v="United States"/>
    <s v="Chula Vista"/>
    <x v="1"/>
    <n v="91911"/>
    <x v="1"/>
    <s v="OFF-EN-10001453"/>
    <x v="1"/>
    <x v="12"/>
    <s v="Tyvek Interoffice Envelopes, 9 1/2&quot; x 12 1/2&quot;, 100/Box"/>
    <x v="1101"/>
    <n v="3"/>
    <n v="0"/>
    <n v="85.981799999999993"/>
  </r>
  <r>
    <n v="4765"/>
    <s v="CA-2014-123701"/>
    <x v="3"/>
    <x v="221"/>
    <d v="2014-11-28T00:00:00"/>
    <s v="First Class"/>
    <s v="PG-18820"/>
    <s v="Patrick Gardner"/>
    <x v="0"/>
    <s v="United States"/>
    <s v="San Francisco"/>
    <x v="1"/>
    <n v="94110"/>
    <x v="1"/>
    <s v="OFF-AR-10001860"/>
    <x v="1"/>
    <x v="6"/>
    <s v="BIC Liqua Brite Liner"/>
    <x v="3562"/>
    <n v="4"/>
    <n v="0"/>
    <n v="9.9936000000000007"/>
  </r>
  <r>
    <n v="4766"/>
    <s v="CA-2012-118227"/>
    <x v="1"/>
    <x v="999"/>
    <d v="2012-04-28T00:00:00"/>
    <s v="Standard Class"/>
    <s v="DB-13270"/>
    <s v="Deborah Brumfield"/>
    <x v="2"/>
    <s v="United States"/>
    <s v="New York City"/>
    <x v="15"/>
    <n v="10009"/>
    <x v="3"/>
    <s v="OFF-AR-10001044"/>
    <x v="1"/>
    <x v="6"/>
    <s v="BOSTON Ranger #55 Pencil Sharpener, Black"/>
    <x v="2467"/>
    <n v="1"/>
    <n v="0"/>
    <n v="7.5370999999999988"/>
  </r>
  <r>
    <n v="4767"/>
    <s v="CA-2012-123155"/>
    <x v="1"/>
    <x v="1000"/>
    <d v="2012-03-12T00:00:00"/>
    <s v="First Class"/>
    <s v="NS-18640"/>
    <s v="Noel Staavos"/>
    <x v="1"/>
    <s v="United States"/>
    <s v="San Antonio"/>
    <x v="5"/>
    <n v="78207"/>
    <x v="2"/>
    <s v="TEC-AC-10002473"/>
    <x v="2"/>
    <x v="11"/>
    <s v="Maxell 4.7GB DVD-R"/>
    <x v="3563"/>
    <n v="5"/>
    <n v="0.2"/>
    <n v="29.798999999999999"/>
  </r>
  <r>
    <n v="4768"/>
    <s v="CA-2012-123155"/>
    <x v="1"/>
    <x v="1000"/>
    <d v="2012-03-12T00:00:00"/>
    <s v="First Class"/>
    <s v="NS-18640"/>
    <s v="Noel Staavos"/>
    <x v="1"/>
    <s v="United States"/>
    <s v="San Antonio"/>
    <x v="5"/>
    <n v="78207"/>
    <x v="2"/>
    <s v="TEC-PH-10001809"/>
    <x v="2"/>
    <x v="7"/>
    <s v="Panasonic KX T7736-B Digital phone"/>
    <x v="3564"/>
    <n v="3"/>
    <n v="0.2"/>
    <n v="22.492499999999993"/>
  </r>
  <r>
    <n v="4769"/>
    <s v="CA-2014-158883"/>
    <x v="3"/>
    <x v="455"/>
    <d v="2014-06-04T00:00:00"/>
    <s v="Same Day"/>
    <s v="CS-11860"/>
    <s v="Cari Schnelling"/>
    <x v="0"/>
    <s v="United States"/>
    <s v="Jacksonville"/>
    <x v="3"/>
    <n v="28540"/>
    <x v="0"/>
    <s v="OFF-PA-10004733"/>
    <x v="1"/>
    <x v="10"/>
    <s v="Things To Do Today Spiral Book"/>
    <x v="869"/>
    <n v="4"/>
    <n v="0.2"/>
    <n v="9.1871999999999989"/>
  </r>
  <r>
    <n v="4770"/>
    <s v="US-2013-114888"/>
    <x v="0"/>
    <x v="251"/>
    <d v="2013-09-25T00:00:00"/>
    <s v="Second Class"/>
    <s v="CC-12430"/>
    <s v="Chuck Clark"/>
    <x v="2"/>
    <s v="United States"/>
    <s v="San Francisco"/>
    <x v="1"/>
    <n v="94109"/>
    <x v="1"/>
    <s v="OFF-BI-10003355"/>
    <x v="1"/>
    <x v="8"/>
    <s v="Cardinal Holdit Business Card Pockets"/>
    <x v="1655"/>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x v="875"/>
    <n v="3"/>
    <n v="0"/>
    <n v="1.8719999999999997"/>
  </r>
  <r>
    <n v="4772"/>
    <s v="US-2011-167262"/>
    <x v="2"/>
    <x v="656"/>
    <d v="2011-11-03T00:00:00"/>
    <s v="Second Class"/>
    <s v="AC-10450"/>
    <s v="Amy Cox"/>
    <x v="0"/>
    <s v="United States"/>
    <s v="Avondale"/>
    <x v="16"/>
    <n v="85323"/>
    <x v="1"/>
    <s v="TEC-PH-10000486"/>
    <x v="2"/>
    <x v="7"/>
    <s v="Plantronics HL10 Handset Lifter"/>
    <x v="3565"/>
    <n v="8"/>
    <n v="0.2"/>
    <n v="83.512799999999913"/>
  </r>
  <r>
    <n v="4773"/>
    <s v="CA-2014-119746"/>
    <x v="3"/>
    <x v="51"/>
    <d v="2014-11-28T00:00:00"/>
    <s v="Standard Class"/>
    <s v="CM-12385"/>
    <s v="Christopher Martinez"/>
    <x v="0"/>
    <s v="United States"/>
    <s v="Chicago"/>
    <x v="10"/>
    <n v="60610"/>
    <x v="2"/>
    <s v="FUR-FU-10004909"/>
    <x v="0"/>
    <x v="5"/>
    <s v="Contemporary Wood/Metal Frame"/>
    <x v="3566"/>
    <n v="1"/>
    <n v="0.6"/>
    <n v="-4.0400000000000009"/>
  </r>
  <r>
    <n v="4774"/>
    <s v="CA-2014-119746"/>
    <x v="3"/>
    <x v="51"/>
    <d v="2014-11-28T00:00:00"/>
    <s v="Standard Class"/>
    <s v="CM-12385"/>
    <s v="Christopher Martinez"/>
    <x v="0"/>
    <s v="United States"/>
    <s v="Chicago"/>
    <x v="10"/>
    <n v="60610"/>
    <x v="2"/>
    <s v="OFF-LA-10001613"/>
    <x v="1"/>
    <x v="2"/>
    <s v="Avery File Folder Labels"/>
    <x v="132"/>
    <n v="5"/>
    <n v="0.2"/>
    <n v="4.1760000000000002"/>
  </r>
  <r>
    <n v="4775"/>
    <s v="CA-2014-119746"/>
    <x v="3"/>
    <x v="51"/>
    <d v="2014-11-28T00:00:00"/>
    <s v="Standard Class"/>
    <s v="CM-12385"/>
    <s v="Christopher Martinez"/>
    <x v="0"/>
    <s v="United States"/>
    <s v="Chicago"/>
    <x v="10"/>
    <n v="60610"/>
    <x v="2"/>
    <s v="TEC-PH-10004447"/>
    <x v="2"/>
    <x v="7"/>
    <s v="Toshiba IPT2010-SD IP Telephone"/>
    <x v="2705"/>
    <n v="2"/>
    <n v="0.2"/>
    <n v="16.678799999999995"/>
  </r>
  <r>
    <n v="4776"/>
    <s v="CA-2014-108091"/>
    <x v="3"/>
    <x v="673"/>
    <d v="2014-11-22T00:00:00"/>
    <s v="Standard Class"/>
    <s v="EK-13795"/>
    <s v="Eileen Kiefer"/>
    <x v="2"/>
    <s v="United States"/>
    <s v="Escondido"/>
    <x v="1"/>
    <n v="92025"/>
    <x v="1"/>
    <s v="OFF-AR-10000255"/>
    <x v="1"/>
    <x v="6"/>
    <s v="Newell 328"/>
    <x v="371"/>
    <n v="4"/>
    <n v="0"/>
    <n v="6.073599999999999"/>
  </r>
  <r>
    <n v="4777"/>
    <s v="CA-2013-101630"/>
    <x v="0"/>
    <x v="317"/>
    <d v="2013-02-23T00:00:00"/>
    <s v="Second Class"/>
    <s v="CK-12760"/>
    <s v="Cyma Kinney"/>
    <x v="1"/>
    <s v="United States"/>
    <s v="Long Beach"/>
    <x v="15"/>
    <n v="11561"/>
    <x v="3"/>
    <s v="OFF-LA-10004425"/>
    <x v="1"/>
    <x v="2"/>
    <s v="Staples"/>
    <x v="1313"/>
    <n v="3"/>
    <n v="0"/>
    <n v="4.0749000000000004"/>
  </r>
  <r>
    <n v="4778"/>
    <s v="CA-2013-101630"/>
    <x v="0"/>
    <x v="317"/>
    <d v="2013-02-23T00:00:00"/>
    <s v="Second Class"/>
    <s v="CK-12760"/>
    <s v="Cyma Kinney"/>
    <x v="1"/>
    <s v="United States"/>
    <s v="Long Beach"/>
    <x v="15"/>
    <n v="11561"/>
    <x v="3"/>
    <s v="OFF-SU-10001664"/>
    <x v="1"/>
    <x v="14"/>
    <s v="Acme Office Executive Series Stainless Steel Trimmers"/>
    <x v="3567"/>
    <n v="3"/>
    <n v="0"/>
    <n v="6.6846000000000005"/>
  </r>
  <r>
    <n v="4779"/>
    <s v="CA-2014-132346"/>
    <x v="3"/>
    <x v="659"/>
    <d v="2014-11-12T00:00:00"/>
    <s v="Standard Class"/>
    <s v="PK-19075"/>
    <s v="Pete Kriz"/>
    <x v="0"/>
    <s v="United States"/>
    <s v="Newark"/>
    <x v="13"/>
    <n v="19711"/>
    <x v="3"/>
    <s v="OFF-AP-10000696"/>
    <x v="1"/>
    <x v="9"/>
    <s v="Holmes Odor Grabber"/>
    <x v="3568"/>
    <n v="7"/>
    <n v="0"/>
    <n v="33.310199999999995"/>
  </r>
  <r>
    <n v="4780"/>
    <s v="CA-2011-150301"/>
    <x v="2"/>
    <x v="1001"/>
    <d v="2011-07-10T00:00:00"/>
    <s v="First Class"/>
    <s v="MH-18025"/>
    <s v="Michelle Huthwaite"/>
    <x v="0"/>
    <s v="United States"/>
    <s v="Buffalo"/>
    <x v="15"/>
    <n v="14215"/>
    <x v="3"/>
    <s v="FUR-CH-10002647"/>
    <x v="0"/>
    <x v="1"/>
    <s v="Situations Contoured Folding Chairs, 4/Set"/>
    <x v="3569"/>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x v="3570"/>
    <n v="4"/>
    <n v="0.3"/>
    <n v="0"/>
  </r>
  <r>
    <n v="4782"/>
    <s v="CA-2011-159310"/>
    <x v="2"/>
    <x v="845"/>
    <d v="2011-11-12T00:00:00"/>
    <s v="Standard Class"/>
    <s v="SC-20725"/>
    <s v="Steven Cartwright"/>
    <x v="0"/>
    <s v="United States"/>
    <s v="Houston"/>
    <x v="5"/>
    <n v="77070"/>
    <x v="2"/>
    <s v="OFF-BI-10000201"/>
    <x v="1"/>
    <x v="8"/>
    <s v="Avery Triangle Shaped Sheet Lifters, Black, 2/Pack"/>
    <x v="3571"/>
    <n v="3"/>
    <n v="0.8"/>
    <n v="-2.214"/>
  </r>
  <r>
    <n v="4783"/>
    <s v="CA-2011-159310"/>
    <x v="2"/>
    <x v="845"/>
    <d v="2011-11-12T00:00:00"/>
    <s v="Standard Class"/>
    <s v="SC-20725"/>
    <s v="Steven Cartwright"/>
    <x v="0"/>
    <s v="United States"/>
    <s v="Houston"/>
    <x v="5"/>
    <n v="77070"/>
    <x v="2"/>
    <s v="OFF-SU-10004115"/>
    <x v="1"/>
    <x v="14"/>
    <s v="Acme Stainless Steel Office Snips"/>
    <x v="3572"/>
    <n v="7"/>
    <n v="0.2"/>
    <n v="3.5623000000000022"/>
  </r>
  <r>
    <n v="4784"/>
    <s v="US-2014-147984"/>
    <x v="3"/>
    <x v="480"/>
    <d v="2014-02-02T00:00:00"/>
    <s v="Standard Class"/>
    <s v="GB-14575"/>
    <s v="Giulietta Baptist"/>
    <x v="0"/>
    <s v="United States"/>
    <s v="Wichita"/>
    <x v="41"/>
    <n v="67212"/>
    <x v="2"/>
    <s v="OFF-PA-10000806"/>
    <x v="1"/>
    <x v="10"/>
    <s v="Xerox 1934"/>
    <x v="1007"/>
    <n v="5"/>
    <n v="0"/>
    <n v="137.15100000000001"/>
  </r>
  <r>
    <n v="4785"/>
    <s v="CA-2012-104346"/>
    <x v="1"/>
    <x v="555"/>
    <d v="2012-12-16T00:00:00"/>
    <s v="Standard Class"/>
    <s v="IM-15070"/>
    <s v="Irene Maddox"/>
    <x v="0"/>
    <s v="United States"/>
    <s v="Colorado Springs"/>
    <x v="22"/>
    <n v="80906"/>
    <x v="1"/>
    <s v="OFF-AR-10001473"/>
    <x v="1"/>
    <x v="6"/>
    <s v="Newell 313"/>
    <x v="1332"/>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x v="3573"/>
    <n v="4"/>
    <n v="0.7"/>
    <n v="-143.79040000000001"/>
  </r>
  <r>
    <n v="4787"/>
    <s v="CA-2012-104346"/>
    <x v="1"/>
    <x v="555"/>
    <d v="2012-12-16T00:00:00"/>
    <s v="Standard Class"/>
    <s v="IM-15070"/>
    <s v="Irene Maddox"/>
    <x v="0"/>
    <s v="United States"/>
    <s v="Colorado Springs"/>
    <x v="22"/>
    <n v="80906"/>
    <x v="1"/>
    <s v="OFF-AR-10001545"/>
    <x v="1"/>
    <x v="6"/>
    <s v="Newell 326"/>
    <x v="1728"/>
    <n v="3"/>
    <n v="0.2"/>
    <n v="0.47519999999999984"/>
  </r>
  <r>
    <n v="4788"/>
    <s v="CA-2012-104346"/>
    <x v="1"/>
    <x v="555"/>
    <d v="2012-12-16T00:00:00"/>
    <s v="Standard Class"/>
    <s v="IM-15070"/>
    <s v="Irene Maddox"/>
    <x v="0"/>
    <s v="United States"/>
    <s v="Colorado Springs"/>
    <x v="22"/>
    <n v="80906"/>
    <x v="1"/>
    <s v="TEC-AC-10004396"/>
    <x v="2"/>
    <x v="11"/>
    <s v="Logitech Keyboard K120"/>
    <x v="3574"/>
    <n v="4"/>
    <n v="0.2"/>
    <n v="-6.5339999999999954"/>
  </r>
  <r>
    <n v="4789"/>
    <s v="CA-2012-104346"/>
    <x v="1"/>
    <x v="555"/>
    <d v="2012-12-16T00:00:00"/>
    <s v="Standard Class"/>
    <s v="IM-15070"/>
    <s v="Irene Maddox"/>
    <x v="0"/>
    <s v="United States"/>
    <s v="Colorado Springs"/>
    <x v="22"/>
    <n v="80906"/>
    <x v="1"/>
    <s v="FUR-FU-10002456"/>
    <x v="0"/>
    <x v="5"/>
    <s v="Master Caster Door Stop, Large Neon Orange"/>
    <x v="3575"/>
    <n v="9"/>
    <n v="0.2"/>
    <n v="15.069600000000007"/>
  </r>
  <r>
    <n v="4790"/>
    <s v="CA-2012-104346"/>
    <x v="1"/>
    <x v="555"/>
    <d v="2012-12-16T00:00:00"/>
    <s v="Standard Class"/>
    <s v="IM-15070"/>
    <s v="Irene Maddox"/>
    <x v="0"/>
    <s v="United States"/>
    <s v="Colorado Springs"/>
    <x v="22"/>
    <n v="80906"/>
    <x v="1"/>
    <s v="FUR-FU-10001473"/>
    <x v="0"/>
    <x v="5"/>
    <s v="DAX Wood Document Frame"/>
    <x v="3576"/>
    <n v="5"/>
    <n v="0.2"/>
    <n v="10.983999999999996"/>
  </r>
  <r>
    <n v="4791"/>
    <s v="CA-2012-104346"/>
    <x v="1"/>
    <x v="555"/>
    <d v="2012-12-16T00:00:00"/>
    <s v="Standard Class"/>
    <s v="IM-15070"/>
    <s v="Irene Maddox"/>
    <x v="0"/>
    <s v="United States"/>
    <s v="Colorado Springs"/>
    <x v="22"/>
    <n v="80906"/>
    <x v="1"/>
    <s v="FUR-TA-10000849"/>
    <x v="0"/>
    <x v="3"/>
    <s v="Bevis Rectangular Conference Tables"/>
    <x v="3577"/>
    <n v="5"/>
    <n v="0.5"/>
    <n v="-248.16599999999994"/>
  </r>
  <r>
    <n v="4792"/>
    <s v="CA-2012-104346"/>
    <x v="1"/>
    <x v="555"/>
    <d v="2012-12-16T00:00:00"/>
    <s v="Standard Class"/>
    <s v="IM-15070"/>
    <s v="Irene Maddox"/>
    <x v="0"/>
    <s v="United States"/>
    <s v="Colorado Springs"/>
    <x v="22"/>
    <n v="80906"/>
    <x v="1"/>
    <s v="OFF-PA-10001166"/>
    <x v="1"/>
    <x v="10"/>
    <s v="Xerox 1932"/>
    <x v="633"/>
    <n v="3"/>
    <n v="0.2"/>
    <n v="28.706399999999991"/>
  </r>
  <r>
    <n v="4793"/>
    <s v="CA-2012-104346"/>
    <x v="1"/>
    <x v="555"/>
    <d v="2012-12-16T00:00:00"/>
    <s v="Standard Class"/>
    <s v="IM-15070"/>
    <s v="Irene Maddox"/>
    <x v="0"/>
    <s v="United States"/>
    <s v="Colorado Springs"/>
    <x v="22"/>
    <n v="80906"/>
    <x v="1"/>
    <s v="OFF-PA-10003256"/>
    <x v="1"/>
    <x v="10"/>
    <s v="Avery Personal Creations Heavyweight Cards"/>
    <x v="357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x v="1614"/>
    <n v="4"/>
    <n v="0"/>
    <n v="11.231999999999999"/>
  </r>
  <r>
    <n v="4795"/>
    <s v="CA-2012-144722"/>
    <x v="1"/>
    <x v="199"/>
    <d v="2012-03-23T00:00:00"/>
    <s v="Standard Class"/>
    <s v="MF-18250"/>
    <s v="Monica Federle"/>
    <x v="1"/>
    <s v="United States"/>
    <s v="Los Angeles"/>
    <x v="1"/>
    <n v="90036"/>
    <x v="1"/>
    <s v="FUR-FU-10001215"/>
    <x v="0"/>
    <x v="5"/>
    <s v="Howard Miller 11-1/2&quot; Diameter Brentwood Wall Clock"/>
    <x v="3579"/>
    <n v="1"/>
    <n v="0"/>
    <n v="18.114600000000003"/>
  </r>
  <r>
    <n v="4796"/>
    <s v="CA-2012-120516"/>
    <x v="1"/>
    <x v="863"/>
    <d v="2012-08-17T00:00:00"/>
    <s v="Standard Class"/>
    <s v="CK-12595"/>
    <s v="Clytie Kelty"/>
    <x v="0"/>
    <s v="United States"/>
    <s v="Marietta"/>
    <x v="32"/>
    <n v="30062"/>
    <x v="0"/>
    <s v="OFF-BI-10004187"/>
    <x v="1"/>
    <x v="8"/>
    <s v="Staples"/>
    <x v="719"/>
    <n v="3"/>
    <n v="0"/>
    <n v="2.7071999999999994"/>
  </r>
  <r>
    <n v="4797"/>
    <s v="US-2013-148901"/>
    <x v="0"/>
    <x v="675"/>
    <d v="2013-05-20T00:00:00"/>
    <s v="Standard Class"/>
    <s v="MK-17905"/>
    <s v="Michael Kennedy"/>
    <x v="1"/>
    <s v="United States"/>
    <s v="Jacksonville"/>
    <x v="2"/>
    <n v="32216"/>
    <x v="0"/>
    <s v="OFF-BI-10001718"/>
    <x v="1"/>
    <x v="8"/>
    <s v="GBC DocuBind P50 Personal Binding Machine"/>
    <x v="3580"/>
    <n v="3"/>
    <n v="0.7"/>
    <n v="-44.146199999999979"/>
  </r>
  <r>
    <n v="4798"/>
    <s v="US-2013-148901"/>
    <x v="0"/>
    <x v="675"/>
    <d v="2013-05-20T00:00:00"/>
    <s v="Standard Class"/>
    <s v="MK-17905"/>
    <s v="Michael Kennedy"/>
    <x v="1"/>
    <s v="United States"/>
    <s v="Jacksonville"/>
    <x v="2"/>
    <n v="32216"/>
    <x v="0"/>
    <s v="OFF-PA-10004983"/>
    <x v="1"/>
    <x v="10"/>
    <s v="Xerox 23"/>
    <x v="277"/>
    <n v="6"/>
    <n v="0.2"/>
    <n v="10.8864"/>
  </r>
  <r>
    <n v="4799"/>
    <s v="US-2013-148901"/>
    <x v="0"/>
    <x v="675"/>
    <d v="2013-05-20T00:00:00"/>
    <s v="Standard Class"/>
    <s v="MK-17905"/>
    <s v="Michael Kennedy"/>
    <x v="1"/>
    <s v="United States"/>
    <s v="Jacksonville"/>
    <x v="2"/>
    <n v="32216"/>
    <x v="0"/>
    <s v="FUR-FU-10002396"/>
    <x v="0"/>
    <x v="5"/>
    <s v="DAX Copper Panel Document Frame, 5 x 7 Size"/>
    <x v="3581"/>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x v="3582"/>
    <n v="5"/>
    <n v="0.2"/>
    <n v="4.3600000000000012"/>
  </r>
  <r>
    <n v="4801"/>
    <s v="US-2013-148901"/>
    <x v="0"/>
    <x v="675"/>
    <d v="2013-05-20T00:00:00"/>
    <s v="Standard Class"/>
    <s v="MK-17905"/>
    <s v="Michael Kennedy"/>
    <x v="1"/>
    <s v="United States"/>
    <s v="Jacksonville"/>
    <x v="2"/>
    <n v="32216"/>
    <x v="0"/>
    <s v="OFF-AR-10002467"/>
    <x v="1"/>
    <x v="6"/>
    <s v="Dixon Ticonderoga Pencils"/>
    <x v="411"/>
    <n v="2"/>
    <n v="0.2"/>
    <n v="0.41720000000000046"/>
  </r>
  <r>
    <n v="4802"/>
    <s v="US-2013-148901"/>
    <x v="0"/>
    <x v="675"/>
    <d v="2013-05-20T00:00:00"/>
    <s v="Standard Class"/>
    <s v="MK-17905"/>
    <s v="Michael Kennedy"/>
    <x v="1"/>
    <s v="United States"/>
    <s v="Jacksonville"/>
    <x v="2"/>
    <n v="32216"/>
    <x v="0"/>
    <s v="OFF-BI-10004002"/>
    <x v="1"/>
    <x v="8"/>
    <s v="Wilson Jones International Size A4 Ring Binders"/>
    <x v="3583"/>
    <n v="2"/>
    <n v="0.7"/>
    <n v="-7.6119999999999983"/>
  </r>
  <r>
    <n v="4803"/>
    <s v="US-2013-148901"/>
    <x v="0"/>
    <x v="675"/>
    <d v="2013-05-20T00:00:00"/>
    <s v="Standard Class"/>
    <s v="MK-17905"/>
    <s v="Michael Kennedy"/>
    <x v="1"/>
    <s v="United States"/>
    <s v="Jacksonville"/>
    <x v="2"/>
    <n v="32216"/>
    <x v="0"/>
    <s v="OFF-BI-10002309"/>
    <x v="1"/>
    <x v="8"/>
    <s v="Avery Heavy-Duty EZD  Binder With Locking Rings"/>
    <x v="3584"/>
    <n v="8"/>
    <n v="0.7"/>
    <n v="-9.8207999999999984"/>
  </r>
  <r>
    <n v="4804"/>
    <s v="CA-2014-136364"/>
    <x v="3"/>
    <x v="1002"/>
    <d v="2014-07-18T00:00:00"/>
    <s v="Second Class"/>
    <s v="MH-17455"/>
    <s v="Mark Hamilton"/>
    <x v="0"/>
    <s v="United States"/>
    <s v="Philadelphia"/>
    <x v="9"/>
    <n v="19140"/>
    <x v="3"/>
    <s v="TEC-PH-10003885"/>
    <x v="2"/>
    <x v="7"/>
    <s v="Cisco SPA508G"/>
    <x v="3585"/>
    <n v="1"/>
    <n v="0.4"/>
    <n v="-7.2589000000000041"/>
  </r>
  <r>
    <n v="4805"/>
    <s v="CA-2014-136364"/>
    <x v="3"/>
    <x v="1002"/>
    <d v="2014-07-18T00:00:00"/>
    <s v="Second Class"/>
    <s v="MH-17455"/>
    <s v="Mark Hamilton"/>
    <x v="0"/>
    <s v="United States"/>
    <s v="Philadelphia"/>
    <x v="9"/>
    <n v="19140"/>
    <x v="3"/>
    <s v="FUR-FU-10002501"/>
    <x v="0"/>
    <x v="5"/>
    <s v="Nu-Dell Executive Frame"/>
    <x v="3586"/>
    <n v="9"/>
    <n v="0.2"/>
    <n v="19.339199999999998"/>
  </r>
  <r>
    <n v="4806"/>
    <s v="CA-2012-137708"/>
    <x v="1"/>
    <x v="6"/>
    <d v="2012-11-25T00:00:00"/>
    <s v="Second Class"/>
    <s v="NG-18430"/>
    <s v="Nathan Gelder"/>
    <x v="0"/>
    <s v="United States"/>
    <s v="Los Angeles"/>
    <x v="1"/>
    <n v="90008"/>
    <x v="1"/>
    <s v="OFF-PA-10000176"/>
    <x v="1"/>
    <x v="10"/>
    <s v="Xerox 1887"/>
    <x v="2479"/>
    <n v="2"/>
    <n v="0"/>
    <n v="18.211199999999998"/>
  </r>
  <r>
    <n v="4807"/>
    <s v="CA-2012-137708"/>
    <x v="1"/>
    <x v="6"/>
    <d v="2012-11-25T00:00:00"/>
    <s v="Second Class"/>
    <s v="NG-18430"/>
    <s v="Nathan Gelder"/>
    <x v="0"/>
    <s v="United States"/>
    <s v="Los Angeles"/>
    <x v="1"/>
    <n v="90008"/>
    <x v="1"/>
    <s v="OFF-PA-10000327"/>
    <x v="1"/>
    <x v="10"/>
    <s v="Xerox 1971"/>
    <x v="3587"/>
    <n v="10"/>
    <n v="0"/>
    <n v="19.259999999999998"/>
  </r>
  <r>
    <n v="4808"/>
    <s v="CA-2012-137708"/>
    <x v="1"/>
    <x v="6"/>
    <d v="2012-11-25T00:00:00"/>
    <s v="Second Class"/>
    <s v="NG-18430"/>
    <s v="Nathan Gelder"/>
    <x v="0"/>
    <s v="United States"/>
    <s v="Los Angeles"/>
    <x v="1"/>
    <n v="90008"/>
    <x v="1"/>
    <s v="OFF-ST-10004634"/>
    <x v="1"/>
    <x v="4"/>
    <s v="Personal Folder Holder, Ebony"/>
    <x v="687"/>
    <n v="3"/>
    <n v="0"/>
    <n v="10.088999999999999"/>
  </r>
  <r>
    <n v="4809"/>
    <s v="CA-2011-149055"/>
    <x v="2"/>
    <x v="533"/>
    <d v="2011-11-28T00:00:00"/>
    <s v="Standard Class"/>
    <s v="PB-19210"/>
    <s v="Phillip Breyer"/>
    <x v="1"/>
    <s v="United States"/>
    <s v="Philadelphia"/>
    <x v="9"/>
    <n v="19134"/>
    <x v="3"/>
    <s v="OFF-EN-10003040"/>
    <x v="1"/>
    <x v="12"/>
    <s v="Quality Park Security Envelopes"/>
    <x v="3588"/>
    <n v="3"/>
    <n v="0.2"/>
    <n v="21.197700000000001"/>
  </r>
  <r>
    <n v="4810"/>
    <s v="CA-2012-151589"/>
    <x v="1"/>
    <x v="17"/>
    <d v="2012-12-30T00:00:00"/>
    <s v="First Class"/>
    <s v="RE-19450"/>
    <s v="Richard Eichhorn"/>
    <x v="0"/>
    <s v="United States"/>
    <s v="Eau Claire"/>
    <x v="6"/>
    <n v="54703"/>
    <x v="2"/>
    <s v="OFF-PA-10003228"/>
    <x v="1"/>
    <x v="10"/>
    <s v="Xerox 1917"/>
    <x v="3589"/>
    <n v="4"/>
    <n v="0"/>
    <n v="91.950799999999987"/>
  </r>
  <r>
    <n v="4811"/>
    <s v="CA-2012-151589"/>
    <x v="1"/>
    <x v="17"/>
    <d v="2012-12-30T00:00:00"/>
    <s v="First Class"/>
    <s v="RE-19450"/>
    <s v="Richard Eichhorn"/>
    <x v="0"/>
    <s v="United States"/>
    <s v="Eau Claire"/>
    <x v="6"/>
    <n v="54703"/>
    <x v="2"/>
    <s v="TEC-PH-10004345"/>
    <x v="2"/>
    <x v="7"/>
    <s v="Cisco SPA 502G IP Phone"/>
    <x v="3590"/>
    <n v="2"/>
    <n v="0"/>
    <n v="71.97"/>
  </r>
  <r>
    <n v="4812"/>
    <s v="CA-2013-121370"/>
    <x v="0"/>
    <x v="696"/>
    <d v="2013-11-20T00:00:00"/>
    <s v="Second Class"/>
    <s v="EB-14110"/>
    <s v="Eugene Barchas"/>
    <x v="0"/>
    <s v="United States"/>
    <s v="Philadelphia"/>
    <x v="9"/>
    <n v="19134"/>
    <x v="3"/>
    <s v="FUR-CH-10000785"/>
    <x v="0"/>
    <x v="1"/>
    <s v="Global Ergonomic Managers Chair"/>
    <x v="3591"/>
    <n v="3"/>
    <n v="0.3"/>
    <n v="-21.717600000000004"/>
  </r>
  <r>
    <n v="4813"/>
    <s v="CA-2013-121370"/>
    <x v="0"/>
    <x v="696"/>
    <d v="2013-11-20T00:00:00"/>
    <s v="Second Class"/>
    <s v="EB-14110"/>
    <s v="Eugene Barchas"/>
    <x v="0"/>
    <s v="United States"/>
    <s v="Philadelphia"/>
    <x v="9"/>
    <n v="19134"/>
    <x v="3"/>
    <s v="TEC-CO-10004115"/>
    <x v="2"/>
    <x v="16"/>
    <s v="Sharp AL-1530CS Digital Copier"/>
    <x v="3592"/>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x v="3593"/>
    <n v="3"/>
    <n v="0.2"/>
    <n v="9.7151999999999941"/>
  </r>
  <r>
    <n v="4815"/>
    <s v="CA-2013-111696"/>
    <x v="0"/>
    <x v="541"/>
    <d v="2013-05-11T00:00:00"/>
    <s v="First Class"/>
    <s v="TB-21625"/>
    <s v="Trudy Brown"/>
    <x v="0"/>
    <s v="United States"/>
    <s v="Los Angeles"/>
    <x v="1"/>
    <n v="90004"/>
    <x v="1"/>
    <s v="OFF-PA-10002751"/>
    <x v="1"/>
    <x v="10"/>
    <s v="Xerox 1920"/>
    <x v="1465"/>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x v="3594"/>
    <n v="3"/>
    <n v="0.2"/>
    <n v="6.1640999999999995"/>
  </r>
  <r>
    <n v="4817"/>
    <s v="CA-2011-139598"/>
    <x v="2"/>
    <x v="58"/>
    <d v="2011-12-31T00:00:00"/>
    <s v="Standard Class"/>
    <s v="MG-17695"/>
    <s v="Maureen Gnade"/>
    <x v="0"/>
    <s v="United States"/>
    <s v="Philadelphia"/>
    <x v="9"/>
    <n v="19134"/>
    <x v="3"/>
    <s v="OFF-AP-10002998"/>
    <x v="1"/>
    <x v="9"/>
    <s v="Holmes 99% HEPA Air Purifier"/>
    <x v="3595"/>
    <n v="2"/>
    <n v="0.2"/>
    <n v="5.6315999999999971"/>
  </r>
  <r>
    <n v="4818"/>
    <s v="CA-2011-139598"/>
    <x v="2"/>
    <x v="58"/>
    <d v="2011-12-31T00:00:00"/>
    <s v="Standard Class"/>
    <s v="MG-17695"/>
    <s v="Maureen Gnade"/>
    <x v="0"/>
    <s v="United States"/>
    <s v="Philadelphia"/>
    <x v="9"/>
    <n v="19134"/>
    <x v="3"/>
    <s v="OFF-AP-10003287"/>
    <x v="1"/>
    <x v="9"/>
    <s v="Tripp Lite TLP810NET Broadband Surge for Modem/Fax"/>
    <x v="3596"/>
    <n v="2"/>
    <n v="0.2"/>
    <n v="8.1551999999999971"/>
  </r>
  <r>
    <n v="4819"/>
    <s v="CA-2011-139598"/>
    <x v="2"/>
    <x v="58"/>
    <d v="2011-12-31T00:00:00"/>
    <s v="Standard Class"/>
    <s v="MG-17695"/>
    <s v="Maureen Gnade"/>
    <x v="0"/>
    <s v="United States"/>
    <s v="Philadelphia"/>
    <x v="9"/>
    <n v="19134"/>
    <x v="3"/>
    <s v="OFF-ST-10001370"/>
    <x v="1"/>
    <x v="4"/>
    <s v="Sensible Storage WireTech Storage Systems"/>
    <x v="3597"/>
    <n v="4"/>
    <n v="0.2"/>
    <n v="-42.588000000000036"/>
  </r>
  <r>
    <n v="4820"/>
    <s v="CA-2014-117436"/>
    <x v="3"/>
    <x v="110"/>
    <d v="2014-06-15T00:00:00"/>
    <s v="Standard Class"/>
    <s v="LW-17125"/>
    <s v="Liz Willingham"/>
    <x v="0"/>
    <s v="United States"/>
    <s v="Norwich"/>
    <x v="29"/>
    <n v="6360"/>
    <x v="3"/>
    <s v="OFF-BI-10004040"/>
    <x v="1"/>
    <x v="8"/>
    <s v="Wilson Jones Impact Binders"/>
    <x v="3598"/>
    <n v="2"/>
    <n v="0"/>
    <n v="5.0763999999999996"/>
  </r>
  <r>
    <n v="4821"/>
    <s v="CA-2012-140025"/>
    <x v="1"/>
    <x v="1003"/>
    <d v="2012-04-11T00:00:00"/>
    <s v="Standard Class"/>
    <s v="PF-19120"/>
    <s v="Peter Fuller"/>
    <x v="0"/>
    <s v="United States"/>
    <s v="San Antonio"/>
    <x v="5"/>
    <n v="78207"/>
    <x v="2"/>
    <s v="OFF-AP-10002651"/>
    <x v="1"/>
    <x v="9"/>
    <s v="Hoover Upright Vacuum With Dirt Cup"/>
    <x v="3599"/>
    <n v="8"/>
    <n v="0.8"/>
    <n v="-1181.2824000000003"/>
  </r>
  <r>
    <n v="4822"/>
    <s v="CA-2012-140025"/>
    <x v="1"/>
    <x v="1003"/>
    <d v="2012-04-11T00:00:00"/>
    <s v="Standard Class"/>
    <s v="PF-19120"/>
    <s v="Peter Fuller"/>
    <x v="0"/>
    <s v="United States"/>
    <s v="San Antonio"/>
    <x v="5"/>
    <n v="78207"/>
    <x v="2"/>
    <s v="TEC-AC-10002402"/>
    <x v="2"/>
    <x v="11"/>
    <s v="Razer Kraken PRO Over Ear PC and Music Headset"/>
    <x v="3130"/>
    <n v="6"/>
    <n v="0.2"/>
    <n v="47.993999999999971"/>
  </r>
  <r>
    <n v="4823"/>
    <s v="CA-2013-134222"/>
    <x v="0"/>
    <x v="212"/>
    <d v="2013-07-12T00:00:00"/>
    <s v="Same Day"/>
    <s v="NZ-18565"/>
    <s v="Nick Zandusky"/>
    <x v="2"/>
    <s v="United States"/>
    <s v="Yuma"/>
    <x v="16"/>
    <n v="85364"/>
    <x v="1"/>
    <s v="OFF-BI-10001658"/>
    <x v="1"/>
    <x v="8"/>
    <s v="GBC Standard Therm-A-Bind Covers"/>
    <x v="3600"/>
    <n v="6"/>
    <n v="0.7"/>
    <n v="-35.884799999999984"/>
  </r>
  <r>
    <n v="4824"/>
    <s v="CA-2013-140018"/>
    <x v="0"/>
    <x v="831"/>
    <d v="2013-11-27T00:00:00"/>
    <s v="Standard Class"/>
    <s v="CK-12205"/>
    <s v="Chloris Kastensmidt"/>
    <x v="0"/>
    <s v="United States"/>
    <s v="Columbus"/>
    <x v="24"/>
    <n v="43229"/>
    <x v="3"/>
    <s v="TEC-MA-10000752"/>
    <x v="2"/>
    <x v="15"/>
    <s v="Texas Instrument TI-15 Fraction Calculator"/>
    <x v="3601"/>
    <n v="7"/>
    <n v="0.7"/>
    <n v="-24.275999999999996"/>
  </r>
  <r>
    <n v="4825"/>
    <s v="CA-2013-140018"/>
    <x v="0"/>
    <x v="831"/>
    <d v="2013-11-27T00:00:00"/>
    <s v="Standard Class"/>
    <s v="CK-12205"/>
    <s v="Chloris Kastensmidt"/>
    <x v="0"/>
    <s v="United States"/>
    <s v="Columbus"/>
    <x v="24"/>
    <n v="43229"/>
    <x v="3"/>
    <s v="FUR-CH-10003817"/>
    <x v="0"/>
    <x v="1"/>
    <s v="Global Value Steno Chair, Gray"/>
    <x v="3602"/>
    <n v="3"/>
    <n v="0.3"/>
    <n v="-9.1109999999999971"/>
  </r>
  <r>
    <n v="4826"/>
    <s v="CA-2013-140018"/>
    <x v="0"/>
    <x v="831"/>
    <d v="2013-11-27T00:00:00"/>
    <s v="Standard Class"/>
    <s v="CK-12205"/>
    <s v="Chloris Kastensmidt"/>
    <x v="0"/>
    <s v="United States"/>
    <s v="Columbus"/>
    <x v="24"/>
    <n v="43229"/>
    <x v="3"/>
    <s v="FUR-FU-10001876"/>
    <x v="0"/>
    <x v="5"/>
    <s v="Computer Room Manger, 14&quot;"/>
    <x v="2540"/>
    <n v="3"/>
    <n v="0.2"/>
    <n v="15.590399999999995"/>
  </r>
  <r>
    <n v="4827"/>
    <s v="US-2014-136707"/>
    <x v="3"/>
    <x v="105"/>
    <d v="2014-11-16T00:00:00"/>
    <s v="First Class"/>
    <s v="JE-15610"/>
    <s v="Jim Epp"/>
    <x v="1"/>
    <s v="United States"/>
    <s v="Los Angeles"/>
    <x v="1"/>
    <n v="90036"/>
    <x v="1"/>
    <s v="OFF-BI-10003460"/>
    <x v="1"/>
    <x v="8"/>
    <s v="Acco 3-Hole Punch"/>
    <x v="3603"/>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x v="2876"/>
    <n v="2"/>
    <n v="0"/>
    <n v="19.465600000000002"/>
  </r>
  <r>
    <n v="4829"/>
    <s v="CA-2011-152562"/>
    <x v="2"/>
    <x v="301"/>
    <d v="2011-11-08T00:00:00"/>
    <s v="Standard Class"/>
    <s v="JO-15145"/>
    <s v="Jack O'Briant"/>
    <x v="1"/>
    <s v="United States"/>
    <s v="Richmond"/>
    <x v="0"/>
    <n v="40475"/>
    <x v="0"/>
    <s v="OFF-AR-10001919"/>
    <x v="1"/>
    <x v="6"/>
    <s v="OIC #2 Pencils, Medium Soft"/>
    <x v="719"/>
    <n v="3"/>
    <n v="0"/>
    <n v="1.6355999999999997"/>
  </r>
  <r>
    <n v="4830"/>
    <s v="CA-2013-152408"/>
    <x v="0"/>
    <x v="666"/>
    <d v="2013-05-22T00:00:00"/>
    <s v="Standard Class"/>
    <s v="TT-21220"/>
    <s v="Thomas Thornton"/>
    <x v="0"/>
    <s v="United States"/>
    <s v="New York City"/>
    <x v="15"/>
    <n v="10035"/>
    <x v="3"/>
    <s v="OFF-BI-10002393"/>
    <x v="1"/>
    <x v="8"/>
    <s v="Binder Posts"/>
    <x v="3604"/>
    <n v="3"/>
    <n v="0.2"/>
    <n v="4.4771999999999998"/>
  </r>
  <r>
    <n v="4831"/>
    <s v="CA-2011-120278"/>
    <x v="2"/>
    <x v="845"/>
    <d v="2011-11-12T00:00:00"/>
    <s v="Standard Class"/>
    <s v="MS-17365"/>
    <s v="Maribeth Schnelling"/>
    <x v="0"/>
    <s v="United States"/>
    <s v="Wausau"/>
    <x v="6"/>
    <n v="54401"/>
    <x v="2"/>
    <s v="OFF-AP-10001293"/>
    <x v="1"/>
    <x v="9"/>
    <s v="Belkin 8 Outlet Surge Protector"/>
    <x v="3605"/>
    <n v="6"/>
    <n v="0"/>
    <n v="68.846399999999988"/>
  </r>
  <r>
    <n v="4832"/>
    <s v="CA-2011-120278"/>
    <x v="2"/>
    <x v="845"/>
    <d v="2011-11-12T00:00:00"/>
    <s v="Standard Class"/>
    <s v="MS-17365"/>
    <s v="Maribeth Schnelling"/>
    <x v="0"/>
    <s v="United States"/>
    <s v="Wausau"/>
    <x v="6"/>
    <n v="54401"/>
    <x v="2"/>
    <s v="OFF-ST-10004258"/>
    <x v="1"/>
    <x v="4"/>
    <s v="Portable Personal File Box"/>
    <x v="905"/>
    <n v="3"/>
    <n v="0"/>
    <n v="9.8901000000000039"/>
  </r>
  <r>
    <n v="4833"/>
    <s v="CA-2011-120278"/>
    <x v="2"/>
    <x v="845"/>
    <d v="2011-11-12T00:00:00"/>
    <s v="Standard Class"/>
    <s v="MS-17365"/>
    <s v="Maribeth Schnelling"/>
    <x v="0"/>
    <s v="United States"/>
    <s v="Wausau"/>
    <x v="6"/>
    <n v="54401"/>
    <x v="2"/>
    <s v="OFF-ST-10002214"/>
    <x v="1"/>
    <x v="4"/>
    <s v="X-Rack File for Hanging Folders"/>
    <x v="2433"/>
    <n v="2"/>
    <n v="0"/>
    <n v="5.8707999999999991"/>
  </r>
  <r>
    <n v="4834"/>
    <s v="CA-2011-120278"/>
    <x v="2"/>
    <x v="845"/>
    <d v="2011-11-12T00:00:00"/>
    <s v="Standard Class"/>
    <s v="MS-17365"/>
    <s v="Maribeth Schnelling"/>
    <x v="0"/>
    <s v="United States"/>
    <s v="Wausau"/>
    <x v="6"/>
    <n v="54401"/>
    <x v="2"/>
    <s v="OFF-BI-10004970"/>
    <x v="1"/>
    <x v="8"/>
    <s v="ACCOHIDE 3-Ring Binder, Blue, 1&quot;"/>
    <x v="714"/>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x v="3089"/>
    <n v="5"/>
    <n v="0.2"/>
    <n v="13.472999999999999"/>
  </r>
  <r>
    <n v="4836"/>
    <s v="CA-2014-167661"/>
    <x v="3"/>
    <x v="361"/>
    <d v="2014-10-11T00:00:00"/>
    <s v="Standard Class"/>
    <s v="MP-18175"/>
    <s v="Mike Pelletier"/>
    <x v="2"/>
    <s v="United States"/>
    <s v="San Francisco"/>
    <x v="1"/>
    <n v="94110"/>
    <x v="1"/>
    <s v="OFF-PA-10002581"/>
    <x v="1"/>
    <x v="10"/>
    <s v="Xerox 1951"/>
    <x v="1168"/>
    <n v="2"/>
    <n v="0"/>
    <n v="27.881999999999998"/>
  </r>
  <r>
    <n v="4837"/>
    <s v="CA-2014-167661"/>
    <x v="3"/>
    <x v="361"/>
    <d v="2014-10-11T00:00:00"/>
    <s v="Standard Class"/>
    <s v="MP-18175"/>
    <s v="Mike Pelletier"/>
    <x v="2"/>
    <s v="United States"/>
    <s v="San Francisco"/>
    <x v="1"/>
    <n v="94110"/>
    <x v="1"/>
    <s v="OFF-BI-10001097"/>
    <x v="1"/>
    <x v="8"/>
    <s v="Avery Hole Reinforcements"/>
    <x v="958"/>
    <n v="4"/>
    <n v="0.2"/>
    <n v="7.2267999999999999"/>
  </r>
  <r>
    <n v="4838"/>
    <s v="CA-2014-106831"/>
    <x v="3"/>
    <x v="702"/>
    <d v="2014-06-04T00:00:00"/>
    <s v="First Class"/>
    <s v="FH-14350"/>
    <s v="Fred Harton"/>
    <x v="0"/>
    <s v="United States"/>
    <s v="Dublin"/>
    <x v="24"/>
    <n v="43017"/>
    <x v="3"/>
    <s v="OFF-BI-10003429"/>
    <x v="1"/>
    <x v="8"/>
    <s v="Cardinal HOLDit! Binder Insert Strips,Extra Strips"/>
    <x v="3606"/>
    <n v="2"/>
    <n v="0.7"/>
    <n v="-2.6585999999999999"/>
  </r>
  <r>
    <n v="4839"/>
    <s v="CA-2014-106831"/>
    <x v="3"/>
    <x v="702"/>
    <d v="2014-06-04T00:00:00"/>
    <s v="First Class"/>
    <s v="FH-14350"/>
    <s v="Fred Harton"/>
    <x v="0"/>
    <s v="United States"/>
    <s v="Dublin"/>
    <x v="24"/>
    <n v="43017"/>
    <x v="3"/>
    <s v="OFF-PA-10000682"/>
    <x v="1"/>
    <x v="10"/>
    <s v="Xerox 1924"/>
    <x v="3607"/>
    <n v="6"/>
    <n v="0.2"/>
    <n v="10.057200000000002"/>
  </r>
  <r>
    <n v="4840"/>
    <s v="CA-2014-106831"/>
    <x v="3"/>
    <x v="702"/>
    <d v="2014-06-04T00:00:00"/>
    <s v="First Class"/>
    <s v="FH-14350"/>
    <s v="Fred Harton"/>
    <x v="0"/>
    <s v="United States"/>
    <s v="Dublin"/>
    <x v="24"/>
    <n v="43017"/>
    <x v="3"/>
    <s v="TEC-PH-10001700"/>
    <x v="2"/>
    <x v="7"/>
    <s v="Panasonic KX-TG6844B Expandable Digital Cordless Telephone"/>
    <x v="3608"/>
    <n v="4"/>
    <n v="0.4"/>
    <n v="-34.314799999999991"/>
  </r>
  <r>
    <n v="4841"/>
    <s v="CA-2014-154123"/>
    <x v="3"/>
    <x v="225"/>
    <d v="2014-11-26T00:00:00"/>
    <s v="Standard Class"/>
    <s v="SC-20050"/>
    <s v="Sample Company A"/>
    <x v="2"/>
    <s v="United States"/>
    <s v="Henderson"/>
    <x v="0"/>
    <n v="42420"/>
    <x v="0"/>
    <s v="FUR-FU-10000629"/>
    <x v="0"/>
    <x v="5"/>
    <s v="9-3/4 Diameter Round Wall Clock"/>
    <x v="3609"/>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x v="3610"/>
    <n v="3"/>
    <n v="0.7"/>
    <n v="-4.0722000000000023"/>
  </r>
  <r>
    <n v="4843"/>
    <s v="CA-2014-118402"/>
    <x v="3"/>
    <x v="365"/>
    <d v="2014-10-05T00:00:00"/>
    <s v="Standard Class"/>
    <s v="JO-15280"/>
    <s v="Jas O'Carroll"/>
    <x v="0"/>
    <s v="United States"/>
    <s v="Memphis"/>
    <x v="18"/>
    <n v="38109"/>
    <x v="0"/>
    <s v="OFF-ST-10001418"/>
    <x v="1"/>
    <x v="4"/>
    <s v="Carina Media Storage Towers in Natural &amp; Black"/>
    <x v="3611"/>
    <n v="5"/>
    <n v="0.2"/>
    <n v="-54.881999999999998"/>
  </r>
  <r>
    <n v="4844"/>
    <s v="US-2013-139388"/>
    <x v="0"/>
    <x v="77"/>
    <d v="2013-11-10T00:00:00"/>
    <s v="First Class"/>
    <s v="CC-12475"/>
    <s v="Cindy Chapman"/>
    <x v="0"/>
    <s v="United States"/>
    <s v="Lakewood"/>
    <x v="30"/>
    <n v="8701"/>
    <x v="3"/>
    <s v="OFF-FA-10004968"/>
    <x v="1"/>
    <x v="13"/>
    <s v="Rubber Band Ball"/>
    <x v="3612"/>
    <n v="4"/>
    <n v="0"/>
    <n v="0.2992000000000008"/>
  </r>
  <r>
    <n v="4845"/>
    <s v="US-2011-128685"/>
    <x v="2"/>
    <x v="527"/>
    <d v="2011-04-05T00:00:00"/>
    <s v="First Class"/>
    <s v="MZ-17515"/>
    <s v="Mary Zewe"/>
    <x v="1"/>
    <s v="United States"/>
    <s v="Los Angeles"/>
    <x v="1"/>
    <n v="90008"/>
    <x v="1"/>
    <s v="OFF-BI-10004140"/>
    <x v="1"/>
    <x v="8"/>
    <s v="Avery Non-Stick Binders"/>
    <x v="1600"/>
    <n v="2"/>
    <n v="0.2"/>
    <n v="2.2449999999999992"/>
  </r>
  <r>
    <n v="4846"/>
    <s v="CA-2012-124044"/>
    <x v="1"/>
    <x v="862"/>
    <d v="2012-07-26T00:00:00"/>
    <s v="Second Class"/>
    <s v="MS-17830"/>
    <s v="Melanie Seite"/>
    <x v="0"/>
    <s v="United States"/>
    <s v="Rochester"/>
    <x v="15"/>
    <n v="14609"/>
    <x v="3"/>
    <s v="OFF-BI-10003460"/>
    <x v="1"/>
    <x v="8"/>
    <s v="Acco 3-Hole Punch"/>
    <x v="3613"/>
    <n v="3"/>
    <n v="0.2"/>
    <n v="3.6791999999999998"/>
  </r>
  <r>
    <n v="4847"/>
    <s v="CA-2011-164469"/>
    <x v="2"/>
    <x v="402"/>
    <d v="2011-06-27T00:00:00"/>
    <s v="Second Class"/>
    <s v="GK-14620"/>
    <s v="Grace Kelly"/>
    <x v="1"/>
    <s v="United States"/>
    <s v="Salem"/>
    <x v="21"/>
    <n v="97301"/>
    <x v="1"/>
    <s v="TEC-PH-10002115"/>
    <x v="2"/>
    <x v="7"/>
    <s v="Plantronics 81402"/>
    <x v="127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x v="3614"/>
    <n v="11"/>
    <n v="0.2"/>
    <n v="17.908000000000001"/>
  </r>
  <r>
    <n v="4849"/>
    <s v="CA-2011-164469"/>
    <x v="2"/>
    <x v="402"/>
    <d v="2011-06-27T00:00:00"/>
    <s v="Second Class"/>
    <s v="GK-14620"/>
    <s v="Grace Kelly"/>
    <x v="1"/>
    <s v="United States"/>
    <s v="Salem"/>
    <x v="21"/>
    <n v="97301"/>
    <x v="1"/>
    <s v="OFF-AR-10000475"/>
    <x v="1"/>
    <x v="6"/>
    <s v="Hunt BOSTON Vista Battery-Operated Pencil Sharpener, Black"/>
    <x v="1747"/>
    <n v="1"/>
    <n v="0.2"/>
    <n v="0.8162000000000007"/>
  </r>
  <r>
    <n v="4850"/>
    <s v="CA-2011-107818"/>
    <x v="2"/>
    <x v="78"/>
    <d v="2011-09-14T00:00:00"/>
    <s v="Standard Class"/>
    <s v="MC-17275"/>
    <s v="Marc Crier"/>
    <x v="0"/>
    <s v="United States"/>
    <s v="Pasco"/>
    <x v="4"/>
    <n v="99301"/>
    <x v="1"/>
    <s v="OFF-AR-10003045"/>
    <x v="1"/>
    <x v="6"/>
    <s v="Prang Colored Pencils"/>
    <x v="490"/>
    <n v="2"/>
    <n v="0"/>
    <n v="2.6459999999999999"/>
  </r>
  <r>
    <n v="4851"/>
    <s v="CA-2011-107818"/>
    <x v="2"/>
    <x v="78"/>
    <d v="2011-09-14T00:00:00"/>
    <s v="Standard Class"/>
    <s v="MC-17275"/>
    <s v="Marc Crier"/>
    <x v="0"/>
    <s v="United States"/>
    <s v="Pasco"/>
    <x v="4"/>
    <n v="99301"/>
    <x v="1"/>
    <s v="FUR-CH-10000454"/>
    <x v="0"/>
    <x v="1"/>
    <s v="Hon Deluxe Fabric Upholstered Stacking Chairs, Rounded Back"/>
    <x v="3615"/>
    <n v="5"/>
    <n v="0.2"/>
    <n v="121.98999999999992"/>
  </r>
  <r>
    <n v="4852"/>
    <s v="CA-2011-107818"/>
    <x v="2"/>
    <x v="78"/>
    <d v="2011-09-14T00:00:00"/>
    <s v="Standard Class"/>
    <s v="MC-17275"/>
    <s v="Marc Crier"/>
    <x v="0"/>
    <s v="United States"/>
    <s v="Pasco"/>
    <x v="4"/>
    <n v="99301"/>
    <x v="1"/>
    <s v="OFF-AR-10000380"/>
    <x v="1"/>
    <x v="6"/>
    <s v="Hunt PowerHouse Electric Pencil Sharpener, Blue"/>
    <x v="3616"/>
    <n v="8"/>
    <n v="0"/>
    <n v="91.151999999999958"/>
  </r>
  <r>
    <n v="4853"/>
    <s v="CA-2011-107818"/>
    <x v="2"/>
    <x v="78"/>
    <d v="2011-09-14T00:00:00"/>
    <s v="Standard Class"/>
    <s v="MC-17275"/>
    <s v="Marc Crier"/>
    <x v="0"/>
    <s v="United States"/>
    <s v="Pasco"/>
    <x v="4"/>
    <n v="99301"/>
    <x v="1"/>
    <s v="OFF-ST-10000736"/>
    <x v="1"/>
    <x v="4"/>
    <s v="Carina Double Wide Media Storage Towers in Natural &amp; Black"/>
    <x v="1065"/>
    <n v="6"/>
    <n v="0"/>
    <n v="19.43519999999998"/>
  </r>
  <r>
    <n v="4854"/>
    <s v="CA-2011-113320"/>
    <x v="2"/>
    <x v="432"/>
    <d v="2011-12-15T00:00:00"/>
    <s v="Second Class"/>
    <s v="LH-17155"/>
    <s v="Logan Haushalter"/>
    <x v="0"/>
    <s v="United States"/>
    <s v="Oakland"/>
    <x v="1"/>
    <n v="94601"/>
    <x v="1"/>
    <s v="FUR-FU-10004270"/>
    <x v="0"/>
    <x v="5"/>
    <s v="Eldon Image Series Desk Accessories, Burgundy"/>
    <x v="3617"/>
    <n v="3"/>
    <n v="0"/>
    <n v="4.5144000000000002"/>
  </r>
  <r>
    <n v="4855"/>
    <s v="CA-2011-113320"/>
    <x v="2"/>
    <x v="432"/>
    <d v="2011-12-15T00:00:00"/>
    <s v="Second Class"/>
    <s v="LH-17155"/>
    <s v="Logan Haushalter"/>
    <x v="0"/>
    <s v="United States"/>
    <s v="Oakland"/>
    <x v="1"/>
    <n v="94601"/>
    <x v="1"/>
    <s v="OFF-ST-10000617"/>
    <x v="1"/>
    <x v="4"/>
    <s v="Woodgrain Magazine Files by Perma"/>
    <x v="3090"/>
    <n v="3"/>
    <n v="0"/>
    <n v="0.62579999999999902"/>
  </r>
  <r>
    <n v="4856"/>
    <s v="CA-2011-113320"/>
    <x v="2"/>
    <x v="432"/>
    <d v="2011-12-15T00:00:00"/>
    <s v="Second Class"/>
    <s v="LH-17155"/>
    <s v="Logan Haushalter"/>
    <x v="0"/>
    <s v="United States"/>
    <s v="Oakland"/>
    <x v="1"/>
    <n v="94601"/>
    <x v="1"/>
    <s v="FUR-FU-10001706"/>
    <x v="0"/>
    <x v="5"/>
    <s v="Longer-Life Soft White Bulbs"/>
    <x v="357"/>
    <n v="3"/>
    <n v="0"/>
    <n v="4.4352"/>
  </r>
  <r>
    <n v="4857"/>
    <s v="CA-2012-137526"/>
    <x v="1"/>
    <x v="1004"/>
    <d v="2012-01-17T00:00:00"/>
    <s v="Standard Class"/>
    <s v="PB-19150"/>
    <s v="Philip Brown"/>
    <x v="0"/>
    <s v="United States"/>
    <s v="Los Angeles"/>
    <x v="1"/>
    <n v="90004"/>
    <x v="1"/>
    <s v="OFF-BI-10003364"/>
    <x v="1"/>
    <x v="8"/>
    <s v="Binding Machine Supplies"/>
    <x v="823"/>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x v="292"/>
    <n v="4"/>
    <n v="0"/>
    <n v="38.023999999999994"/>
  </r>
  <r>
    <n v="4859"/>
    <s v="CA-2012-137526"/>
    <x v="1"/>
    <x v="1004"/>
    <d v="2012-01-17T00:00:00"/>
    <s v="Standard Class"/>
    <s v="PB-19150"/>
    <s v="Philip Brown"/>
    <x v="0"/>
    <s v="United States"/>
    <s v="Los Angeles"/>
    <x v="1"/>
    <n v="90004"/>
    <x v="1"/>
    <s v="FUR-FU-10004845"/>
    <x v="0"/>
    <x v="5"/>
    <s v="Deflect-o EconoMat Nonstudded, No Bevel Mat"/>
    <x v="3618"/>
    <n v="9"/>
    <n v="0"/>
    <n v="92.969999999999985"/>
  </r>
  <r>
    <n v="4860"/>
    <s v="CA-2014-136063"/>
    <x v="3"/>
    <x v="934"/>
    <d v="2014-12-20T00:00:00"/>
    <s v="Standard Class"/>
    <s v="SS-20140"/>
    <s v="Saphhira Shifley"/>
    <x v="1"/>
    <s v="United States"/>
    <s v="Oak Park"/>
    <x v="10"/>
    <n v="60302"/>
    <x v="2"/>
    <s v="OFF-AR-10000823"/>
    <x v="1"/>
    <x v="6"/>
    <s v="Newell 307"/>
    <x v="1330"/>
    <n v="7"/>
    <n v="0.2"/>
    <n v="1.0192000000000001"/>
  </r>
  <r>
    <n v="4861"/>
    <s v="CA-2013-101546"/>
    <x v="0"/>
    <x v="122"/>
    <d v="2013-12-25T00:00:00"/>
    <s v="Standard Class"/>
    <s v="GK-14620"/>
    <s v="Grace Kelly"/>
    <x v="1"/>
    <s v="United States"/>
    <s v="Morristown"/>
    <x v="30"/>
    <n v="7960"/>
    <x v="3"/>
    <s v="OFF-BI-10001359"/>
    <x v="1"/>
    <x v="8"/>
    <s v="GBC DocuBind TL300 Electric Binding System"/>
    <x v="1639"/>
    <n v="2"/>
    <n v="0"/>
    <n v="843.17059999999992"/>
  </r>
  <r>
    <n v="4862"/>
    <s v="CA-2011-138940"/>
    <x v="2"/>
    <x v="909"/>
    <d v="2011-04-16T00:00:00"/>
    <s v="Second Class"/>
    <s v="GM-14455"/>
    <s v="Gary Mitchum"/>
    <x v="2"/>
    <s v="United States"/>
    <s v="Austin"/>
    <x v="5"/>
    <n v="78745"/>
    <x v="2"/>
    <s v="TEC-PH-10001835"/>
    <x v="2"/>
    <x v="7"/>
    <s v="Jawbone JAMBOX Wireless Bluetooth Speaker"/>
    <x v="3619"/>
    <n v="6"/>
    <n v="0.2"/>
    <n v="265.42320000000001"/>
  </r>
  <r>
    <n v="4863"/>
    <s v="CA-2013-125164"/>
    <x v="0"/>
    <x v="338"/>
    <d v="2013-11-15T00:00:00"/>
    <s v="Standard Class"/>
    <s v="SH-19975"/>
    <s v="Sally Hughsby"/>
    <x v="1"/>
    <s v="United States"/>
    <s v="New York City"/>
    <x v="15"/>
    <n v="10011"/>
    <x v="3"/>
    <s v="OFF-BI-10001191"/>
    <x v="1"/>
    <x v="8"/>
    <s v="Canvas Sectional Post Binders"/>
    <x v="3620"/>
    <n v="1"/>
    <n v="0.2"/>
    <n v="7.3834"/>
  </r>
  <r>
    <n v="4864"/>
    <s v="CA-2013-125164"/>
    <x v="0"/>
    <x v="338"/>
    <d v="2013-11-15T00:00:00"/>
    <s v="Standard Class"/>
    <s v="SH-19975"/>
    <s v="Sally Hughsby"/>
    <x v="1"/>
    <s v="United States"/>
    <s v="New York City"/>
    <x v="15"/>
    <n v="10011"/>
    <x v="3"/>
    <s v="OFF-BI-10003982"/>
    <x v="1"/>
    <x v="8"/>
    <s v="Wilson Jones Century Plastic Molded Ring Binders"/>
    <x v="3621"/>
    <n v="3"/>
    <n v="0.2"/>
    <n v="16.823699999999999"/>
  </r>
  <r>
    <n v="4865"/>
    <s v="CA-2014-163531"/>
    <x v="3"/>
    <x v="335"/>
    <d v="2014-07-01T00:00:00"/>
    <s v="Standard Class"/>
    <s v="SC-20725"/>
    <s v="Steven Cartwright"/>
    <x v="0"/>
    <s v="United States"/>
    <s v="New York City"/>
    <x v="15"/>
    <n v="10024"/>
    <x v="3"/>
    <s v="TEC-PH-10001425"/>
    <x v="2"/>
    <x v="7"/>
    <s v="Mophie Juice Pack Helium for iPhone"/>
    <x v="764"/>
    <n v="3"/>
    <n v="0"/>
    <n v="67.191599999999994"/>
  </r>
  <r>
    <n v="4866"/>
    <s v="CA-2014-122490"/>
    <x v="3"/>
    <x v="38"/>
    <d v="2014-11-19T00:00:00"/>
    <s v="Standard Class"/>
    <s v="TT-21070"/>
    <s v="Ted Trevino"/>
    <x v="0"/>
    <s v="United States"/>
    <s v="Seattle"/>
    <x v="4"/>
    <n v="98103"/>
    <x v="1"/>
    <s v="FUR-CH-10001215"/>
    <x v="0"/>
    <x v="1"/>
    <s v="Global Troy Executive Leather Low-Back Tilter"/>
    <x v="3622"/>
    <n v="6"/>
    <n v="0.2"/>
    <n v="150.29399999999998"/>
  </r>
  <r>
    <n v="4867"/>
    <s v="CA-2014-122490"/>
    <x v="3"/>
    <x v="38"/>
    <d v="2014-11-19T00:00:00"/>
    <s v="Standard Class"/>
    <s v="TT-21070"/>
    <s v="Ted Trevino"/>
    <x v="0"/>
    <s v="United States"/>
    <s v="Seattle"/>
    <x v="4"/>
    <n v="98103"/>
    <x v="1"/>
    <s v="OFF-BI-10001718"/>
    <x v="1"/>
    <x v="8"/>
    <s v="GBC DocuBind P50 Personal Binding Machine"/>
    <x v="3623"/>
    <n v="11"/>
    <n v="0.2"/>
    <n v="190.02059999999997"/>
  </r>
  <r>
    <n v="4868"/>
    <s v="CA-2014-122490"/>
    <x v="3"/>
    <x v="38"/>
    <d v="2014-11-19T00:00:00"/>
    <s v="Standard Class"/>
    <s v="TT-21070"/>
    <s v="Ted Trevino"/>
    <x v="0"/>
    <s v="United States"/>
    <s v="Seattle"/>
    <x v="4"/>
    <n v="98103"/>
    <x v="1"/>
    <s v="OFF-ST-10000991"/>
    <x v="1"/>
    <x v="4"/>
    <s v="Space Solutions HD Industrial Steel Shelving."/>
    <x v="3216"/>
    <n v="3"/>
    <n v="0"/>
    <n v="10.347300000000004"/>
  </r>
  <r>
    <n v="4869"/>
    <s v="CA-2014-122490"/>
    <x v="3"/>
    <x v="38"/>
    <d v="2014-11-19T00:00:00"/>
    <s v="Standard Class"/>
    <s v="TT-21070"/>
    <s v="Ted Trevino"/>
    <x v="0"/>
    <s v="United States"/>
    <s v="Seattle"/>
    <x v="4"/>
    <n v="98103"/>
    <x v="1"/>
    <s v="OFF-LA-10001613"/>
    <x v="1"/>
    <x v="2"/>
    <s v="Avery File Folder Labels"/>
    <x v="880"/>
    <n v="3"/>
    <n v="0"/>
    <n v="4.2336"/>
  </r>
  <r>
    <n v="4870"/>
    <s v="CA-2014-131366"/>
    <x v="3"/>
    <x v="221"/>
    <d v="2014-11-30T00:00:00"/>
    <s v="Standard Class"/>
    <s v="SC-20440"/>
    <s v="Shaun Chance"/>
    <x v="1"/>
    <s v="United States"/>
    <s v="Lancaster"/>
    <x v="9"/>
    <n v="17602"/>
    <x v="3"/>
    <s v="TEC-PH-10003437"/>
    <x v="2"/>
    <x v="7"/>
    <s v="Blue Parrot B250XT Professional Grade Wireless Bluetooth Headset with"/>
    <x v="3624"/>
    <n v="2"/>
    <n v="0.4"/>
    <n v="-14.998000000000012"/>
  </r>
  <r>
    <n v="4871"/>
    <s v="CA-2014-131366"/>
    <x v="3"/>
    <x v="221"/>
    <d v="2014-11-30T00:00:00"/>
    <s v="Standard Class"/>
    <s v="SC-20440"/>
    <s v="Shaun Chance"/>
    <x v="1"/>
    <s v="United States"/>
    <s v="Lancaster"/>
    <x v="9"/>
    <n v="17602"/>
    <x v="3"/>
    <s v="OFF-PA-10000675"/>
    <x v="1"/>
    <x v="10"/>
    <s v="Xerox 1919"/>
    <x v="2343"/>
    <n v="7"/>
    <n v="0.2"/>
    <n v="83.209699999999998"/>
  </r>
  <r>
    <n v="4872"/>
    <s v="CA-2014-164042"/>
    <x v="3"/>
    <x v="979"/>
    <d v="2014-05-28T00:00:00"/>
    <s v="Standard Class"/>
    <s v="KL-16645"/>
    <s v="Ken Lonsdale"/>
    <x v="0"/>
    <s v="United States"/>
    <s v="Houston"/>
    <x v="5"/>
    <n v="77095"/>
    <x v="2"/>
    <s v="OFF-FA-10000840"/>
    <x v="1"/>
    <x v="13"/>
    <s v="OIC Thumb-Tacks"/>
    <x v="3625"/>
    <n v="2"/>
    <n v="0.2"/>
    <n v="0.61559999999999993"/>
  </r>
  <r>
    <n v="4873"/>
    <s v="CA-2014-164042"/>
    <x v="3"/>
    <x v="979"/>
    <d v="2014-05-28T00:00:00"/>
    <s v="Standard Class"/>
    <s v="KL-16645"/>
    <s v="Ken Lonsdale"/>
    <x v="0"/>
    <s v="United States"/>
    <s v="Houston"/>
    <x v="5"/>
    <n v="77095"/>
    <x v="2"/>
    <s v="OFF-AP-10001947"/>
    <x v="1"/>
    <x v="9"/>
    <s v="Acco 6 Outlet Guardian Premium Plus Surge Suppressor"/>
    <x v="3626"/>
    <n v="5"/>
    <n v="0.8"/>
    <n v="-46.716000000000008"/>
  </r>
  <r>
    <n v="4874"/>
    <s v="CA-2014-164042"/>
    <x v="3"/>
    <x v="979"/>
    <d v="2014-05-28T00:00:00"/>
    <s v="Standard Class"/>
    <s v="KL-16645"/>
    <s v="Ken Lonsdale"/>
    <x v="0"/>
    <s v="United States"/>
    <s v="Houston"/>
    <x v="5"/>
    <n v="77095"/>
    <x v="2"/>
    <s v="OFF-ST-10002301"/>
    <x v="1"/>
    <x v="4"/>
    <s v="Tennsco Commercial Shelving"/>
    <x v="3627"/>
    <n v="3"/>
    <n v="0.2"/>
    <n v="-11.593800000000005"/>
  </r>
  <r>
    <n v="4875"/>
    <s v="CA-2014-164042"/>
    <x v="3"/>
    <x v="979"/>
    <d v="2014-05-28T00:00:00"/>
    <s v="Standard Class"/>
    <s v="KL-16645"/>
    <s v="Ken Lonsdale"/>
    <x v="0"/>
    <s v="United States"/>
    <s v="Houston"/>
    <x v="5"/>
    <n v="77095"/>
    <x v="2"/>
    <s v="OFF-BI-10001922"/>
    <x v="1"/>
    <x v="8"/>
    <s v="Storex Dura Pro Binders"/>
    <x v="3628"/>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x v="600"/>
    <n v="5"/>
    <n v="0.2"/>
    <n v="29.950000000000003"/>
  </r>
  <r>
    <n v="4877"/>
    <s v="US-2011-155817"/>
    <x v="2"/>
    <x v="462"/>
    <d v="2011-10-09T00:00:00"/>
    <s v="Standard Class"/>
    <s v="SL-20155"/>
    <s v="Sara Luxemburg"/>
    <x v="2"/>
    <s v="United States"/>
    <s v="Durham"/>
    <x v="3"/>
    <n v="27707"/>
    <x v="0"/>
    <s v="OFF-ST-10000532"/>
    <x v="1"/>
    <x v="4"/>
    <s v="Advantus Rolling Drawer Organizers"/>
    <x v="3629"/>
    <n v="2"/>
    <n v="0.2"/>
    <n v="4.6175999999999995"/>
  </r>
  <r>
    <n v="4878"/>
    <s v="US-2011-155817"/>
    <x v="2"/>
    <x v="462"/>
    <d v="2011-10-09T00:00:00"/>
    <s v="Standard Class"/>
    <s v="SL-20155"/>
    <s v="Sara Luxemburg"/>
    <x v="2"/>
    <s v="United States"/>
    <s v="Durham"/>
    <x v="3"/>
    <n v="27707"/>
    <x v="0"/>
    <s v="OFF-AR-10002335"/>
    <x v="1"/>
    <x v="6"/>
    <s v="DIXON Oriole Pencils"/>
    <x v="3630"/>
    <n v="3"/>
    <n v="0.2"/>
    <n v="0.46440000000000037"/>
  </r>
  <r>
    <n v="4879"/>
    <s v="US-2013-131891"/>
    <x v="0"/>
    <x v="875"/>
    <d v="2013-08-01T00:00:00"/>
    <s v="First Class"/>
    <s v="PW-19240"/>
    <s v="Pierre Wener"/>
    <x v="0"/>
    <s v="United States"/>
    <s v="Pensacola"/>
    <x v="2"/>
    <n v="32503"/>
    <x v="0"/>
    <s v="OFF-BI-10000201"/>
    <x v="1"/>
    <x v="8"/>
    <s v="Avery Triangle Shaped Sheet Lifters, Black, 2/Pack"/>
    <x v="3631"/>
    <n v="3"/>
    <n v="0.7"/>
    <n v="-1.4760000000000004"/>
  </r>
  <r>
    <n v="4880"/>
    <s v="CA-2014-143567"/>
    <x v="3"/>
    <x v="808"/>
    <d v="2014-11-06T00:00:00"/>
    <s v="Second Class"/>
    <s v="TB-21175"/>
    <s v="Thomas Boland"/>
    <x v="1"/>
    <s v="United States"/>
    <s v="Henderson"/>
    <x v="0"/>
    <n v="42420"/>
    <x v="0"/>
    <s v="OFF-EN-10004846"/>
    <x v="1"/>
    <x v="12"/>
    <s v="Letter or Legal Size Expandable Poly String Tie Envelopes"/>
    <x v="36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x v="3615"/>
    <n v="4"/>
    <n v="0"/>
    <n v="292.77599999999995"/>
  </r>
  <r>
    <n v="4882"/>
    <s v="CA-2014-143567"/>
    <x v="3"/>
    <x v="808"/>
    <d v="2014-11-06T00:00:00"/>
    <s v="Second Class"/>
    <s v="TB-21175"/>
    <s v="Thomas Boland"/>
    <x v="1"/>
    <s v="United States"/>
    <s v="Henderson"/>
    <x v="0"/>
    <n v="42420"/>
    <x v="0"/>
    <s v="TEC-AC-10004145"/>
    <x v="2"/>
    <x v="11"/>
    <s v="Logitech diNovo Edge Keyboard"/>
    <x v="3633"/>
    <n v="9"/>
    <n v="0"/>
    <n v="517.47930000000008"/>
  </r>
  <r>
    <n v="4883"/>
    <s v="CA-2014-143567"/>
    <x v="3"/>
    <x v="808"/>
    <d v="2014-11-06T00:00:00"/>
    <s v="Second Class"/>
    <s v="TB-21175"/>
    <s v="Thomas Boland"/>
    <x v="1"/>
    <s v="United States"/>
    <s v="Henderson"/>
    <x v="0"/>
    <n v="42420"/>
    <x v="0"/>
    <s v="OFF-ST-10001580"/>
    <x v="1"/>
    <x v="4"/>
    <s v="Super Decoflex Portable Personal File"/>
    <x v="3634"/>
    <n v="4"/>
    <n v="0"/>
    <n v="16.7776"/>
  </r>
  <r>
    <n v="4884"/>
    <s v="CA-2014-104080"/>
    <x v="3"/>
    <x v="144"/>
    <d v="2014-03-16T00:00:00"/>
    <s v="Standard Class"/>
    <s v="AH-10210"/>
    <s v="Alan Hwang"/>
    <x v="0"/>
    <s v="United States"/>
    <s v="Anaheim"/>
    <x v="1"/>
    <n v="92804"/>
    <x v="1"/>
    <s v="OFF-BI-10003876"/>
    <x v="1"/>
    <x v="8"/>
    <s v="Green Canvas Binder for 8-1/2&quot; x 14&quot; Sheets"/>
    <x v="3635"/>
    <n v="5"/>
    <n v="0.2"/>
    <n v="64.199999999999989"/>
  </r>
  <r>
    <n v="4885"/>
    <s v="CA-2014-104080"/>
    <x v="3"/>
    <x v="144"/>
    <d v="2014-03-16T00:00:00"/>
    <s v="Standard Class"/>
    <s v="AH-10210"/>
    <s v="Alan Hwang"/>
    <x v="0"/>
    <s v="United States"/>
    <s v="Anaheim"/>
    <x v="1"/>
    <n v="92804"/>
    <x v="1"/>
    <s v="OFF-AR-10001972"/>
    <x v="1"/>
    <x v="6"/>
    <s v="Newell 323"/>
    <x v="3636"/>
    <n v="2"/>
    <n v="0"/>
    <n v="0.87360000000000015"/>
  </r>
  <r>
    <n v="4886"/>
    <s v="CA-2011-151379"/>
    <x v="2"/>
    <x v="757"/>
    <d v="2011-12-20T00:00:00"/>
    <s v="Standard Class"/>
    <s v="SC-20695"/>
    <s v="Steve Chapman"/>
    <x v="1"/>
    <s v="United States"/>
    <s v="Detroit"/>
    <x v="12"/>
    <n v="48227"/>
    <x v="2"/>
    <s v="OFF-PA-10000595"/>
    <x v="1"/>
    <x v="10"/>
    <s v="Xerox 1929"/>
    <x v="1159"/>
    <n v="5"/>
    <n v="0"/>
    <n v="52.531999999999996"/>
  </r>
  <r>
    <n v="4887"/>
    <s v="CA-2013-163167"/>
    <x v="0"/>
    <x v="85"/>
    <d v="2013-12-02T00:00:00"/>
    <s v="Second Class"/>
    <s v="RF-19345"/>
    <s v="Randy Ferguson"/>
    <x v="1"/>
    <s v="United States"/>
    <s v="Marietta"/>
    <x v="32"/>
    <n v="30062"/>
    <x v="0"/>
    <s v="FUR-CH-10004477"/>
    <x v="0"/>
    <x v="1"/>
    <s v="Global Push Button Manager's Chair, Indigo"/>
    <x v="3637"/>
    <n v="3"/>
    <n v="0"/>
    <n v="52.974299999999992"/>
  </r>
  <r>
    <n v="4888"/>
    <s v="CA-2013-163167"/>
    <x v="0"/>
    <x v="85"/>
    <d v="2013-12-02T00:00:00"/>
    <s v="Second Class"/>
    <s v="RF-19345"/>
    <s v="Randy Ferguson"/>
    <x v="1"/>
    <s v="United States"/>
    <s v="Marietta"/>
    <x v="32"/>
    <n v="30062"/>
    <x v="0"/>
    <s v="TEC-AC-10003441"/>
    <x v="2"/>
    <x v="11"/>
    <s v="Kingston Digital DataTraveler 32GB USB 2.0"/>
    <x v="3638"/>
    <n v="6"/>
    <n v="0"/>
    <n v="6.1019999999999968"/>
  </r>
  <r>
    <n v="4889"/>
    <s v="CA-2013-163167"/>
    <x v="0"/>
    <x v="85"/>
    <d v="2013-12-02T00:00:00"/>
    <s v="Second Class"/>
    <s v="RF-19345"/>
    <s v="Randy Ferguson"/>
    <x v="1"/>
    <s v="United States"/>
    <s v="Marietta"/>
    <x v="32"/>
    <n v="30062"/>
    <x v="0"/>
    <s v="OFF-ST-10004459"/>
    <x v="1"/>
    <x v="4"/>
    <s v="Tennsco Single-Tier Lockers"/>
    <x v="494"/>
    <n v="3"/>
    <n v="0"/>
    <n v="56.300999999999988"/>
  </r>
  <r>
    <n v="4890"/>
    <s v="CA-2013-163167"/>
    <x v="0"/>
    <x v="85"/>
    <d v="2013-12-02T00:00:00"/>
    <s v="Second Class"/>
    <s v="RF-19345"/>
    <s v="Randy Ferguson"/>
    <x v="1"/>
    <s v="United States"/>
    <s v="Marietta"/>
    <x v="32"/>
    <n v="30062"/>
    <x v="0"/>
    <s v="OFF-ST-10003805"/>
    <x v="1"/>
    <x v="4"/>
    <s v="24 Capacity Maxi Data Binder Racks, Pearl"/>
    <x v="3639"/>
    <n v="6"/>
    <n v="0"/>
    <n v="315.82499999999993"/>
  </r>
  <r>
    <n v="4891"/>
    <s v="CA-2013-135776"/>
    <x v="0"/>
    <x v="443"/>
    <d v="2013-12-31T00:00:00"/>
    <s v="Standard Class"/>
    <s v="EH-13765"/>
    <s v="Edward Hooks"/>
    <x v="1"/>
    <s v="United States"/>
    <s v="Seattle"/>
    <x v="4"/>
    <n v="98103"/>
    <x v="1"/>
    <s v="OFF-AR-10001246"/>
    <x v="1"/>
    <x v="6"/>
    <s v="Newell 317"/>
    <x v="138"/>
    <n v="3"/>
    <n v="0"/>
    <n v="2.5577999999999994"/>
  </r>
  <r>
    <n v="4892"/>
    <s v="CA-2013-135776"/>
    <x v="0"/>
    <x v="443"/>
    <d v="2013-12-31T00:00:00"/>
    <s v="Standard Class"/>
    <s v="EH-13765"/>
    <s v="Edward Hooks"/>
    <x v="1"/>
    <s v="United States"/>
    <s v="Seattle"/>
    <x v="4"/>
    <n v="98103"/>
    <x v="1"/>
    <s v="OFF-PA-10001295"/>
    <x v="1"/>
    <x v="10"/>
    <s v="Computer Printout Paper with Letter-Trim Perforations"/>
    <x v="2479"/>
    <n v="2"/>
    <n v="0"/>
    <n v="18.211199999999998"/>
  </r>
  <r>
    <n v="4893"/>
    <s v="CA-2013-135776"/>
    <x v="0"/>
    <x v="443"/>
    <d v="2013-12-31T00:00:00"/>
    <s v="Standard Class"/>
    <s v="EH-13765"/>
    <s v="Edward Hooks"/>
    <x v="1"/>
    <s v="United States"/>
    <s v="Seattle"/>
    <x v="4"/>
    <n v="98103"/>
    <x v="1"/>
    <s v="OFF-AR-10001231"/>
    <x v="1"/>
    <x v="6"/>
    <s v="Sanford EarthWrite Recycled Pencils, Medium Soft, #2"/>
    <x v="3640"/>
    <n v="2"/>
    <n v="0"/>
    <n v="1.1760000000000002"/>
  </r>
  <r>
    <n v="4894"/>
    <s v="CA-2013-135776"/>
    <x v="0"/>
    <x v="443"/>
    <d v="2013-12-31T00:00:00"/>
    <s v="Standard Class"/>
    <s v="EH-13765"/>
    <s v="Edward Hooks"/>
    <x v="1"/>
    <s v="United States"/>
    <s v="Seattle"/>
    <x v="4"/>
    <n v="98103"/>
    <x v="1"/>
    <s v="OFF-ST-10002743"/>
    <x v="1"/>
    <x v="4"/>
    <s v="SAFCO Boltless Steel Shelving"/>
    <x v="3641"/>
    <n v="2"/>
    <n v="0"/>
    <n v="2.2727999999999895"/>
  </r>
  <r>
    <n v="4895"/>
    <s v="CA-2013-135776"/>
    <x v="0"/>
    <x v="443"/>
    <d v="2013-12-31T00:00:00"/>
    <s v="Standard Class"/>
    <s v="EH-13765"/>
    <s v="Edward Hooks"/>
    <x v="1"/>
    <s v="United States"/>
    <s v="Seattle"/>
    <x v="4"/>
    <n v="98103"/>
    <x v="1"/>
    <s v="OFF-PA-10004327"/>
    <x v="1"/>
    <x v="10"/>
    <s v="Xerox 1911"/>
    <x v="3642"/>
    <n v="1"/>
    <n v="0"/>
    <n v="22.991999999999997"/>
  </r>
  <r>
    <n v="4896"/>
    <s v="CA-2013-135776"/>
    <x v="0"/>
    <x v="443"/>
    <d v="2013-12-31T00:00:00"/>
    <s v="Standard Class"/>
    <s v="EH-13765"/>
    <s v="Edward Hooks"/>
    <x v="1"/>
    <s v="United States"/>
    <s v="Seattle"/>
    <x v="4"/>
    <n v="98103"/>
    <x v="1"/>
    <s v="OFF-EN-10004773"/>
    <x v="1"/>
    <x v="12"/>
    <s v="Staples"/>
    <x v="1168"/>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x v="2105"/>
    <n v="4"/>
    <n v="0"/>
    <n v="55.895999999999958"/>
  </r>
  <r>
    <n v="4898"/>
    <s v="US-2011-122021"/>
    <x v="2"/>
    <x v="771"/>
    <d v="2011-10-17T00:00:00"/>
    <s v="First Class"/>
    <s v="AC-10660"/>
    <s v="Anna Chung"/>
    <x v="0"/>
    <s v="United States"/>
    <s v="Parma"/>
    <x v="24"/>
    <n v="44134"/>
    <x v="3"/>
    <s v="FUR-CH-10003761"/>
    <x v="0"/>
    <x v="1"/>
    <s v="Global Italian Leather Office Chair"/>
    <x v="1727"/>
    <n v="2"/>
    <n v="0.3"/>
    <n v="-7.8588000000000022"/>
  </r>
  <r>
    <n v="4899"/>
    <s v="US-2011-122021"/>
    <x v="2"/>
    <x v="771"/>
    <d v="2011-10-17T00:00:00"/>
    <s v="First Class"/>
    <s v="AC-10660"/>
    <s v="Anna Chung"/>
    <x v="0"/>
    <s v="United States"/>
    <s v="Parma"/>
    <x v="24"/>
    <n v="44134"/>
    <x v="3"/>
    <s v="OFF-PA-10002230"/>
    <x v="1"/>
    <x v="10"/>
    <s v="Xerox 1897"/>
    <x v="892"/>
    <n v="2"/>
    <n v="0.2"/>
    <n v="2.8884000000000007"/>
  </r>
  <r>
    <n v="4900"/>
    <s v="CA-2013-130484"/>
    <x v="0"/>
    <x v="250"/>
    <d v="2013-08-28T00:00:00"/>
    <s v="Standard Class"/>
    <s v="SG-20470"/>
    <s v="Sheri Gordon"/>
    <x v="0"/>
    <s v="United States"/>
    <s v="Gresham"/>
    <x v="21"/>
    <n v="97030"/>
    <x v="1"/>
    <s v="OFF-BI-10000088"/>
    <x v="1"/>
    <x v="8"/>
    <s v="GBC Imprintable Covers"/>
    <x v="3643"/>
    <n v="8"/>
    <n v="0.7"/>
    <n v="-18.446399999999997"/>
  </r>
  <r>
    <n v="4901"/>
    <s v="CA-2014-120936"/>
    <x v="3"/>
    <x v="94"/>
    <d v="2014-12-22T00:00:00"/>
    <s v="Standard Class"/>
    <s v="CA-12310"/>
    <s v="Christine Abelman"/>
    <x v="1"/>
    <s v="United States"/>
    <s v="Anaheim"/>
    <x v="1"/>
    <n v="92804"/>
    <x v="1"/>
    <s v="OFF-ST-10001526"/>
    <x v="1"/>
    <x v="4"/>
    <s v="Iceberg Mobile Mega Data/Printer Cart "/>
    <x v="2289"/>
    <n v="4"/>
    <n v="0"/>
    <n v="125.14319999999998"/>
  </r>
  <r>
    <n v="4902"/>
    <s v="CA-2014-120936"/>
    <x v="3"/>
    <x v="94"/>
    <d v="2014-12-22T00:00:00"/>
    <s v="Standard Class"/>
    <s v="CA-12310"/>
    <s v="Christine Abelman"/>
    <x v="1"/>
    <s v="United States"/>
    <s v="Anaheim"/>
    <x v="1"/>
    <n v="92804"/>
    <x v="1"/>
    <s v="OFF-SU-10002557"/>
    <x v="1"/>
    <x v="14"/>
    <s v="Fiskars Spring-Action Scissors"/>
    <x v="62"/>
    <n v="1"/>
    <n v="0"/>
    <n v="3.6348000000000003"/>
  </r>
  <r>
    <n v="4903"/>
    <s v="CA-2014-110884"/>
    <x v="3"/>
    <x v="469"/>
    <d v="2014-03-13T00:00:00"/>
    <s v="Standard Class"/>
    <s v="SH-20395"/>
    <s v="Shahid Hopkins"/>
    <x v="0"/>
    <s v="United States"/>
    <s v="New York City"/>
    <x v="15"/>
    <n v="10035"/>
    <x v="3"/>
    <s v="OFF-BI-10003669"/>
    <x v="1"/>
    <x v="8"/>
    <s v="3M Organizer Strips"/>
    <x v="243"/>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x v="3644"/>
    <n v="3"/>
    <n v="0"/>
    <n v="42.131399999999999"/>
  </r>
  <r>
    <n v="4905"/>
    <s v="US-2011-161613"/>
    <x v="2"/>
    <x v="588"/>
    <d v="2011-12-03T00:00:00"/>
    <s v="Second Class"/>
    <s v="MC-17605"/>
    <s v="Matt Connell"/>
    <x v="1"/>
    <s v="United States"/>
    <s v="Houston"/>
    <x v="5"/>
    <n v="77070"/>
    <x v="2"/>
    <s v="FUR-CH-10003746"/>
    <x v="0"/>
    <x v="1"/>
    <s v="Hon 4070 Series Pagoda Round Back Stacking Chairs"/>
    <x v="3645"/>
    <n v="3"/>
    <n v="0.3"/>
    <n v="-19.258800000000008"/>
  </r>
  <r>
    <n v="4906"/>
    <s v="US-2011-146353"/>
    <x v="2"/>
    <x v="1005"/>
    <d v="2011-10-16T00:00:00"/>
    <s v="Second Class"/>
    <s v="JE-15610"/>
    <s v="Jim Epp"/>
    <x v="1"/>
    <s v="United States"/>
    <s v="Concord"/>
    <x v="38"/>
    <n v="3301"/>
    <x v="3"/>
    <s v="OFF-BI-10003476"/>
    <x v="1"/>
    <x v="8"/>
    <s v="Avery Metallic Poly Binders"/>
    <x v="3310"/>
    <n v="4"/>
    <n v="0"/>
    <n v="11.0016"/>
  </r>
  <r>
    <n v="4907"/>
    <s v="US-2011-146353"/>
    <x v="2"/>
    <x v="1005"/>
    <d v="2011-10-16T00:00:00"/>
    <s v="Second Class"/>
    <s v="JE-15610"/>
    <s v="Jim Epp"/>
    <x v="1"/>
    <s v="United States"/>
    <s v="Concord"/>
    <x v="38"/>
    <n v="3301"/>
    <x v="3"/>
    <s v="OFF-ST-10001469"/>
    <x v="1"/>
    <x v="4"/>
    <s v="Fellowes Bankers Box Recycled Super Stor/Drawer"/>
    <x v="3646"/>
    <n v="5"/>
    <n v="0"/>
    <n v="16.193999999999988"/>
  </r>
  <r>
    <n v="4908"/>
    <s v="CA-2011-133809"/>
    <x v="2"/>
    <x v="728"/>
    <d v="2011-11-23T00:00:00"/>
    <s v="Second Class"/>
    <s v="MS-17530"/>
    <s v="MaryBeth Skach"/>
    <x v="0"/>
    <s v="United States"/>
    <s v="Fairfield"/>
    <x v="24"/>
    <n v="45014"/>
    <x v="3"/>
    <s v="OFF-BI-10001757"/>
    <x v="1"/>
    <x v="8"/>
    <s v="Pressboard Hanging Data Binders for Unburst Sheets"/>
    <x v="3647"/>
    <n v="8"/>
    <n v="0.7"/>
    <n v="-8.659200000000002"/>
  </r>
  <r>
    <n v="4909"/>
    <s v="CA-2011-133809"/>
    <x v="2"/>
    <x v="728"/>
    <d v="2011-11-23T00:00:00"/>
    <s v="Second Class"/>
    <s v="MS-17530"/>
    <s v="MaryBeth Skach"/>
    <x v="0"/>
    <s v="United States"/>
    <s v="Fairfield"/>
    <x v="24"/>
    <n v="45014"/>
    <x v="3"/>
    <s v="TEC-PH-10004875"/>
    <x v="2"/>
    <x v="7"/>
    <s v="PNY Rapid USB Car Charger - Black"/>
    <x v="3648"/>
    <n v="2"/>
    <n v="0.4"/>
    <n v="-2.0773999999999999"/>
  </r>
  <r>
    <n v="4910"/>
    <s v="CA-2014-127306"/>
    <x v="3"/>
    <x v="424"/>
    <d v="2014-01-19T00:00:00"/>
    <s v="Standard Class"/>
    <s v="BH-11710"/>
    <s v="Brosina Hoffman"/>
    <x v="0"/>
    <s v="United States"/>
    <s v="Johnson City"/>
    <x v="18"/>
    <n v="37604"/>
    <x v="0"/>
    <s v="OFF-EN-10001219"/>
    <x v="1"/>
    <x v="12"/>
    <s v="#10- 4 1/8&quot; x 9 1/2&quot; Security-Tint Envelopes"/>
    <x v="829"/>
    <n v="3"/>
    <n v="0.2"/>
    <n v="6.6467999999999989"/>
  </r>
  <r>
    <n v="4911"/>
    <s v="CA-2014-127306"/>
    <x v="3"/>
    <x v="424"/>
    <d v="2014-01-19T00:00:00"/>
    <s v="Standard Class"/>
    <s v="BH-11710"/>
    <s v="Brosina Hoffman"/>
    <x v="0"/>
    <s v="United States"/>
    <s v="Johnson City"/>
    <x v="18"/>
    <n v="37604"/>
    <x v="0"/>
    <s v="OFF-PA-10000019"/>
    <x v="1"/>
    <x v="10"/>
    <s v="Xerox 1931"/>
    <x v="1590"/>
    <n v="7"/>
    <n v="0.2"/>
    <n v="12.700800000000001"/>
  </r>
  <r>
    <n v="4912"/>
    <s v="CA-2014-127306"/>
    <x v="3"/>
    <x v="424"/>
    <d v="2014-01-19T00:00:00"/>
    <s v="Standard Class"/>
    <s v="BH-11710"/>
    <s v="Brosina Hoffman"/>
    <x v="0"/>
    <s v="United States"/>
    <s v="Johnson City"/>
    <x v="18"/>
    <n v="37604"/>
    <x v="0"/>
    <s v="TEC-PH-10001924"/>
    <x v="2"/>
    <x v="7"/>
    <s v="iHome FM Clock Radio with Lightning Dock"/>
    <x v="1781"/>
    <n v="2"/>
    <n v="0.2"/>
    <n v="6.9990000000000059"/>
  </r>
  <r>
    <n v="4913"/>
    <s v="CA-2014-127306"/>
    <x v="3"/>
    <x v="424"/>
    <d v="2014-01-19T00:00:00"/>
    <s v="Standard Class"/>
    <s v="BH-11710"/>
    <s v="Brosina Hoffman"/>
    <x v="0"/>
    <s v="United States"/>
    <s v="Johnson City"/>
    <x v="18"/>
    <n v="37604"/>
    <x v="0"/>
    <s v="OFF-BI-10002003"/>
    <x v="1"/>
    <x v="8"/>
    <s v="Ibico Presentation Index for Binding Systems"/>
    <x v="3649"/>
    <n v="5"/>
    <n v="0.7"/>
    <n v="-4.577"/>
  </r>
  <r>
    <n v="4914"/>
    <s v="CA-2014-127306"/>
    <x v="3"/>
    <x v="424"/>
    <d v="2014-01-19T00:00:00"/>
    <s v="Standard Class"/>
    <s v="BH-11710"/>
    <s v="Brosina Hoffman"/>
    <x v="0"/>
    <s v="United States"/>
    <s v="Johnson City"/>
    <x v="18"/>
    <n v="37604"/>
    <x v="0"/>
    <s v="OFF-BI-10003727"/>
    <x v="1"/>
    <x v="8"/>
    <s v="Avery Durable Slant Ring Binders With Label Holder"/>
    <x v="3650"/>
    <n v="2"/>
    <n v="0.7"/>
    <n v="-1.8391999999999999"/>
  </r>
  <r>
    <n v="4915"/>
    <s v="CA-2012-161830"/>
    <x v="1"/>
    <x v="496"/>
    <d v="2012-09-26T00:00:00"/>
    <s v="Second Class"/>
    <s v="ME-17725"/>
    <s v="Max Engle"/>
    <x v="0"/>
    <s v="United States"/>
    <s v="Seattle"/>
    <x v="4"/>
    <n v="98105"/>
    <x v="1"/>
    <s v="OFF-AR-10004042"/>
    <x v="1"/>
    <x v="6"/>
    <s v="BOSTON Model 1800 Electric Pencil Sharpeners, Putty/Woodgrain"/>
    <x v="3651"/>
    <n v="2"/>
    <n v="0"/>
    <n v="10.428399999999996"/>
  </r>
  <r>
    <n v="4916"/>
    <s v="CA-2012-161830"/>
    <x v="1"/>
    <x v="496"/>
    <d v="2012-09-26T00:00:00"/>
    <s v="Second Class"/>
    <s v="ME-17725"/>
    <s v="Max Engle"/>
    <x v="0"/>
    <s v="United States"/>
    <s v="Seattle"/>
    <x v="4"/>
    <n v="98105"/>
    <x v="1"/>
    <s v="OFF-BI-10001097"/>
    <x v="1"/>
    <x v="8"/>
    <s v="Avery Hole Reinforcements"/>
    <x v="3652"/>
    <n v="3"/>
    <n v="0.2"/>
    <n v="5.4201000000000006"/>
  </r>
  <r>
    <n v="4917"/>
    <s v="CA-2014-163125"/>
    <x v="3"/>
    <x v="449"/>
    <d v="2014-10-12T00:00:00"/>
    <s v="Second Class"/>
    <s v="MB-17305"/>
    <s v="Maria Bertelson"/>
    <x v="0"/>
    <s v="United States"/>
    <s v="League City"/>
    <x v="5"/>
    <n v="77573"/>
    <x v="2"/>
    <s v="OFF-AR-10004344"/>
    <x v="1"/>
    <x v="6"/>
    <s v="Bulldog Vacuum Base Pencil Sharpener"/>
    <x v="3653"/>
    <n v="7"/>
    <n v="0.2"/>
    <n v="5.8750999999999962"/>
  </r>
  <r>
    <n v="4918"/>
    <s v="CA-2014-163125"/>
    <x v="3"/>
    <x v="449"/>
    <d v="2014-10-12T00:00:00"/>
    <s v="Second Class"/>
    <s v="MB-17305"/>
    <s v="Maria Bertelson"/>
    <x v="0"/>
    <s v="United States"/>
    <s v="League City"/>
    <x v="5"/>
    <n v="77573"/>
    <x v="2"/>
    <s v="FUR-CH-10001802"/>
    <x v="0"/>
    <x v="1"/>
    <s v="Hon Every-Day Chair Series Swivel Task Chairs"/>
    <x v="3654"/>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x v="2131"/>
    <n v="3"/>
    <n v="0"/>
    <n v="38.266800000000003"/>
  </r>
  <r>
    <n v="4920"/>
    <s v="CA-2013-160304"/>
    <x v="0"/>
    <x v="1006"/>
    <d v="2013-01-07T00:00:00"/>
    <s v="Standard Class"/>
    <s v="BM-11575"/>
    <s v="Brendan Murry"/>
    <x v="1"/>
    <s v="United States"/>
    <s v="Gaithersburg"/>
    <x v="39"/>
    <n v="20877"/>
    <x v="3"/>
    <s v="TEC-PH-10000455"/>
    <x v="2"/>
    <x v="7"/>
    <s v="GE 30522EE2"/>
    <x v="3655"/>
    <n v="2"/>
    <n v="0"/>
    <n v="67.274199999999979"/>
  </r>
  <r>
    <n v="4921"/>
    <s v="CA-2014-101728"/>
    <x v="3"/>
    <x v="971"/>
    <d v="2014-08-24T00:00:00"/>
    <s v="Standard Class"/>
    <s v="SC-20575"/>
    <s v="Sonia Cooley"/>
    <x v="0"/>
    <s v="United States"/>
    <s v="Chicago"/>
    <x v="10"/>
    <n v="60653"/>
    <x v="2"/>
    <s v="OFF-BI-10002393"/>
    <x v="1"/>
    <x v="8"/>
    <s v="Binder Posts"/>
    <x v="3424"/>
    <n v="2"/>
    <n v="0.8"/>
    <n v="-3.9032000000000009"/>
  </r>
  <r>
    <n v="4922"/>
    <s v="CA-2014-114055"/>
    <x v="3"/>
    <x v="53"/>
    <d v="2014-12-30T00:00:00"/>
    <s v="Second Class"/>
    <s v="MH-18115"/>
    <s v="Mick Hernandez"/>
    <x v="2"/>
    <s v="United States"/>
    <s v="Huntsville"/>
    <x v="19"/>
    <n v="35810"/>
    <x v="0"/>
    <s v="OFF-PA-10004381"/>
    <x v="1"/>
    <x v="10"/>
    <s v="14-7/8 x 11 Blue Bar Computer Printout Paper"/>
    <x v="3656"/>
    <n v="2"/>
    <n v="0"/>
    <n v="46.118399999999994"/>
  </r>
  <r>
    <n v="4923"/>
    <s v="CA-2014-114055"/>
    <x v="3"/>
    <x v="53"/>
    <d v="2014-12-30T00:00:00"/>
    <s v="Second Class"/>
    <s v="MH-18115"/>
    <s v="Mick Hernandez"/>
    <x v="2"/>
    <s v="United States"/>
    <s v="Huntsville"/>
    <x v="19"/>
    <n v="35810"/>
    <x v="0"/>
    <s v="OFF-FA-10003059"/>
    <x v="1"/>
    <x v="13"/>
    <s v="Assorted Color Push Pins"/>
    <x v="3657"/>
    <n v="2"/>
    <n v="0"/>
    <n v="1.1945999999999999"/>
  </r>
  <r>
    <n v="4924"/>
    <s v="CA-2014-114055"/>
    <x v="3"/>
    <x v="53"/>
    <d v="2014-12-30T00:00:00"/>
    <s v="Second Class"/>
    <s v="MH-18115"/>
    <s v="Mick Hernandez"/>
    <x v="2"/>
    <s v="United States"/>
    <s v="Huntsville"/>
    <x v="19"/>
    <n v="35810"/>
    <x v="0"/>
    <s v="OFF-PA-10000994"/>
    <x v="1"/>
    <x v="10"/>
    <s v="Xerox 1915"/>
    <x v="2713"/>
    <n v="6"/>
    <n v="0"/>
    <n v="301.96799999999996"/>
  </r>
  <r>
    <n v="4925"/>
    <s v="CA-2014-114055"/>
    <x v="3"/>
    <x v="53"/>
    <d v="2014-12-30T00:00:00"/>
    <s v="Second Class"/>
    <s v="MH-18115"/>
    <s v="Mick Hernandez"/>
    <x v="2"/>
    <s v="United States"/>
    <s v="Huntsville"/>
    <x v="19"/>
    <n v="35810"/>
    <x v="0"/>
    <s v="TEC-PH-10002890"/>
    <x v="2"/>
    <x v="7"/>
    <s v="AT&amp;T 17929 Lendline Telephone"/>
    <x v="3658"/>
    <n v="2"/>
    <n v="0"/>
    <n v="23.524799999999999"/>
  </r>
  <r>
    <n v="4926"/>
    <s v="CA-2014-126438"/>
    <x v="3"/>
    <x v="18"/>
    <d v="2014-09-14T00:00:00"/>
    <s v="First Class"/>
    <s v="AR-10345"/>
    <s v="Alex Russell"/>
    <x v="1"/>
    <s v="United States"/>
    <s v="Lawrence"/>
    <x v="31"/>
    <n v="1841"/>
    <x v="3"/>
    <s v="OFF-AR-10003338"/>
    <x v="1"/>
    <x v="6"/>
    <s v="Eberhard Faber 3 1/2&quot; Golf Pencils"/>
    <x v="3659"/>
    <n v="2"/>
    <n v="0"/>
    <n v="3.7200000000000006"/>
  </r>
  <r>
    <n v="4927"/>
    <s v="CA-2014-117653"/>
    <x v="3"/>
    <x v="15"/>
    <d v="2014-10-24T00:00:00"/>
    <s v="Standard Class"/>
    <s v="MO-17500"/>
    <s v="Mary O'Rourke"/>
    <x v="0"/>
    <s v="United States"/>
    <s v="Chicago"/>
    <x v="10"/>
    <n v="60623"/>
    <x v="2"/>
    <s v="FUR-TA-10003008"/>
    <x v="0"/>
    <x v="3"/>
    <s v="Lesro Round Back Collection Coffee Table, End Table"/>
    <x v="3660"/>
    <n v="1"/>
    <n v="0.5"/>
    <n v="-67.543499999999995"/>
  </r>
  <r>
    <n v="4928"/>
    <s v="CA-2014-143245"/>
    <x v="3"/>
    <x v="96"/>
    <d v="2014-12-07T00:00:00"/>
    <s v="Standard Class"/>
    <s v="AD-10180"/>
    <s v="Alan Dominguez"/>
    <x v="2"/>
    <s v="United States"/>
    <s v="Fairfield"/>
    <x v="29"/>
    <n v="6824"/>
    <x v="3"/>
    <s v="OFF-PA-10001972"/>
    <x v="1"/>
    <x v="10"/>
    <s v="Xerox 214"/>
    <x v="541"/>
    <n v="3"/>
    <n v="0"/>
    <n v="9.3312000000000008"/>
  </r>
  <r>
    <n v="4929"/>
    <s v="CA-2014-143245"/>
    <x v="3"/>
    <x v="96"/>
    <d v="2014-12-07T00:00:00"/>
    <s v="Standard Class"/>
    <s v="AD-10180"/>
    <s v="Alan Dominguez"/>
    <x v="2"/>
    <s v="United States"/>
    <s v="Fairfield"/>
    <x v="29"/>
    <n v="6824"/>
    <x v="3"/>
    <s v="FUR-CH-10000155"/>
    <x v="0"/>
    <x v="1"/>
    <s v="Global Comet Stacking Armless Chair"/>
    <x v="3661"/>
    <n v="3"/>
    <n v="0"/>
    <n v="251.20200000000003"/>
  </r>
  <r>
    <n v="4930"/>
    <s v="US-2011-138828"/>
    <x v="2"/>
    <x v="814"/>
    <d v="2011-09-03T00:00:00"/>
    <s v="First Class"/>
    <s v="KD-16345"/>
    <s v="Katherine Ducich"/>
    <x v="0"/>
    <s v="United States"/>
    <s v="New York City"/>
    <x v="15"/>
    <n v="10009"/>
    <x v="3"/>
    <s v="OFF-AR-10000658"/>
    <x v="1"/>
    <x v="6"/>
    <s v="Newell 324"/>
    <x v="2495"/>
    <n v="5"/>
    <n v="0"/>
    <n v="16.170000000000002"/>
  </r>
  <r>
    <n v="4931"/>
    <s v="US-2011-138828"/>
    <x v="2"/>
    <x v="814"/>
    <d v="2011-09-03T00:00:00"/>
    <s v="First Class"/>
    <s v="KD-16345"/>
    <s v="Katherine Ducich"/>
    <x v="0"/>
    <s v="United States"/>
    <s v="New York City"/>
    <x v="15"/>
    <n v="10009"/>
    <x v="3"/>
    <s v="OFF-PA-10000349"/>
    <x v="1"/>
    <x v="10"/>
    <s v="Staples"/>
    <x v="1830"/>
    <n v="3"/>
    <n v="0"/>
    <n v="7.0218000000000007"/>
  </r>
  <r>
    <n v="4932"/>
    <s v="CA-2014-143651"/>
    <x v="3"/>
    <x v="613"/>
    <d v="2014-03-31T00:00:00"/>
    <s v="Standard Class"/>
    <s v="FM-14215"/>
    <s v="Filia McAdams"/>
    <x v="1"/>
    <s v="United States"/>
    <s v="Seattle"/>
    <x v="4"/>
    <n v="98103"/>
    <x v="1"/>
    <s v="OFF-AR-10001446"/>
    <x v="1"/>
    <x v="6"/>
    <s v="Newell 309"/>
    <x v="795"/>
    <n v="2"/>
    <n v="0"/>
    <n v="6.93"/>
  </r>
  <r>
    <n v="4933"/>
    <s v="CA-2012-106978"/>
    <x v="1"/>
    <x v="694"/>
    <d v="2012-10-04T00:00:00"/>
    <s v="Standard Class"/>
    <s v="ZC-21910"/>
    <s v="Zuschuss Carroll"/>
    <x v="0"/>
    <s v="United States"/>
    <s v="Aurora"/>
    <x v="22"/>
    <n v="80013"/>
    <x v="1"/>
    <s v="OFF-EN-10004483"/>
    <x v="1"/>
    <x v="12"/>
    <s v="#10 White Business Envelopes,4 1/8 x 9 1/2"/>
    <x v="3662"/>
    <n v="1"/>
    <n v="0.2"/>
    <n v="4.2308999999999983"/>
  </r>
  <r>
    <n v="4934"/>
    <s v="CA-2012-106978"/>
    <x v="1"/>
    <x v="694"/>
    <d v="2012-10-04T00:00:00"/>
    <s v="Standard Class"/>
    <s v="ZC-21910"/>
    <s v="Zuschuss Carroll"/>
    <x v="0"/>
    <s v="United States"/>
    <s v="Aurora"/>
    <x v="22"/>
    <n v="80013"/>
    <x v="1"/>
    <s v="OFF-BI-10002012"/>
    <x v="1"/>
    <x v="8"/>
    <s v="Wilson Jones Easy Flow II Sheet Lifters"/>
    <x v="886"/>
    <n v="2"/>
    <n v="0.7"/>
    <n v="-0.79200000000000004"/>
  </r>
  <r>
    <n v="4935"/>
    <s v="CA-2012-106978"/>
    <x v="1"/>
    <x v="694"/>
    <d v="2012-10-04T00:00:00"/>
    <s v="Standard Class"/>
    <s v="ZC-21910"/>
    <s v="Zuschuss Carroll"/>
    <x v="0"/>
    <s v="United States"/>
    <s v="Aurora"/>
    <x v="22"/>
    <n v="80013"/>
    <x v="1"/>
    <s v="OFF-FA-10003021"/>
    <x v="1"/>
    <x v="13"/>
    <s v="Staples"/>
    <x v="3663"/>
    <n v="3"/>
    <n v="0.2"/>
    <n v="0.84599999999999964"/>
  </r>
  <r>
    <n v="4936"/>
    <s v="CA-2012-155124"/>
    <x v="1"/>
    <x v="1007"/>
    <d v="2012-03-21T00:00:00"/>
    <s v="Standard Class"/>
    <s v="KS-16300"/>
    <s v="Karen Seio"/>
    <x v="1"/>
    <s v="United States"/>
    <s v="Lehi"/>
    <x v="7"/>
    <n v="84043"/>
    <x v="1"/>
    <s v="TEC-PH-10003356"/>
    <x v="2"/>
    <x v="7"/>
    <s v="SmartStand Mobile Device Holder, Assorted Colors"/>
    <x v="3664"/>
    <n v="3"/>
    <n v="0.2"/>
    <n v="1.6776"/>
  </r>
  <r>
    <n v="4937"/>
    <s v="CA-2014-150931"/>
    <x v="3"/>
    <x v="1008"/>
    <d v="2014-01-14T00:00:00"/>
    <s v="Standard Class"/>
    <s v="DP-13390"/>
    <s v="Dennis Pardue"/>
    <x v="2"/>
    <s v="United States"/>
    <s v="Tuscaloosa"/>
    <x v="19"/>
    <n v="35401"/>
    <x v="0"/>
    <s v="OFF-BI-10004728"/>
    <x v="1"/>
    <x v="8"/>
    <s v="Wilson Jones Turn Tabs Binder Tool for Ring Binders"/>
    <x v="3665"/>
    <n v="7"/>
    <n v="0"/>
    <n v="15.5204"/>
  </r>
  <r>
    <n v="4938"/>
    <s v="CA-2011-157147"/>
    <x v="2"/>
    <x v="286"/>
    <d v="2011-01-19T00:00:00"/>
    <s v="Standard Class"/>
    <s v="BD-11605"/>
    <s v="Brian Dahlen"/>
    <x v="0"/>
    <s v="United States"/>
    <s v="San Francisco"/>
    <x v="1"/>
    <n v="94109"/>
    <x v="1"/>
    <s v="OFF-ST-10000078"/>
    <x v="1"/>
    <x v="4"/>
    <s v="Tennsco 6- and 18-Compartment Lockers"/>
    <x v="2225"/>
    <n v="5"/>
    <n v="0"/>
    <n v="238.65299999999991"/>
  </r>
  <r>
    <n v="4939"/>
    <s v="CA-2011-157147"/>
    <x v="2"/>
    <x v="286"/>
    <d v="2011-01-19T00:00:00"/>
    <s v="Standard Class"/>
    <s v="BD-11605"/>
    <s v="Brian Dahlen"/>
    <x v="0"/>
    <s v="United States"/>
    <s v="San Francisco"/>
    <x v="1"/>
    <n v="94109"/>
    <x v="1"/>
    <s v="FUR-BO-10003034"/>
    <x v="0"/>
    <x v="0"/>
    <s v="O'Sullivan Elevations Bookcase, Cherry Finish"/>
    <x v="3666"/>
    <n v="3"/>
    <n v="0.15"/>
    <n v="3.9294000000000082"/>
  </r>
  <r>
    <n v="4940"/>
    <s v="CA-2011-157147"/>
    <x v="2"/>
    <x v="286"/>
    <d v="2011-01-19T00:00:00"/>
    <s v="Standard Class"/>
    <s v="BD-11605"/>
    <s v="Brian Dahlen"/>
    <x v="0"/>
    <s v="United States"/>
    <s v="San Francisco"/>
    <x v="1"/>
    <n v="94109"/>
    <x v="1"/>
    <s v="OFF-AR-10003514"/>
    <x v="1"/>
    <x v="6"/>
    <s v="4009 Highlighters by Sanford"/>
    <x v="18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x v="3667"/>
    <n v="9"/>
    <n v="0"/>
    <n v="266.45219999999989"/>
  </r>
  <r>
    <n v="4942"/>
    <s v="CA-2012-156482"/>
    <x v="1"/>
    <x v="525"/>
    <d v="2012-02-13T00:00:00"/>
    <s v="Standard Class"/>
    <s v="IL-15100"/>
    <s v="Ivan Liston"/>
    <x v="0"/>
    <s v="United States"/>
    <s v="Wilmington"/>
    <x v="13"/>
    <n v="19805"/>
    <x v="3"/>
    <s v="FUR-BO-10002598"/>
    <x v="0"/>
    <x v="0"/>
    <s v="Hon Metal Bookcases, Putty"/>
    <x v="514"/>
    <n v="4"/>
    <n v="0"/>
    <n v="82.336799999999982"/>
  </r>
  <r>
    <n v="4943"/>
    <s v="CA-2012-156482"/>
    <x v="1"/>
    <x v="525"/>
    <d v="2012-02-13T00:00:00"/>
    <s v="Standard Class"/>
    <s v="IL-15100"/>
    <s v="Ivan Liston"/>
    <x v="0"/>
    <s v="United States"/>
    <s v="Wilmington"/>
    <x v="13"/>
    <n v="19805"/>
    <x v="3"/>
    <s v="OFF-AR-10001022"/>
    <x v="1"/>
    <x v="6"/>
    <s v="SANFORD Liquid Accent Tank-Style Highlighters"/>
    <x v="1103"/>
    <n v="2"/>
    <n v="0"/>
    <n v="1.7607999999999997"/>
  </r>
  <r>
    <n v="4944"/>
    <s v="CA-2014-106782"/>
    <x v="3"/>
    <x v="202"/>
    <d v="2014-12-28T00:00:00"/>
    <s v="Standard Class"/>
    <s v="LP-17095"/>
    <s v="Liz Preis"/>
    <x v="0"/>
    <s v="United States"/>
    <s v="Lafayette"/>
    <x v="14"/>
    <n v="47905"/>
    <x v="2"/>
    <s v="OFF-ST-10004459"/>
    <x v="1"/>
    <x v="4"/>
    <s v="Tennsco Single-Tier Lockers"/>
    <x v="2602"/>
    <n v="1"/>
    <n v="0"/>
    <n v="18.766999999999996"/>
  </r>
  <r>
    <n v="4945"/>
    <s v="CA-2013-151372"/>
    <x v="0"/>
    <x v="64"/>
    <d v="2013-09-07T00:00:00"/>
    <s v="First Class"/>
    <s v="JH-15985"/>
    <s v="Joseph Holt"/>
    <x v="0"/>
    <s v="United States"/>
    <s v="Redondo Beach"/>
    <x v="1"/>
    <n v="90278"/>
    <x v="1"/>
    <s v="OFF-PA-10004381"/>
    <x v="1"/>
    <x v="10"/>
    <s v="14-7/8 x 11 Blue Bar Computer Printout Paper"/>
    <x v="3656"/>
    <n v="2"/>
    <n v="0"/>
    <n v="46.118399999999994"/>
  </r>
  <r>
    <n v="4946"/>
    <s v="CA-2013-151372"/>
    <x v="0"/>
    <x v="64"/>
    <d v="2013-09-07T00:00:00"/>
    <s v="First Class"/>
    <s v="JH-15985"/>
    <s v="Joseph Holt"/>
    <x v="0"/>
    <s v="United States"/>
    <s v="Redondo Beach"/>
    <x v="1"/>
    <n v="90278"/>
    <x v="1"/>
    <s v="OFF-BI-10000050"/>
    <x v="1"/>
    <x v="8"/>
    <s v="Angle-D Binders with Locking Rings, Label Holders"/>
    <x v="2643"/>
    <n v="2"/>
    <n v="0.2"/>
    <n v="3.9419999999999993"/>
  </r>
  <r>
    <n v="4947"/>
    <s v="CA-2013-151372"/>
    <x v="0"/>
    <x v="64"/>
    <d v="2013-09-07T00:00:00"/>
    <s v="First Class"/>
    <s v="JH-15985"/>
    <s v="Joseph Holt"/>
    <x v="0"/>
    <s v="United States"/>
    <s v="Redondo Beach"/>
    <x v="1"/>
    <n v="90278"/>
    <x v="1"/>
    <s v="OFF-FA-10000304"/>
    <x v="1"/>
    <x v="13"/>
    <s v="Advantus Push Pins"/>
    <x v="1009"/>
    <n v="2"/>
    <n v="0"/>
    <n v="1.7876000000000003"/>
  </r>
  <r>
    <n v="4948"/>
    <s v="CA-2011-102085"/>
    <x v="2"/>
    <x v="777"/>
    <d v="2011-10-09T00:00:00"/>
    <s v="Standard Class"/>
    <s v="JD-16015"/>
    <s v="Joy Daniels"/>
    <x v="0"/>
    <s v="United States"/>
    <s v="Seattle"/>
    <x v="4"/>
    <n v="98115"/>
    <x v="1"/>
    <s v="OFF-LA-10002475"/>
    <x v="1"/>
    <x v="2"/>
    <s v="Avery 519"/>
    <x v="3204"/>
    <n v="4"/>
    <n v="0"/>
    <n v="13.742799999999999"/>
  </r>
  <r>
    <n v="4949"/>
    <s v="CA-2014-107125"/>
    <x v="3"/>
    <x v="344"/>
    <d v="2014-12-03T00:00:00"/>
    <s v="Standard Class"/>
    <s v="BD-11320"/>
    <s v="Bill Donatelli"/>
    <x v="0"/>
    <s v="United States"/>
    <s v="Los Angeles"/>
    <x v="1"/>
    <n v="90045"/>
    <x v="1"/>
    <s v="OFF-BI-10001989"/>
    <x v="1"/>
    <x v="8"/>
    <s v="Premium Transparent Presentation Covers by GBC"/>
    <x v="3668"/>
    <n v="7"/>
    <n v="0.2"/>
    <n v="41.120799999999988"/>
  </r>
  <r>
    <n v="4950"/>
    <s v="CA-2014-107125"/>
    <x v="3"/>
    <x v="344"/>
    <d v="2014-12-03T00:00:00"/>
    <s v="Standard Class"/>
    <s v="BD-11320"/>
    <s v="Bill Donatelli"/>
    <x v="0"/>
    <s v="United States"/>
    <s v="Los Angeles"/>
    <x v="1"/>
    <n v="90045"/>
    <x v="1"/>
    <s v="FUR-FU-10000732"/>
    <x v="0"/>
    <x v="5"/>
    <s v="Eldon 200 Class Desk Accessories"/>
    <x v="609"/>
    <n v="3"/>
    <n v="0"/>
    <n v="6.0287999999999995"/>
  </r>
  <r>
    <n v="4951"/>
    <s v="CA-2013-125815"/>
    <x v="0"/>
    <x v="99"/>
    <d v="2013-11-02T00:00:00"/>
    <s v="Second Class"/>
    <s v="DL-13330"/>
    <s v="Denise Leinenbach"/>
    <x v="0"/>
    <s v="United States"/>
    <s v="New York City"/>
    <x v="15"/>
    <n v="10009"/>
    <x v="3"/>
    <s v="OFF-AR-10004441"/>
    <x v="1"/>
    <x v="6"/>
    <s v="BIC Brite Liner Highlighters"/>
    <x v="2162"/>
    <n v="3"/>
    <n v="0"/>
    <n v="5.2164000000000001"/>
  </r>
  <r>
    <n v="4952"/>
    <s v="CA-2012-144190"/>
    <x v="1"/>
    <x v="988"/>
    <d v="2012-06-13T00:00:00"/>
    <s v="Standard Class"/>
    <s v="NC-18415"/>
    <s v="Nathan Cano"/>
    <x v="0"/>
    <s v="United States"/>
    <s v="Royal Oak"/>
    <x v="12"/>
    <n v="48073"/>
    <x v="2"/>
    <s v="OFF-PA-10000304"/>
    <x v="1"/>
    <x v="10"/>
    <s v="Xerox 1995"/>
    <x v="91"/>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x v="3669"/>
    <n v="1"/>
    <n v="0"/>
    <n v="20.843999999999994"/>
  </r>
  <r>
    <n v="4954"/>
    <s v="CA-2012-153906"/>
    <x v="1"/>
    <x v="199"/>
    <d v="2012-03-20T00:00:00"/>
    <s v="Standard Class"/>
    <s v="MS-17980"/>
    <s v="Michael Stewart"/>
    <x v="1"/>
    <s v="United States"/>
    <s v="New York City"/>
    <x v="15"/>
    <n v="10009"/>
    <x v="3"/>
    <s v="TEC-PH-10001527"/>
    <x v="2"/>
    <x v="7"/>
    <s v="Plantronics MX500i Earset"/>
    <x v="3670"/>
    <n v="2"/>
    <n v="0"/>
    <n v="2.5769999999999982"/>
  </r>
  <r>
    <n v="4955"/>
    <s v="CA-2011-160262"/>
    <x v="2"/>
    <x v="3"/>
    <d v="2011-06-13T00:00:00"/>
    <s v="Second Class"/>
    <s v="TS-21205"/>
    <s v="Thomas Seio"/>
    <x v="1"/>
    <s v="United States"/>
    <s v="North Las Vegas"/>
    <x v="33"/>
    <n v="89031"/>
    <x v="1"/>
    <s v="OFF-AR-10002335"/>
    <x v="1"/>
    <x v="6"/>
    <s v="DIXON Oriole Pencils"/>
    <x v="3671"/>
    <n v="7"/>
    <n v="0"/>
    <n v="4.6956000000000007"/>
  </r>
  <r>
    <n v="4956"/>
    <s v="CA-2011-160262"/>
    <x v="2"/>
    <x v="3"/>
    <d v="2011-06-13T00:00:00"/>
    <s v="Second Class"/>
    <s v="TS-21205"/>
    <s v="Thomas Seio"/>
    <x v="1"/>
    <s v="United States"/>
    <s v="North Las Vegas"/>
    <x v="33"/>
    <n v="89031"/>
    <x v="1"/>
    <s v="OFF-PA-10003641"/>
    <x v="1"/>
    <x v="10"/>
    <s v="Xerox 1909"/>
    <x v="1219"/>
    <n v="3"/>
    <n v="0"/>
    <n v="36.404399999999995"/>
  </r>
  <r>
    <n v="4957"/>
    <s v="CA-2011-160262"/>
    <x v="2"/>
    <x v="3"/>
    <d v="2011-06-13T00:00:00"/>
    <s v="Second Class"/>
    <s v="TS-21205"/>
    <s v="Thomas Seio"/>
    <x v="1"/>
    <s v="United States"/>
    <s v="North Las Vegas"/>
    <x v="33"/>
    <n v="89031"/>
    <x v="1"/>
    <s v="FUR-FU-10002685"/>
    <x v="0"/>
    <x v="5"/>
    <s v="Executive Impressions 13-1/2&quot; Indoor/Outdoor Wall Clock"/>
    <x v="3672"/>
    <n v="2"/>
    <n v="0"/>
    <n v="14.212"/>
  </r>
  <r>
    <n v="4958"/>
    <s v="CA-2012-127607"/>
    <x v="1"/>
    <x v="305"/>
    <d v="2012-03-26T00:00:00"/>
    <s v="Standard Class"/>
    <s v="JK-15730"/>
    <s v="Joe Kamberova"/>
    <x v="0"/>
    <s v="United States"/>
    <s v="Carrollton"/>
    <x v="5"/>
    <n v="75007"/>
    <x v="2"/>
    <s v="OFF-BI-10001308"/>
    <x v="1"/>
    <x v="8"/>
    <s v="GBC Standard Plastic Binding Systems' Combs"/>
    <x v="3673"/>
    <n v="2"/>
    <n v="0.8"/>
    <n v="-4.3960000000000026"/>
  </r>
  <r>
    <n v="4959"/>
    <s v="CA-2012-127607"/>
    <x v="1"/>
    <x v="305"/>
    <d v="2012-03-26T00:00:00"/>
    <s v="Standard Class"/>
    <s v="JK-15730"/>
    <s v="Joe Kamberova"/>
    <x v="0"/>
    <s v="United States"/>
    <s v="Carrollton"/>
    <x v="5"/>
    <n v="75007"/>
    <x v="2"/>
    <s v="OFF-FA-10003485"/>
    <x v="1"/>
    <x v="13"/>
    <s v="Staples"/>
    <x v="3674"/>
    <n v="9"/>
    <n v="0.2"/>
    <n v="6.1307999999999998"/>
  </r>
  <r>
    <n v="4960"/>
    <s v="CA-2013-166226"/>
    <x v="0"/>
    <x v="741"/>
    <d v="2013-11-23T00:00:00"/>
    <s v="Standard Class"/>
    <s v="TC-21535"/>
    <s v="Tracy Collins"/>
    <x v="2"/>
    <s v="United States"/>
    <s v="Los Angeles"/>
    <x v="1"/>
    <n v="90008"/>
    <x v="1"/>
    <s v="TEC-PH-10003357"/>
    <x v="2"/>
    <x v="7"/>
    <s v="Grandstream GXP2100 Mainstream Business Phone"/>
    <x v="3675"/>
    <n v="1"/>
    <n v="0.2"/>
    <n v="6.1192000000000011"/>
  </r>
  <r>
    <n v="4961"/>
    <s v="CA-2013-166226"/>
    <x v="0"/>
    <x v="741"/>
    <d v="2013-11-23T00:00:00"/>
    <s v="Standard Class"/>
    <s v="TC-21535"/>
    <s v="Tracy Collins"/>
    <x v="2"/>
    <s v="United States"/>
    <s v="Los Angeles"/>
    <x v="1"/>
    <n v="90008"/>
    <x v="1"/>
    <s v="OFF-AP-10002867"/>
    <x v="1"/>
    <x v="9"/>
    <s v="Fellowes Command Center 5-outlet power strip"/>
    <x v="3676"/>
    <n v="1"/>
    <n v="0"/>
    <n v="18.316800000000001"/>
  </r>
  <r>
    <n v="4962"/>
    <s v="CA-2011-156587"/>
    <x v="2"/>
    <x v="1009"/>
    <d v="2011-03-08T00:00:00"/>
    <s v="First Class"/>
    <s v="AB-10015"/>
    <s v="Aaron Bergman"/>
    <x v="0"/>
    <s v="United States"/>
    <s v="Seattle"/>
    <x v="4"/>
    <n v="98103"/>
    <x v="1"/>
    <s v="FUR-CH-10004477"/>
    <x v="0"/>
    <x v="1"/>
    <s v="Global Push Button Manager's Chair, Indigo"/>
    <x v="3677"/>
    <n v="1"/>
    <n v="0.2"/>
    <n v="5.4800999999999966"/>
  </r>
  <r>
    <n v="4963"/>
    <s v="CA-2011-156587"/>
    <x v="2"/>
    <x v="1009"/>
    <d v="2011-03-08T00:00:00"/>
    <s v="First Class"/>
    <s v="AB-10015"/>
    <s v="Aaron Bergman"/>
    <x v="0"/>
    <s v="United States"/>
    <s v="Seattle"/>
    <x v="4"/>
    <n v="98103"/>
    <x v="1"/>
    <s v="OFF-AR-10001427"/>
    <x v="1"/>
    <x v="6"/>
    <s v="Newell 330"/>
    <x v="1465"/>
    <n v="3"/>
    <n v="0"/>
    <n v="4.6644000000000005"/>
  </r>
  <r>
    <n v="4964"/>
    <s v="CA-2011-156587"/>
    <x v="2"/>
    <x v="1009"/>
    <d v="2011-03-08T00:00:00"/>
    <s v="First Class"/>
    <s v="AB-10015"/>
    <s v="Aaron Bergman"/>
    <x v="0"/>
    <s v="United States"/>
    <s v="Seattle"/>
    <x v="4"/>
    <n v="98103"/>
    <x v="1"/>
    <s v="OFF-ST-10002344"/>
    <x v="1"/>
    <x v="4"/>
    <s v="Carina 42&quot;Hx23 3/4&quot;W Media Storage Unit"/>
    <x v="423"/>
    <n v="3"/>
    <n v="0"/>
    <n v="4.8588000000000164"/>
  </r>
  <r>
    <n v="4965"/>
    <s v="CA-2013-141180"/>
    <x v="0"/>
    <x v="666"/>
    <d v="2013-05-20T00:00:00"/>
    <s v="Second Class"/>
    <s v="DP-13000"/>
    <s v="Darren Powers"/>
    <x v="0"/>
    <s v="United States"/>
    <s v="Fort Lauderdale"/>
    <x v="2"/>
    <n v="33311"/>
    <x v="0"/>
    <s v="OFF-BI-10000301"/>
    <x v="1"/>
    <x v="8"/>
    <s v="GBC Instant Report Kit"/>
    <x v="3678"/>
    <n v="4"/>
    <n v="0.7"/>
    <n v="-5.1760000000000002"/>
  </r>
  <r>
    <n v="4966"/>
    <s v="CA-2012-109708"/>
    <x v="1"/>
    <x v="442"/>
    <d v="2012-05-28T00:00:00"/>
    <s v="Second Class"/>
    <s v="CY-12745"/>
    <s v="Craig Yedwab"/>
    <x v="1"/>
    <s v="United States"/>
    <s v="Columbia"/>
    <x v="18"/>
    <n v="38401"/>
    <x v="0"/>
    <s v="TEC-PH-10001944"/>
    <x v="2"/>
    <x v="7"/>
    <s v="Wi-Ex zBoost YX540 Cellular Phone Signal Booster"/>
    <x v="3679"/>
    <n v="4"/>
    <n v="0.2"/>
    <n v="58.379999999999939"/>
  </r>
  <r>
    <n v="4967"/>
    <s v="CA-2012-122406"/>
    <x v="1"/>
    <x v="991"/>
    <d v="2012-08-05T00:00:00"/>
    <s v="Second Class"/>
    <s v="BE-11455"/>
    <s v="Brad Eason"/>
    <x v="2"/>
    <s v="United States"/>
    <s v="Providence"/>
    <x v="34"/>
    <n v="2908"/>
    <x v="3"/>
    <s v="TEC-PH-10001527"/>
    <x v="2"/>
    <x v="7"/>
    <s v="Plantronics MX500i Earset"/>
    <x v="3680"/>
    <n v="3"/>
    <n v="0"/>
    <n v="3.8654999999999973"/>
  </r>
  <r>
    <n v="4968"/>
    <s v="CA-2012-122406"/>
    <x v="1"/>
    <x v="991"/>
    <d v="2012-08-05T00:00:00"/>
    <s v="Second Class"/>
    <s v="BE-11455"/>
    <s v="Brad Eason"/>
    <x v="2"/>
    <s v="United States"/>
    <s v="Providence"/>
    <x v="34"/>
    <n v="2908"/>
    <x v="3"/>
    <s v="OFF-PA-10001307"/>
    <x v="1"/>
    <x v="10"/>
    <s v="Important Message Pads, 50 4-1/4 x 5-1/2 Forms per Pad"/>
    <x v="3681"/>
    <n v="2"/>
    <n v="0"/>
    <n v="4.1159999999999997"/>
  </r>
  <r>
    <n v="4969"/>
    <s v="CA-2012-122406"/>
    <x v="1"/>
    <x v="991"/>
    <d v="2012-08-05T00:00:00"/>
    <s v="Second Class"/>
    <s v="BE-11455"/>
    <s v="Brad Eason"/>
    <x v="2"/>
    <s v="United States"/>
    <s v="Providence"/>
    <x v="34"/>
    <n v="2908"/>
    <x v="3"/>
    <s v="TEC-AC-10004571"/>
    <x v="2"/>
    <x v="11"/>
    <s v="Logitech G700s Rechargeable Gaming Mouse"/>
    <x v="1664"/>
    <n v="2"/>
    <n v="0"/>
    <n v="83.991600000000005"/>
  </r>
  <r>
    <n v="4970"/>
    <s v="CA-2012-122406"/>
    <x v="1"/>
    <x v="991"/>
    <d v="2012-08-05T00:00:00"/>
    <s v="Second Class"/>
    <s v="BE-11455"/>
    <s v="Brad Eason"/>
    <x v="2"/>
    <s v="United States"/>
    <s v="Providence"/>
    <x v="34"/>
    <n v="2908"/>
    <x v="3"/>
    <s v="FUR-CH-10001973"/>
    <x v="0"/>
    <x v="1"/>
    <s v="Office Star Flex Back Scooter Chair with White Frame"/>
    <x v="3682"/>
    <n v="1"/>
    <n v="0"/>
    <n v="15.537199999999999"/>
  </r>
  <r>
    <n v="4971"/>
    <s v="US-2013-153815"/>
    <x v="0"/>
    <x v="61"/>
    <d v="2013-11-10T00:00:00"/>
    <s v="First Class"/>
    <s v="KL-16555"/>
    <s v="Kelly Lampkin"/>
    <x v="1"/>
    <s v="United States"/>
    <s v="Jacksonville"/>
    <x v="2"/>
    <n v="32216"/>
    <x v="0"/>
    <s v="FUR-CH-10000513"/>
    <x v="0"/>
    <x v="1"/>
    <s v="High-Back Leather Manager's Chair"/>
    <x v="3683"/>
    <n v="2"/>
    <n v="0.2"/>
    <n v="-28.597800000000007"/>
  </r>
  <r>
    <n v="4972"/>
    <s v="US-2013-153815"/>
    <x v="0"/>
    <x v="61"/>
    <d v="2013-11-10T00:00:00"/>
    <s v="First Class"/>
    <s v="KL-16555"/>
    <s v="Kelly Lampkin"/>
    <x v="1"/>
    <s v="United States"/>
    <s v="Jacksonville"/>
    <x v="2"/>
    <n v="32216"/>
    <x v="0"/>
    <s v="OFF-PA-10002421"/>
    <x v="1"/>
    <x v="10"/>
    <s v="Embossed Ink Jet Note Cards"/>
    <x v="3684"/>
    <n v="2"/>
    <n v="0.2"/>
    <n v="12.639200000000001"/>
  </r>
  <r>
    <n v="4973"/>
    <s v="US-2013-153815"/>
    <x v="0"/>
    <x v="61"/>
    <d v="2013-11-10T00:00:00"/>
    <s v="First Class"/>
    <s v="KL-16555"/>
    <s v="Kelly Lampkin"/>
    <x v="1"/>
    <s v="United States"/>
    <s v="Jacksonville"/>
    <x v="2"/>
    <n v="32216"/>
    <x v="0"/>
    <s v="FUR-FU-10004090"/>
    <x v="0"/>
    <x v="5"/>
    <s v="Executive Impressions 14&quot; Contract Wall Clock"/>
    <x v="368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x v="1666"/>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x v="3686"/>
    <n v="2"/>
    <n v="0"/>
    <n v="6.3209999999999997"/>
  </r>
  <r>
    <n v="4976"/>
    <s v="CA-2012-142202"/>
    <x v="1"/>
    <x v="227"/>
    <d v="2012-09-23T00:00:00"/>
    <s v="Second Class"/>
    <s v="JR-16210"/>
    <s v="Justin Ritter"/>
    <x v="1"/>
    <s v="United States"/>
    <s v="Jacksonville"/>
    <x v="2"/>
    <n v="32216"/>
    <x v="0"/>
    <s v="TEC-AC-10003198"/>
    <x v="2"/>
    <x v="11"/>
    <s v="Enermax Acrylux Wireless Keyboard"/>
    <x v="3687"/>
    <n v="9"/>
    <n v="0.2"/>
    <n v="152.38799999999992"/>
  </r>
  <r>
    <n v="4977"/>
    <s v="CA-2012-165050"/>
    <x v="1"/>
    <x v="214"/>
    <d v="2012-12-09T00:00:00"/>
    <s v="First Class"/>
    <s v="AH-10210"/>
    <s v="Alan Hwang"/>
    <x v="0"/>
    <s v="United States"/>
    <s v="New York City"/>
    <x v="15"/>
    <n v="10024"/>
    <x v="3"/>
    <s v="OFF-BI-10001031"/>
    <x v="1"/>
    <x v="8"/>
    <s v="Pressboard Data Binders by Wilson Jones"/>
    <x v="794"/>
    <n v="5"/>
    <n v="0.2"/>
    <n v="7.2089999999999996"/>
  </r>
  <r>
    <n v="4978"/>
    <s v="CA-2012-165050"/>
    <x v="1"/>
    <x v="214"/>
    <d v="2012-12-09T00:00:00"/>
    <s v="First Class"/>
    <s v="AH-10210"/>
    <s v="Alan Hwang"/>
    <x v="0"/>
    <s v="United States"/>
    <s v="New York City"/>
    <x v="15"/>
    <n v="10024"/>
    <x v="3"/>
    <s v="OFF-BI-10003727"/>
    <x v="1"/>
    <x v="8"/>
    <s v="Avery Durable Slant Ring Binders With Label Holder"/>
    <x v="1314"/>
    <n v="2"/>
    <n v="0.2"/>
    <n v="2.3407999999999998"/>
  </r>
  <r>
    <n v="4979"/>
    <s v="CA-2012-165050"/>
    <x v="1"/>
    <x v="214"/>
    <d v="2012-12-09T00:00:00"/>
    <s v="First Class"/>
    <s v="AH-10210"/>
    <s v="Alan Hwang"/>
    <x v="0"/>
    <s v="United States"/>
    <s v="New York City"/>
    <x v="15"/>
    <n v="10024"/>
    <x v="3"/>
    <s v="TEC-PH-10001336"/>
    <x v="2"/>
    <x v="7"/>
    <s v="Digium D40 VoIP phone"/>
    <x v="3688"/>
    <n v="6"/>
    <n v="0"/>
    <n v="224.4426"/>
  </r>
  <r>
    <n v="4980"/>
    <s v="US-2013-131114"/>
    <x v="0"/>
    <x v="10"/>
    <d v="2013-12-14T00:00:00"/>
    <s v="Second Class"/>
    <s v="RW-19630"/>
    <s v="Rob Williams"/>
    <x v="1"/>
    <s v="United States"/>
    <s v="Chicago"/>
    <x v="10"/>
    <n v="60610"/>
    <x v="2"/>
    <s v="OFF-SU-10001664"/>
    <x v="1"/>
    <x v="14"/>
    <s v="Acme Office Executive Series Stainless Steel Trimmers"/>
    <x v="3689"/>
    <n v="3"/>
    <n v="0.2"/>
    <n v="1.5426000000000002"/>
  </r>
  <r>
    <n v="4981"/>
    <s v="US-2013-131114"/>
    <x v="0"/>
    <x v="10"/>
    <d v="2013-12-14T00:00:00"/>
    <s v="Second Class"/>
    <s v="RW-19630"/>
    <s v="Rob Williams"/>
    <x v="1"/>
    <s v="United States"/>
    <s v="Chicago"/>
    <x v="10"/>
    <n v="60610"/>
    <x v="2"/>
    <s v="OFF-AP-10003971"/>
    <x v="1"/>
    <x v="9"/>
    <s v="Belkin 6 Outlet Metallic Surge Strip"/>
    <x v="3690"/>
    <n v="2"/>
    <n v="0.8"/>
    <n v="-11.761200000000002"/>
  </r>
  <r>
    <n v="4982"/>
    <s v="US-2013-131114"/>
    <x v="0"/>
    <x v="10"/>
    <d v="2013-12-14T00:00:00"/>
    <s v="Second Class"/>
    <s v="RW-19630"/>
    <s v="Rob Williams"/>
    <x v="1"/>
    <s v="United States"/>
    <s v="Chicago"/>
    <x v="10"/>
    <n v="60610"/>
    <x v="2"/>
    <s v="TEC-AC-10000199"/>
    <x v="2"/>
    <x v="11"/>
    <s v="Kingston Digital DataTraveler 8GB USB 2.0"/>
    <x v="3184"/>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x v="3691"/>
    <n v="2"/>
    <n v="0"/>
    <n v="2.4011999999999998"/>
  </r>
  <r>
    <n v="4984"/>
    <s v="CA-2013-109925"/>
    <x v="0"/>
    <x v="61"/>
    <d v="2013-11-11T00:00:00"/>
    <s v="Second Class"/>
    <s v="IM-15070"/>
    <s v="Irene Maddox"/>
    <x v="0"/>
    <s v="United States"/>
    <s v="San Diego"/>
    <x v="1"/>
    <n v="92105"/>
    <x v="1"/>
    <s v="OFF-ST-10003442"/>
    <x v="1"/>
    <x v="4"/>
    <s v="Eldon Portable Mobile Manager"/>
    <x v="3692"/>
    <n v="3"/>
    <n v="0"/>
    <n v="22.9068"/>
  </r>
  <r>
    <n v="4985"/>
    <s v="CA-2012-160696"/>
    <x v="1"/>
    <x v="684"/>
    <d v="2012-09-10T00:00:00"/>
    <s v="Standard Class"/>
    <s v="CK-12760"/>
    <s v="Cyma Kinney"/>
    <x v="1"/>
    <s v="United States"/>
    <s v="Nashville"/>
    <x v="18"/>
    <n v="37211"/>
    <x v="0"/>
    <s v="OFF-FA-10003059"/>
    <x v="1"/>
    <x v="13"/>
    <s v="Assorted Color Push Pins"/>
    <x v="3693"/>
    <n v="5"/>
    <n v="0.2"/>
    <n v="1.1764999999999992"/>
  </r>
  <r>
    <n v="4986"/>
    <s v="CA-2011-125171"/>
    <x v="2"/>
    <x v="1010"/>
    <d v="2011-09-03T00:00:00"/>
    <s v="Same Day"/>
    <s v="AG-10390"/>
    <s v="Allen Goldenen"/>
    <x v="0"/>
    <s v="United States"/>
    <s v="New York City"/>
    <x v="15"/>
    <n v="10009"/>
    <x v="3"/>
    <s v="OFF-LA-10001175"/>
    <x v="1"/>
    <x v="2"/>
    <s v="Avery 514"/>
    <x v="936"/>
    <n v="5"/>
    <n v="0"/>
    <n v="7.056"/>
  </r>
  <r>
    <n v="4987"/>
    <s v="CA-2013-149279"/>
    <x v="0"/>
    <x v="423"/>
    <d v="2013-04-29T00:00:00"/>
    <s v="Standard Class"/>
    <s v="CL-12700"/>
    <s v="Craig Leslie"/>
    <x v="2"/>
    <s v="United States"/>
    <s v="Colorado Springs"/>
    <x v="22"/>
    <n v="80906"/>
    <x v="1"/>
    <s v="OFF-PA-10003441"/>
    <x v="1"/>
    <x v="10"/>
    <s v="Xerox 226"/>
    <x v="12"/>
    <n v="3"/>
    <n v="0.2"/>
    <n v="5.4432"/>
  </r>
  <r>
    <n v="4988"/>
    <s v="CA-2013-149279"/>
    <x v="0"/>
    <x v="423"/>
    <d v="2013-04-29T00:00:00"/>
    <s v="Standard Class"/>
    <s v="CL-12700"/>
    <s v="Craig Leslie"/>
    <x v="2"/>
    <s v="United States"/>
    <s v="Colorado Springs"/>
    <x v="22"/>
    <n v="80906"/>
    <x v="1"/>
    <s v="FUR-CH-10004287"/>
    <x v="0"/>
    <x v="1"/>
    <s v="SAFCO Arco Folding Chair"/>
    <x v="3694"/>
    <n v="6"/>
    <n v="0.2"/>
    <n v="149.14799999999991"/>
  </r>
  <r>
    <n v="4989"/>
    <s v="CA-2013-149279"/>
    <x v="0"/>
    <x v="423"/>
    <d v="2013-04-29T00:00:00"/>
    <s v="Standard Class"/>
    <s v="CL-12700"/>
    <s v="Craig Leslie"/>
    <x v="2"/>
    <s v="United States"/>
    <s v="Colorado Springs"/>
    <x v="22"/>
    <n v="80906"/>
    <x v="1"/>
    <s v="OFF-BI-10004040"/>
    <x v="1"/>
    <x v="8"/>
    <s v="Wilson Jones Impact Binders"/>
    <x v="3695"/>
    <n v="2"/>
    <n v="0.7"/>
    <n v="-2.1755999999999993"/>
  </r>
  <r>
    <n v="4990"/>
    <s v="CA-2014-107321"/>
    <x v="3"/>
    <x v="515"/>
    <d v="2014-09-05T00:00:00"/>
    <s v="Standard Class"/>
    <s v="AW-10930"/>
    <s v="Arthur Wiediger"/>
    <x v="2"/>
    <s v="United States"/>
    <s v="San Francisco"/>
    <x v="1"/>
    <n v="94110"/>
    <x v="1"/>
    <s v="OFF-BI-10004022"/>
    <x v="1"/>
    <x v="8"/>
    <s v="Acco Suede Grain Vinyl Round Ring Binder"/>
    <x v="408"/>
    <n v="3"/>
    <n v="0.2"/>
    <n v="2.1683999999999997"/>
  </r>
  <r>
    <n v="4991"/>
    <s v="CA-2014-107321"/>
    <x v="3"/>
    <x v="515"/>
    <d v="2014-09-05T00:00:00"/>
    <s v="Standard Class"/>
    <s v="AW-10930"/>
    <s v="Arthur Wiediger"/>
    <x v="2"/>
    <s v="United States"/>
    <s v="San Francisco"/>
    <x v="1"/>
    <n v="94110"/>
    <x v="1"/>
    <s v="TEC-PH-10002200"/>
    <x v="2"/>
    <x v="7"/>
    <s v="Aastra 6757i CT Wireless VoIP phone"/>
    <x v="3696"/>
    <n v="4"/>
    <n v="0.2"/>
    <n v="77.558399999999978"/>
  </r>
  <r>
    <n v="4992"/>
    <s v="US-2014-122714"/>
    <x v="3"/>
    <x v="226"/>
    <d v="2014-12-14T00:00:00"/>
    <s v="Standard Class"/>
    <s v="HG-14965"/>
    <s v="Henry Goldwyn"/>
    <x v="1"/>
    <s v="United States"/>
    <s v="Chicago"/>
    <x v="10"/>
    <n v="60653"/>
    <x v="2"/>
    <s v="OFF-BI-10001120"/>
    <x v="1"/>
    <x v="8"/>
    <s v="Ibico EPK-21 Electric Binding System"/>
    <x v="3697"/>
    <n v="5"/>
    <n v="0.8"/>
    <n v="-2929.4845000000005"/>
  </r>
  <r>
    <n v="4993"/>
    <s v="CA-2012-153038"/>
    <x v="1"/>
    <x v="217"/>
    <d v="2012-12-25T00:00:00"/>
    <s v="Standard Class"/>
    <s v="RB-19645"/>
    <s v="Robert Barroso"/>
    <x v="1"/>
    <s v="United States"/>
    <s v="Memphis"/>
    <x v="18"/>
    <n v="38109"/>
    <x v="0"/>
    <s v="OFF-EN-10000461"/>
    <x v="1"/>
    <x v="12"/>
    <s v="#10- 4 1/8&quot; x 9 1/2&quot; Recycled Envelopes"/>
    <x v="3698"/>
    <n v="8"/>
    <n v="0.2"/>
    <n v="18.878399999999999"/>
  </r>
  <r>
    <n v="4994"/>
    <s v="CA-2012-153038"/>
    <x v="1"/>
    <x v="217"/>
    <d v="2012-12-25T00:00:00"/>
    <s v="Standard Class"/>
    <s v="RB-19645"/>
    <s v="Robert Barroso"/>
    <x v="1"/>
    <s v="United States"/>
    <s v="Memphis"/>
    <x v="18"/>
    <n v="38109"/>
    <x v="0"/>
    <s v="OFF-LA-10004008"/>
    <x v="1"/>
    <x v="2"/>
    <s v="Avery 507"/>
    <x v="3699"/>
    <n v="8"/>
    <n v="0.2"/>
    <n v="5.9903999999999984"/>
  </r>
  <r>
    <n v="4995"/>
    <s v="CA-2012-153038"/>
    <x v="1"/>
    <x v="217"/>
    <d v="2012-12-25T00:00:00"/>
    <s v="Standard Class"/>
    <s v="RB-19645"/>
    <s v="Robert Barroso"/>
    <x v="1"/>
    <s v="United States"/>
    <s v="Memphis"/>
    <x v="18"/>
    <n v="38109"/>
    <x v="0"/>
    <s v="FUR-FU-10000221"/>
    <x v="0"/>
    <x v="5"/>
    <s v="Master Caster Door Stop, Brown"/>
    <x v="235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x v="3700"/>
    <n v="4"/>
    <n v="0.2"/>
    <n v="18.873199999999997"/>
  </r>
  <r>
    <n v="4997"/>
    <s v="CA-2014-155824"/>
    <x v="3"/>
    <x v="434"/>
    <d v="2014-03-16T00:00:00"/>
    <s v="Standard Class"/>
    <s v="KS-16300"/>
    <s v="Karen Seio"/>
    <x v="1"/>
    <s v="United States"/>
    <s v="Raleigh"/>
    <x v="3"/>
    <n v="27604"/>
    <x v="0"/>
    <s v="OFF-AP-10000390"/>
    <x v="1"/>
    <x v="9"/>
    <s v="Euro Pro Shark Stick Mini Vacuum"/>
    <x v="3701"/>
    <n v="1"/>
    <n v="0.2"/>
    <n v="3.6587999999999976"/>
  </r>
  <r>
    <n v="4998"/>
    <s v="CA-2014-155824"/>
    <x v="3"/>
    <x v="434"/>
    <d v="2014-03-16T00:00:00"/>
    <s v="Standard Class"/>
    <s v="KS-16300"/>
    <s v="Karen Seio"/>
    <x v="1"/>
    <s v="United States"/>
    <s v="Raleigh"/>
    <x v="3"/>
    <n v="27604"/>
    <x v="0"/>
    <s v="OFF-BI-10000014"/>
    <x v="1"/>
    <x v="8"/>
    <s v="Heavy-Duty E-Z-D Binders"/>
    <x v="3702"/>
    <n v="4"/>
    <n v="0.7"/>
    <n v="-10.037199999999999"/>
  </r>
  <r>
    <n v="4999"/>
    <s v="CA-2013-129238"/>
    <x v="0"/>
    <x v="1011"/>
    <d v="2013-02-04T00:00:00"/>
    <s v="Standard Class"/>
    <s v="SC-20050"/>
    <s v="Sample Company A"/>
    <x v="2"/>
    <s v="United States"/>
    <s v="Los Angeles"/>
    <x v="1"/>
    <n v="90045"/>
    <x v="1"/>
    <s v="TEC-PH-10004120"/>
    <x v="2"/>
    <x v="7"/>
    <s v="AT&amp;T 1080 Phone"/>
    <x v="3703"/>
    <n v="1"/>
    <n v="0.2"/>
    <n v="8.2194000000000003"/>
  </r>
  <r>
    <n v="5000"/>
    <s v="CA-2013-129238"/>
    <x v="0"/>
    <x v="1011"/>
    <d v="2013-02-04T00:00:00"/>
    <s v="Standard Class"/>
    <s v="SC-20050"/>
    <s v="Sample Company A"/>
    <x v="2"/>
    <s v="United States"/>
    <s v="Los Angeles"/>
    <x v="1"/>
    <n v="90045"/>
    <x v="1"/>
    <s v="OFF-PA-10002764"/>
    <x v="1"/>
    <x v="10"/>
    <s v="Staples"/>
    <x v="3704"/>
    <n v="5"/>
    <n v="0"/>
    <n v="27.782999999999998"/>
  </r>
  <r>
    <n v="5001"/>
    <s v="CA-2014-159688"/>
    <x v="3"/>
    <x v="917"/>
    <d v="2014-05-13T00:00:00"/>
    <s v="Standard Class"/>
    <s v="AB-10060"/>
    <s v="Adam Bellavance"/>
    <x v="2"/>
    <s v="United States"/>
    <s v="Los Angeles"/>
    <x v="1"/>
    <n v="90004"/>
    <x v="1"/>
    <s v="TEC-AC-10000736"/>
    <x v="2"/>
    <x v="11"/>
    <s v="Logitech G600 MMO Gaming Mouse"/>
    <x v="370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x v="1695"/>
    <n v="5"/>
    <n v="0"/>
    <n v="20.154999999999994"/>
  </r>
  <r>
    <n v="5003"/>
    <s v="CA-2013-136126"/>
    <x v="0"/>
    <x v="1012"/>
    <d v="2013-05-25T00:00:00"/>
    <s v="Same Day"/>
    <s v="EH-14125"/>
    <s v="Eugene Hildebrand"/>
    <x v="2"/>
    <s v="United States"/>
    <s v="Newport News"/>
    <x v="17"/>
    <n v="23602"/>
    <x v="0"/>
    <s v="OFF-PA-10004327"/>
    <x v="1"/>
    <x v="10"/>
    <s v="Xerox 1911"/>
    <x v="879"/>
    <n v="4"/>
    <n v="0"/>
    <n v="91.967999999999989"/>
  </r>
  <r>
    <n v="5004"/>
    <s v="CA-2013-155033"/>
    <x v="0"/>
    <x v="877"/>
    <d v="2013-10-13T00:00:00"/>
    <s v="Standard Class"/>
    <s v="CC-12475"/>
    <s v="Cindy Chapman"/>
    <x v="0"/>
    <s v="United States"/>
    <s v="Los Angeles"/>
    <x v="1"/>
    <n v="90032"/>
    <x v="1"/>
    <s v="OFF-PA-10000143"/>
    <x v="1"/>
    <x v="10"/>
    <s v="Astroparche Fine Business Paper"/>
    <x v="232"/>
    <n v="2"/>
    <n v="0"/>
    <n v="5.0688000000000004"/>
  </r>
  <r>
    <n v="5005"/>
    <s v="CA-2011-156006"/>
    <x v="2"/>
    <x v="1013"/>
    <d v="2011-05-02T00:00:00"/>
    <s v="Second Class"/>
    <s v="TM-21010"/>
    <s v="Tamara Manning"/>
    <x v="0"/>
    <s v="United States"/>
    <s v="Jackson"/>
    <x v="35"/>
    <n v="39212"/>
    <x v="0"/>
    <s v="TEC-AC-10002550"/>
    <x v="2"/>
    <x v="11"/>
    <s v="Maxell 4.7GB DVD-RW 3/Pack"/>
    <x v="3706"/>
    <n v="3"/>
    <n v="0"/>
    <n v="16.2486"/>
  </r>
  <r>
    <n v="5006"/>
    <s v="CA-2012-158659"/>
    <x v="1"/>
    <x v="113"/>
    <d v="2012-11-14T00:00:00"/>
    <s v="Second Class"/>
    <s v="SC-20695"/>
    <s v="Steve Chapman"/>
    <x v="1"/>
    <s v="United States"/>
    <s v="Richmond"/>
    <x v="14"/>
    <n v="47374"/>
    <x v="2"/>
    <s v="OFF-ST-10003306"/>
    <x v="1"/>
    <x v="4"/>
    <s v="Letter Size Cart"/>
    <x v="412"/>
    <n v="5"/>
    <n v="0"/>
    <n v="207.14699999999993"/>
  </r>
  <r>
    <n v="5007"/>
    <s v="CA-2012-169796"/>
    <x v="1"/>
    <x v="529"/>
    <d v="2012-11-14T00:00:00"/>
    <s v="Standard Class"/>
    <s v="Dp-13240"/>
    <s v="Dean percer"/>
    <x v="2"/>
    <s v="United States"/>
    <s v="New York City"/>
    <x v="15"/>
    <n v="10035"/>
    <x v="3"/>
    <s v="TEC-MA-10000045"/>
    <x v="2"/>
    <x v="15"/>
    <s v="Zebra ZM400 Thermal Label Printer"/>
    <x v="3707"/>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x v="1465"/>
    <n v="3"/>
    <n v="0"/>
    <n v="3.0497999999999985"/>
  </r>
  <r>
    <n v="5009"/>
    <s v="CA-2012-102876"/>
    <x v="1"/>
    <x v="67"/>
    <d v="2012-09-14T00:00:00"/>
    <s v="Standard Class"/>
    <s v="LR-17035"/>
    <s v="Lisa Ryan"/>
    <x v="1"/>
    <s v="United States"/>
    <s v="Philadelphia"/>
    <x v="9"/>
    <n v="19134"/>
    <x v="3"/>
    <s v="OFF-BI-10004781"/>
    <x v="1"/>
    <x v="8"/>
    <s v="GBC Wire Binding Strips"/>
    <x v="3708"/>
    <n v="1"/>
    <n v="0.7"/>
    <n v="-6.9827999999999975"/>
  </r>
  <r>
    <n v="5010"/>
    <s v="CA-2012-102876"/>
    <x v="1"/>
    <x v="67"/>
    <d v="2012-09-14T00:00:00"/>
    <s v="Standard Class"/>
    <s v="LR-17035"/>
    <s v="Lisa Ryan"/>
    <x v="1"/>
    <s v="United States"/>
    <s v="Philadelphia"/>
    <x v="9"/>
    <n v="19134"/>
    <x v="3"/>
    <s v="TEC-PH-10002680"/>
    <x v="2"/>
    <x v="7"/>
    <s v="Samsung Galaxy Note 3"/>
    <x v="3709"/>
    <n v="6"/>
    <n v="0.4"/>
    <n v="-131.9940000000002"/>
  </r>
  <r>
    <n v="5011"/>
    <s v="CA-2012-102876"/>
    <x v="1"/>
    <x v="67"/>
    <d v="2012-09-14T00:00:00"/>
    <s v="Standard Class"/>
    <s v="LR-17035"/>
    <s v="Lisa Ryan"/>
    <x v="1"/>
    <s v="United States"/>
    <s v="Philadelphia"/>
    <x v="9"/>
    <n v="19134"/>
    <x v="3"/>
    <s v="OFF-BI-10000848"/>
    <x v="1"/>
    <x v="8"/>
    <s v="Angle-D Ring Binders"/>
    <x v="3710"/>
    <n v="3"/>
    <n v="0.7"/>
    <n v="-3.9383999999999997"/>
  </r>
  <r>
    <n v="5012"/>
    <s v="US-2014-139647"/>
    <x v="3"/>
    <x v="943"/>
    <d v="2014-05-14T00:00:00"/>
    <s v="First Class"/>
    <s v="TS-21370"/>
    <s v="Todd Sumrall"/>
    <x v="1"/>
    <s v="United States"/>
    <s v="Phoenix"/>
    <x v="16"/>
    <n v="85023"/>
    <x v="1"/>
    <s v="FUR-BO-10004467"/>
    <x v="0"/>
    <x v="0"/>
    <s v="Bestar Classic Bookcase"/>
    <x v="3711"/>
    <n v="7"/>
    <n v="0.7"/>
    <n v="-356.96429999999998"/>
  </r>
  <r>
    <n v="5013"/>
    <s v="US-2014-160465"/>
    <x v="3"/>
    <x v="246"/>
    <d v="2014-07-27T00:00:00"/>
    <s v="Standard Class"/>
    <s v="SW-20350"/>
    <s v="Sean Wendt"/>
    <x v="2"/>
    <s v="United States"/>
    <s v="Cleveland"/>
    <x v="24"/>
    <n v="44105"/>
    <x v="3"/>
    <s v="OFF-BI-10001670"/>
    <x v="1"/>
    <x v="8"/>
    <s v="Vinyl Sectional Post Binders"/>
    <x v="3712"/>
    <n v="3"/>
    <n v="0.7"/>
    <n v="-22.619999999999997"/>
  </r>
  <r>
    <n v="5014"/>
    <s v="US-2014-160465"/>
    <x v="3"/>
    <x v="246"/>
    <d v="2014-07-27T00:00:00"/>
    <s v="Standard Class"/>
    <s v="SW-20350"/>
    <s v="Sean Wendt"/>
    <x v="2"/>
    <s v="United States"/>
    <s v="Cleveland"/>
    <x v="24"/>
    <n v="44105"/>
    <x v="3"/>
    <s v="OFF-ST-10000136"/>
    <x v="1"/>
    <x v="4"/>
    <s v="Letter Size File"/>
    <x v="3713"/>
    <n v="7"/>
    <n v="0.2"/>
    <n v="25.010999999999967"/>
  </r>
  <r>
    <n v="5015"/>
    <s v="US-2014-160465"/>
    <x v="3"/>
    <x v="246"/>
    <d v="2014-07-27T00:00:00"/>
    <s v="Standard Class"/>
    <s v="SW-20350"/>
    <s v="Sean Wendt"/>
    <x v="2"/>
    <s v="United States"/>
    <s v="Cleveland"/>
    <x v="24"/>
    <n v="44105"/>
    <x v="3"/>
    <s v="TEC-PH-10004522"/>
    <x v="2"/>
    <x v="7"/>
    <s v="Dexim XPower Skin Super-Thin Power Case for iPhone 5 - Black"/>
    <x v="3714"/>
    <n v="6"/>
    <n v="0.4"/>
    <n v="-52.640999999999991"/>
  </r>
  <r>
    <n v="5016"/>
    <s v="CA-2011-153850"/>
    <x v="2"/>
    <x v="156"/>
    <d v="2011-11-29T00:00:00"/>
    <s v="Standard Class"/>
    <s v="TH-21100"/>
    <s v="Thea Hendricks"/>
    <x v="0"/>
    <s v="United States"/>
    <s v="Toledo"/>
    <x v="24"/>
    <n v="43615"/>
    <x v="3"/>
    <s v="FUR-FU-10002960"/>
    <x v="0"/>
    <x v="5"/>
    <s v="Eldon 200 Class Desk Accessories, Burgundy"/>
    <x v="200"/>
    <n v="7"/>
    <n v="0.2"/>
    <n v="9.6712000000000025"/>
  </r>
  <r>
    <n v="5017"/>
    <s v="CA-2011-153850"/>
    <x v="2"/>
    <x v="156"/>
    <d v="2011-11-29T00:00:00"/>
    <s v="Standard Class"/>
    <s v="TH-21100"/>
    <s v="Thea Hendricks"/>
    <x v="0"/>
    <s v="United States"/>
    <s v="Toledo"/>
    <x v="24"/>
    <n v="43615"/>
    <x v="3"/>
    <s v="TEC-PH-10002584"/>
    <x v="2"/>
    <x v="7"/>
    <s v="Samsung Galaxy S4"/>
    <x v="3715"/>
    <n v="4"/>
    <n v="0.4"/>
    <n v="-250.39600000000019"/>
  </r>
  <r>
    <n v="5018"/>
    <s v="CA-2011-127558"/>
    <x v="2"/>
    <x v="647"/>
    <d v="2011-11-18T00:00:00"/>
    <s v="First Class"/>
    <s v="SS-20410"/>
    <s v="Shahid Shariari"/>
    <x v="0"/>
    <s v="United States"/>
    <s v="Los Angeles"/>
    <x v="1"/>
    <n v="90008"/>
    <x v="1"/>
    <s v="FUR-FU-10002505"/>
    <x v="0"/>
    <x v="5"/>
    <s v="Eldon 100 Class Desk Accessories"/>
    <x v="3716"/>
    <n v="3"/>
    <n v="0"/>
    <n v="3.2351999999999994"/>
  </r>
  <r>
    <n v="5019"/>
    <s v="CA-2011-127558"/>
    <x v="2"/>
    <x v="647"/>
    <d v="2011-11-18T00:00:00"/>
    <s v="First Class"/>
    <s v="SS-20410"/>
    <s v="Shahid Shariari"/>
    <x v="0"/>
    <s v="United States"/>
    <s v="Los Angeles"/>
    <x v="1"/>
    <n v="90008"/>
    <x v="1"/>
    <s v="TEC-AC-10003832"/>
    <x v="2"/>
    <x v="11"/>
    <s v="Logitech P710e Mobile Speakerphone"/>
    <x v="3717"/>
    <n v="3"/>
    <n v="0"/>
    <n v="146.76929999999993"/>
  </r>
  <r>
    <n v="5020"/>
    <s v="CA-2011-127558"/>
    <x v="2"/>
    <x v="647"/>
    <d v="2011-11-18T00:00:00"/>
    <s v="First Class"/>
    <s v="SS-20410"/>
    <s v="Shahid Shariari"/>
    <x v="0"/>
    <s v="United States"/>
    <s v="Los Angeles"/>
    <x v="1"/>
    <n v="90008"/>
    <x v="1"/>
    <s v="OFF-SU-10002537"/>
    <x v="1"/>
    <x v="14"/>
    <s v="Acme Box Cutter Scissors"/>
    <x v="3718"/>
    <n v="2"/>
    <n v="0"/>
    <n v="5.3196000000000012"/>
  </r>
  <r>
    <n v="5021"/>
    <s v="CA-2014-136511"/>
    <x v="3"/>
    <x v="721"/>
    <d v="2014-03-26T00:00:00"/>
    <s v="Second Class"/>
    <s v="MZ-17515"/>
    <s v="Mary Zewe"/>
    <x v="1"/>
    <s v="United States"/>
    <s v="New York City"/>
    <x v="15"/>
    <n v="10011"/>
    <x v="3"/>
    <s v="OFF-SU-10003505"/>
    <x v="1"/>
    <x v="14"/>
    <s v="Premier Electric Letter Opener"/>
    <x v="3719"/>
    <n v="3"/>
    <n v="0"/>
    <n v="17.378999999999976"/>
  </r>
  <r>
    <n v="5022"/>
    <s v="CA-2013-133795"/>
    <x v="0"/>
    <x v="122"/>
    <d v="2013-12-25T00:00:00"/>
    <s v="Standard Class"/>
    <s v="JE-15475"/>
    <s v="Jeremy Ellison"/>
    <x v="0"/>
    <s v="United States"/>
    <s v="San Diego"/>
    <x v="1"/>
    <n v="92037"/>
    <x v="1"/>
    <s v="TEC-AC-10001465"/>
    <x v="2"/>
    <x v="11"/>
    <s v="SanDisk Cruzer 64 GB USB Flash Drive"/>
    <x v="3720"/>
    <n v="2"/>
    <n v="0"/>
    <n v="21.791999999999994"/>
  </r>
  <r>
    <n v="5023"/>
    <s v="CA-2013-133795"/>
    <x v="0"/>
    <x v="122"/>
    <d v="2013-12-25T00:00:00"/>
    <s v="Standard Class"/>
    <s v="JE-15475"/>
    <s v="Jeremy Ellison"/>
    <x v="0"/>
    <s v="United States"/>
    <s v="San Diego"/>
    <x v="1"/>
    <n v="92037"/>
    <x v="1"/>
    <s v="TEC-AC-10003832"/>
    <x v="2"/>
    <x v="11"/>
    <s v="Logitech P710e Mobile Speakerphone"/>
    <x v="3717"/>
    <n v="3"/>
    <n v="0"/>
    <n v="146.76929999999993"/>
  </r>
  <r>
    <n v="5024"/>
    <s v="CA-2013-133795"/>
    <x v="0"/>
    <x v="122"/>
    <d v="2013-12-25T00:00:00"/>
    <s v="Standard Class"/>
    <s v="JE-15475"/>
    <s v="Jeremy Ellison"/>
    <x v="0"/>
    <s v="United States"/>
    <s v="San Diego"/>
    <x v="1"/>
    <n v="92037"/>
    <x v="1"/>
    <s v="FUR-FU-10003731"/>
    <x v="0"/>
    <x v="5"/>
    <s v="Eldon Expressions Wood and Plastic Desk Accessories, Oak"/>
    <x v="3089"/>
    <n v="4"/>
    <n v="0"/>
    <n v="11.177600000000002"/>
  </r>
  <r>
    <n v="5025"/>
    <s v="US-2014-130953"/>
    <x v="3"/>
    <x v="570"/>
    <d v="2014-08-04T00:00:00"/>
    <s v="Standard Class"/>
    <s v="RF-19735"/>
    <s v="Roland Fjeld"/>
    <x v="0"/>
    <s v="United States"/>
    <s v="Oklahoma City"/>
    <x v="26"/>
    <n v="73120"/>
    <x v="2"/>
    <s v="OFF-BI-10004828"/>
    <x v="1"/>
    <x v="8"/>
    <s v="GBC Poly Designer Binding Covers"/>
    <x v="3446"/>
    <n v="2"/>
    <n v="0"/>
    <n v="16.405199999999997"/>
  </r>
  <r>
    <n v="5026"/>
    <s v="US-2014-130953"/>
    <x v="3"/>
    <x v="570"/>
    <d v="2014-08-04T00:00:00"/>
    <s v="Standard Class"/>
    <s v="RF-19735"/>
    <s v="Roland Fjeld"/>
    <x v="0"/>
    <s v="United States"/>
    <s v="Oklahoma City"/>
    <x v="26"/>
    <n v="73120"/>
    <x v="2"/>
    <s v="TEC-PH-10003012"/>
    <x v="2"/>
    <x v="7"/>
    <s v="Nortel Meridian M3904 Professional Digital phone"/>
    <x v="3721"/>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x v="1609"/>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x v="3722"/>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x v="1977"/>
    <n v="3"/>
    <n v="0.2"/>
    <n v="53.994600000000005"/>
  </r>
  <r>
    <n v="5030"/>
    <s v="CA-2014-139304"/>
    <x v="3"/>
    <x v="926"/>
    <d v="2014-02-03T00:00:00"/>
    <s v="Standard Class"/>
    <s v="VG-21790"/>
    <s v="Vivek Gonzalez"/>
    <x v="0"/>
    <s v="United States"/>
    <s v="San Francisco"/>
    <x v="1"/>
    <n v="94109"/>
    <x v="1"/>
    <s v="OFF-AR-10001216"/>
    <x v="1"/>
    <x v="6"/>
    <s v="Newell 339"/>
    <x v="48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x v="3723"/>
    <n v="1"/>
    <n v="0"/>
    <n v="2.2282000000000002"/>
  </r>
  <r>
    <n v="5032"/>
    <s v="CA-2014-139304"/>
    <x v="3"/>
    <x v="926"/>
    <d v="2014-02-03T00:00:00"/>
    <s v="Standard Class"/>
    <s v="VG-21790"/>
    <s v="Vivek Gonzalez"/>
    <x v="0"/>
    <s v="United States"/>
    <s v="San Francisco"/>
    <x v="1"/>
    <n v="94109"/>
    <x v="1"/>
    <s v="OFF-BI-10002498"/>
    <x v="1"/>
    <x v="8"/>
    <s v="Clear Mylar Reinforcing Strips"/>
    <x v="473"/>
    <n v="8"/>
    <n v="0.2"/>
    <n v="40.370399999999997"/>
  </r>
  <r>
    <n v="5033"/>
    <s v="CA-2013-155166"/>
    <x v="0"/>
    <x v="482"/>
    <d v="2014-01-03T00:00:00"/>
    <s v="Standard Class"/>
    <s v="BB-11545"/>
    <s v="Brenda Bowman"/>
    <x v="1"/>
    <s v="United States"/>
    <s v="Vineland"/>
    <x v="30"/>
    <n v="8360"/>
    <x v="3"/>
    <s v="FUR-CH-10003968"/>
    <x v="0"/>
    <x v="1"/>
    <s v="Novimex Turbo Task Chair"/>
    <x v="3724"/>
    <n v="3"/>
    <n v="0"/>
    <n v="25.552800000000005"/>
  </r>
  <r>
    <n v="5034"/>
    <s v="CA-2013-155166"/>
    <x v="0"/>
    <x v="482"/>
    <d v="2014-01-03T00:00:00"/>
    <s v="Standard Class"/>
    <s v="BB-11545"/>
    <s v="Brenda Bowman"/>
    <x v="1"/>
    <s v="United States"/>
    <s v="Vineland"/>
    <x v="30"/>
    <n v="8360"/>
    <x v="3"/>
    <s v="OFF-AP-10002765"/>
    <x v="1"/>
    <x v="9"/>
    <s v="Fellowes Advanced Computer Series Surge Protectors"/>
    <x v="3725"/>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x v="3726"/>
    <n v="5"/>
    <n v="0"/>
    <n v="48.117999999999981"/>
  </r>
  <r>
    <n v="5036"/>
    <s v="CA-2011-169803"/>
    <x v="2"/>
    <x v="322"/>
    <d v="2011-04-12T00:00:00"/>
    <s v="Standard Class"/>
    <s v="SC-20260"/>
    <s v="Scott Cohen"/>
    <x v="1"/>
    <s v="United States"/>
    <s v="Seattle"/>
    <x v="4"/>
    <n v="98115"/>
    <x v="1"/>
    <s v="FUR-TA-10000688"/>
    <x v="0"/>
    <x v="3"/>
    <s v="Chromcraft Bull-Nose Wood Round Conference Table Top, Wood Base"/>
    <x v="2327"/>
    <n v="3"/>
    <n v="0"/>
    <n v="111.10349999999994"/>
  </r>
  <r>
    <n v="5037"/>
    <s v="CA-2011-169803"/>
    <x v="2"/>
    <x v="322"/>
    <d v="2011-04-12T00:00:00"/>
    <s v="Standard Class"/>
    <s v="SC-20260"/>
    <s v="Scott Cohen"/>
    <x v="1"/>
    <s v="United States"/>
    <s v="Seattle"/>
    <x v="4"/>
    <n v="98115"/>
    <x v="1"/>
    <s v="TEC-AC-10003441"/>
    <x v="2"/>
    <x v="11"/>
    <s v="Kingston Digital DataTraveler 32GB USB 2.0"/>
    <x v="1284"/>
    <n v="2"/>
    <n v="0"/>
    <n v="2.0339999999999989"/>
  </r>
  <r>
    <n v="5038"/>
    <s v="CA-2014-141719"/>
    <x v="3"/>
    <x v="701"/>
    <d v="2014-11-22T00:00:00"/>
    <s v="Second Class"/>
    <s v="EG-13900"/>
    <s v="Emily Grady"/>
    <x v="0"/>
    <s v="United States"/>
    <s v="Naperville"/>
    <x v="10"/>
    <n v="60540"/>
    <x v="2"/>
    <s v="TEC-AC-10003610"/>
    <x v="2"/>
    <x v="11"/>
    <s v="Logitech Illuminated - Keyboard"/>
    <x v="3727"/>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x v="3728"/>
    <n v="4"/>
    <n v="0.3"/>
    <n v="-37.112400000000036"/>
  </r>
  <r>
    <n v="5040"/>
    <s v="CA-2012-136469"/>
    <x v="1"/>
    <x v="655"/>
    <d v="2012-07-12T00:00:00"/>
    <s v="First Class"/>
    <s v="TS-21370"/>
    <s v="Todd Sumrall"/>
    <x v="1"/>
    <s v="United States"/>
    <s v="Wilmington"/>
    <x v="13"/>
    <n v="19805"/>
    <x v="3"/>
    <s v="TEC-PH-10001817"/>
    <x v="2"/>
    <x v="7"/>
    <s v="Wilson Electronics DB Pro Signal Booster"/>
    <x v="3729"/>
    <n v="2"/>
    <n v="0"/>
    <n v="193.32000000000005"/>
  </r>
  <r>
    <n v="5041"/>
    <s v="CA-2012-136469"/>
    <x v="1"/>
    <x v="655"/>
    <d v="2012-07-12T00:00:00"/>
    <s v="First Class"/>
    <s v="TS-21370"/>
    <s v="Todd Sumrall"/>
    <x v="1"/>
    <s v="United States"/>
    <s v="Wilmington"/>
    <x v="13"/>
    <n v="19805"/>
    <x v="3"/>
    <s v="OFF-BI-10004492"/>
    <x v="1"/>
    <x v="8"/>
    <s v="Tuf-Vin Binders"/>
    <x v="3730"/>
    <n v="7"/>
    <n v="0"/>
    <n v="103.89819999999997"/>
  </r>
  <r>
    <n v="5042"/>
    <s v="CA-2013-158694"/>
    <x v="0"/>
    <x v="338"/>
    <d v="2013-11-14T00:00:00"/>
    <s v="Second Class"/>
    <s v="AI-10855"/>
    <s v="Arianne Irving"/>
    <x v="0"/>
    <s v="United States"/>
    <s v="Los Angeles"/>
    <x v="1"/>
    <n v="90036"/>
    <x v="1"/>
    <s v="OFF-PA-10002421"/>
    <x v="1"/>
    <x v="10"/>
    <s v="Embossed Ink Jet Note Cards"/>
    <x v="3731"/>
    <n v="3"/>
    <n v="0"/>
    <n v="32.500799999999998"/>
  </r>
  <r>
    <n v="5043"/>
    <s v="CA-2013-158694"/>
    <x v="0"/>
    <x v="338"/>
    <d v="2013-11-14T00:00:00"/>
    <s v="Second Class"/>
    <s v="AI-10855"/>
    <s v="Arianne Irving"/>
    <x v="0"/>
    <s v="United States"/>
    <s v="Los Angeles"/>
    <x v="1"/>
    <n v="90036"/>
    <x v="1"/>
    <s v="OFF-AP-10000055"/>
    <x v="1"/>
    <x v="9"/>
    <s v="Belkin F9S820V06 8 Outlet Surge"/>
    <x v="681"/>
    <n v="4"/>
    <n v="0"/>
    <n v="38.975999999999985"/>
  </r>
  <r>
    <n v="5044"/>
    <s v="CA-2013-158694"/>
    <x v="0"/>
    <x v="338"/>
    <d v="2013-11-14T00:00:00"/>
    <s v="Second Class"/>
    <s v="AI-10855"/>
    <s v="Arianne Irving"/>
    <x v="0"/>
    <s v="United States"/>
    <s v="Los Angeles"/>
    <x v="1"/>
    <n v="90036"/>
    <x v="1"/>
    <s v="FUR-FU-10000965"/>
    <x v="0"/>
    <x v="5"/>
    <s v="Howard Miller 11-1/2&quot; Diameter Ridgewood Wall Clock"/>
    <x v="3732"/>
    <n v="9"/>
    <n v="0"/>
    <n v="191.65860000000001"/>
  </r>
  <r>
    <n v="5045"/>
    <s v="CA-2013-158694"/>
    <x v="0"/>
    <x v="338"/>
    <d v="2013-11-14T00:00:00"/>
    <s v="Second Class"/>
    <s v="AI-10855"/>
    <s v="Arianne Irving"/>
    <x v="0"/>
    <s v="United States"/>
    <s v="Los Angeles"/>
    <x v="1"/>
    <n v="90036"/>
    <x v="1"/>
    <s v="OFF-PA-10001363"/>
    <x v="1"/>
    <x v="10"/>
    <s v="Xerox 1933"/>
    <x v="3733"/>
    <n v="5"/>
    <n v="0"/>
    <n v="28.857999999999997"/>
  </r>
  <r>
    <n v="5046"/>
    <s v="CA-2013-158694"/>
    <x v="0"/>
    <x v="338"/>
    <d v="2013-11-14T00:00:00"/>
    <s v="Second Class"/>
    <s v="AI-10855"/>
    <s v="Arianne Irving"/>
    <x v="0"/>
    <s v="United States"/>
    <s v="Los Angeles"/>
    <x v="1"/>
    <n v="90036"/>
    <x v="1"/>
    <s v="OFF-ST-10001496"/>
    <x v="1"/>
    <x v="4"/>
    <s v="Standard Rollaway File with Lock"/>
    <x v="3734"/>
    <n v="4"/>
    <n v="0"/>
    <n v="187.39760000000001"/>
  </r>
  <r>
    <n v="5047"/>
    <s v="CA-2013-158694"/>
    <x v="0"/>
    <x v="338"/>
    <d v="2013-11-14T00:00:00"/>
    <s v="Second Class"/>
    <s v="AI-10855"/>
    <s v="Arianne Irving"/>
    <x v="0"/>
    <s v="United States"/>
    <s v="Los Angeles"/>
    <x v="1"/>
    <n v="90036"/>
    <x v="1"/>
    <s v="OFF-BI-10004656"/>
    <x v="1"/>
    <x v="8"/>
    <s v="Peel &amp; Stick Add-On Corner Pockets"/>
    <x v="1182"/>
    <n v="3"/>
    <n v="0.2"/>
    <n v="1.8143999999999996"/>
  </r>
  <r>
    <n v="5048"/>
    <s v="CA-2013-158694"/>
    <x v="0"/>
    <x v="338"/>
    <d v="2013-11-14T00:00:00"/>
    <s v="Second Class"/>
    <s v="AI-10855"/>
    <s v="Arianne Irving"/>
    <x v="0"/>
    <s v="United States"/>
    <s v="Los Angeles"/>
    <x v="1"/>
    <n v="90036"/>
    <x v="1"/>
    <s v="OFF-AR-10001227"/>
    <x v="1"/>
    <x v="6"/>
    <s v="Newell 338"/>
    <x v="456"/>
    <n v="5"/>
    <n v="0"/>
    <n v="3.9690000000000003"/>
  </r>
  <r>
    <n v="5049"/>
    <s v="US-2011-104759"/>
    <x v="2"/>
    <x v="691"/>
    <d v="2011-04-04T00:00:00"/>
    <s v="Standard Class"/>
    <s v="DD-13570"/>
    <s v="Dorothy Dickinson"/>
    <x v="0"/>
    <s v="United States"/>
    <s v="Chicago"/>
    <x v="10"/>
    <n v="60610"/>
    <x v="2"/>
    <s v="OFF-BI-10002071"/>
    <x v="1"/>
    <x v="8"/>
    <s v="Fellowes Black Plastic Comb Bindings"/>
    <x v="3735"/>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x v="1566"/>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x v="1909"/>
    <n v="2"/>
    <n v="0"/>
    <n v="8.7137999999999991"/>
  </r>
  <r>
    <n v="5052"/>
    <s v="CA-2012-134922"/>
    <x v="1"/>
    <x v="209"/>
    <d v="2012-11-11T00:00:00"/>
    <s v="Standard Class"/>
    <s v="KB-16240"/>
    <s v="Karen Bern"/>
    <x v="1"/>
    <s v="United States"/>
    <s v="Philadelphia"/>
    <x v="9"/>
    <n v="19140"/>
    <x v="3"/>
    <s v="OFF-EN-10000483"/>
    <x v="1"/>
    <x v="12"/>
    <s v="White Envelopes, White Envelopes with Clear Poly Window"/>
    <x v="3736"/>
    <n v="2"/>
    <n v="0.2"/>
    <n v="7.9299999999999971"/>
  </r>
  <r>
    <n v="5053"/>
    <s v="US-2014-120607"/>
    <x v="3"/>
    <x v="240"/>
    <d v="2014-05-20T00:00:00"/>
    <s v="Same Day"/>
    <s v="JC-15775"/>
    <s v="John Castell"/>
    <x v="0"/>
    <s v="United States"/>
    <s v="Atlanta"/>
    <x v="32"/>
    <n v="30318"/>
    <x v="0"/>
    <s v="OFF-PA-10003129"/>
    <x v="1"/>
    <x v="10"/>
    <s v="Tops White Computer Printout Paper"/>
    <x v="3589"/>
    <n v="4"/>
    <n v="0"/>
    <n v="91.950799999999987"/>
  </r>
  <r>
    <n v="5054"/>
    <s v="CA-2012-141243"/>
    <x v="1"/>
    <x v="928"/>
    <d v="2012-01-08T00:00:00"/>
    <s v="Second Class"/>
    <s v="AH-10465"/>
    <s v="Amy Hunt"/>
    <x v="0"/>
    <s v="United States"/>
    <s v="Dallas"/>
    <x v="5"/>
    <n v="75217"/>
    <x v="2"/>
    <s v="TEC-AC-10003198"/>
    <x v="2"/>
    <x v="11"/>
    <s v="Enermax Acrylux Wireless Keyboard"/>
    <x v="3737"/>
    <n v="5"/>
    <n v="0.2"/>
    <n v="84.659999999999982"/>
  </r>
  <r>
    <n v="5055"/>
    <s v="CA-2012-141243"/>
    <x v="1"/>
    <x v="928"/>
    <d v="2012-01-08T00:00:00"/>
    <s v="Second Class"/>
    <s v="AH-10465"/>
    <s v="Amy Hunt"/>
    <x v="0"/>
    <s v="United States"/>
    <s v="Dallas"/>
    <x v="5"/>
    <n v="75217"/>
    <x v="2"/>
    <s v="OFF-AR-10001246"/>
    <x v="1"/>
    <x v="6"/>
    <s v="Newell 317"/>
    <x v="2617"/>
    <n v="3"/>
    <n v="0.2"/>
    <n v="0.79379999999999962"/>
  </r>
  <r>
    <n v="5056"/>
    <s v="CA-2012-141243"/>
    <x v="1"/>
    <x v="928"/>
    <d v="2012-01-08T00:00:00"/>
    <s v="Second Class"/>
    <s v="AH-10465"/>
    <s v="Amy Hunt"/>
    <x v="0"/>
    <s v="United States"/>
    <s v="Dallas"/>
    <x v="5"/>
    <n v="75217"/>
    <x v="2"/>
    <s v="FUR-BO-10003272"/>
    <x v="0"/>
    <x v="0"/>
    <s v="O'Sullivan Living Dimensions 5-Shelf Bookcases"/>
    <x v="3738"/>
    <n v="9"/>
    <n v="0.32"/>
    <n v="-437.5404000000002"/>
  </r>
  <r>
    <n v="5057"/>
    <s v="CA-2012-162166"/>
    <x v="1"/>
    <x v="1014"/>
    <d v="2012-09-11T00:00:00"/>
    <s v="First Class"/>
    <s v="NM-18520"/>
    <s v="Neoma Murray"/>
    <x v="0"/>
    <s v="United States"/>
    <s v="Moreno Valley"/>
    <x v="1"/>
    <n v="92553"/>
    <x v="1"/>
    <s v="OFF-PA-10002606"/>
    <x v="1"/>
    <x v="10"/>
    <s v="Xerox 1928"/>
    <x v="1603"/>
    <n v="5"/>
    <n v="0"/>
    <n v="11.879999999999999"/>
  </r>
  <r>
    <n v="5058"/>
    <s v="CA-2012-162166"/>
    <x v="1"/>
    <x v="1014"/>
    <d v="2012-09-11T00:00:00"/>
    <s v="First Class"/>
    <s v="NM-18520"/>
    <s v="Neoma Murray"/>
    <x v="0"/>
    <s v="United States"/>
    <s v="Moreno Valley"/>
    <x v="1"/>
    <n v="92553"/>
    <x v="1"/>
    <s v="OFF-ST-10002486"/>
    <x v="1"/>
    <x v="4"/>
    <s v="Eldon Shelf Savers Cubes and Bins"/>
    <x v="3739"/>
    <n v="6"/>
    <n v="0"/>
    <n v="0.83759999999999835"/>
  </r>
  <r>
    <n v="5059"/>
    <s v="CA-2013-120796"/>
    <x v="0"/>
    <x v="1015"/>
    <d v="2013-04-08T00:00:00"/>
    <s v="Standard Class"/>
    <s v="CS-11950"/>
    <s v="Carlos Soltero"/>
    <x v="0"/>
    <s v="United States"/>
    <s v="Philadelphia"/>
    <x v="9"/>
    <n v="19140"/>
    <x v="3"/>
    <s v="OFF-BI-10004330"/>
    <x v="1"/>
    <x v="8"/>
    <s v="GBC Velobind Prepunched Cover Sets, Regency Series"/>
    <x v="3740"/>
    <n v="9"/>
    <n v="0.7"/>
    <n v="-83.204999999999984"/>
  </r>
  <r>
    <n v="5060"/>
    <s v="CA-2013-109722"/>
    <x v="0"/>
    <x v="5"/>
    <d v="2013-12-08T00:00:00"/>
    <s v="Second Class"/>
    <s v="TP-21130"/>
    <s v="Theone Pippenger"/>
    <x v="0"/>
    <s v="United States"/>
    <s v="Georgetown"/>
    <x v="0"/>
    <n v="40324"/>
    <x v="0"/>
    <s v="TEC-PH-10000560"/>
    <x v="2"/>
    <x v="7"/>
    <s v="Samsung Galaxy S III - 16GB - pebble blue (T-Mobile)"/>
    <x v="1551"/>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x v="3741"/>
    <n v="9"/>
    <n v="0"/>
    <n v="70.178400000000025"/>
  </r>
  <r>
    <n v="5062"/>
    <s v="CA-2012-136798"/>
    <x v="1"/>
    <x v="412"/>
    <d v="2012-05-12T00:00:00"/>
    <s v="Standard Class"/>
    <s v="DL-12925"/>
    <s v="Daniel Lacy"/>
    <x v="0"/>
    <s v="United States"/>
    <s v="Minneapolis"/>
    <x v="11"/>
    <n v="55407"/>
    <x v="2"/>
    <s v="OFF-BI-10003684"/>
    <x v="1"/>
    <x v="8"/>
    <s v="Wilson Jones Legal Size Ring Binders"/>
    <x v="3742"/>
    <n v="2"/>
    <n v="0"/>
    <n v="21.99"/>
  </r>
  <r>
    <n v="5063"/>
    <s v="CA-2012-136798"/>
    <x v="1"/>
    <x v="412"/>
    <d v="2012-05-12T00:00:00"/>
    <s v="Standard Class"/>
    <s v="DL-12925"/>
    <s v="Daniel Lacy"/>
    <x v="0"/>
    <s v="United States"/>
    <s v="Minneapolis"/>
    <x v="11"/>
    <n v="55407"/>
    <x v="2"/>
    <s v="TEC-PH-10000441"/>
    <x v="2"/>
    <x v="7"/>
    <s v="VTech DS6151"/>
    <x v="2258"/>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x v="3484"/>
    <n v="3"/>
    <n v="0"/>
    <n v="11.156400000000005"/>
  </r>
  <r>
    <n v="5065"/>
    <s v="CA-2014-122196"/>
    <x v="3"/>
    <x v="585"/>
    <d v="2014-09-25T00:00:00"/>
    <s v="First Class"/>
    <s v="CA-12265"/>
    <s v="Christina Anderson"/>
    <x v="0"/>
    <s v="United States"/>
    <s v="Wilmington"/>
    <x v="13"/>
    <n v="19805"/>
    <x v="3"/>
    <s v="TEC-PH-10004977"/>
    <x v="2"/>
    <x v="7"/>
    <s v="GE 30524EE4"/>
    <x v="3743"/>
    <n v="2"/>
    <n v="0"/>
    <n v="113.67419999999998"/>
  </r>
  <r>
    <n v="5066"/>
    <s v="CA-2014-142090"/>
    <x v="3"/>
    <x v="329"/>
    <d v="2014-12-08T00:00:00"/>
    <s v="Standard Class"/>
    <s v="SC-20380"/>
    <s v="Shahid Collister"/>
    <x v="0"/>
    <s v="United States"/>
    <s v="Burlington"/>
    <x v="3"/>
    <n v="27217"/>
    <x v="0"/>
    <s v="TEC-AC-10002001"/>
    <x v="2"/>
    <x v="11"/>
    <s v="Logitech Wireless Gaming Headset G930"/>
    <x v="2961"/>
    <n v="3"/>
    <n v="0.2"/>
    <n v="81.59490000000001"/>
  </r>
  <r>
    <n v="5067"/>
    <s v="CA-2014-142090"/>
    <x v="3"/>
    <x v="329"/>
    <d v="2014-12-08T00:00:00"/>
    <s v="Standard Class"/>
    <s v="SC-20380"/>
    <s v="Shahid Collister"/>
    <x v="0"/>
    <s v="United States"/>
    <s v="Burlington"/>
    <x v="3"/>
    <n v="27217"/>
    <x v="0"/>
    <s v="FUR-TA-10001889"/>
    <x v="0"/>
    <x v="3"/>
    <s v="Bush Advantage Collection Racetrack Conference Table"/>
    <x v="3744"/>
    <n v="7"/>
    <n v="0.4"/>
    <n v="-653.28340000000003"/>
  </r>
  <r>
    <n v="5068"/>
    <s v="CA-2014-160934"/>
    <x v="3"/>
    <x v="787"/>
    <d v="2014-01-20T00:00:00"/>
    <s v="Standard Class"/>
    <s v="TT-21460"/>
    <s v="Tonja Turnell"/>
    <x v="2"/>
    <s v="United States"/>
    <s v="Los Angeles"/>
    <x v="1"/>
    <n v="90008"/>
    <x v="1"/>
    <s v="OFF-AR-10003504"/>
    <x v="1"/>
    <x v="6"/>
    <s v="Newell 347"/>
    <x v="1591"/>
    <n v="5"/>
    <n v="0"/>
    <n v="6.2059999999999977"/>
  </r>
  <r>
    <n v="5069"/>
    <s v="CA-2011-124478"/>
    <x v="2"/>
    <x v="233"/>
    <d v="2011-08-12T00:00:00"/>
    <s v="Standard Class"/>
    <s v="MA-17560"/>
    <s v="Matt Abelman"/>
    <x v="2"/>
    <s v="United States"/>
    <s v="Trenton"/>
    <x v="12"/>
    <n v="48183"/>
    <x v="2"/>
    <s v="TEC-CO-10001571"/>
    <x v="2"/>
    <x v="16"/>
    <s v="Sharp 1540cs Digital Laser Copier"/>
    <x v="3745"/>
    <n v="1"/>
    <n v="0"/>
    <n v="274.995"/>
  </r>
  <r>
    <n v="5070"/>
    <s v="CA-2011-124478"/>
    <x v="2"/>
    <x v="233"/>
    <d v="2011-08-12T00:00:00"/>
    <s v="Standard Class"/>
    <s v="MA-17560"/>
    <s v="Matt Abelman"/>
    <x v="2"/>
    <s v="United States"/>
    <s v="Trenton"/>
    <x v="12"/>
    <n v="48183"/>
    <x v="2"/>
    <s v="OFF-AP-10002495"/>
    <x v="1"/>
    <x v="9"/>
    <s v="Acco Smartsocket Table Surge Protector, 6 Color-Coded Adapter Outlets"/>
    <x v="3746"/>
    <n v="3"/>
    <n v="0.1"/>
    <n v="37.229999999999983"/>
  </r>
  <r>
    <n v="5071"/>
    <s v="CA-2011-124478"/>
    <x v="2"/>
    <x v="233"/>
    <d v="2011-08-12T00:00:00"/>
    <s v="Standard Class"/>
    <s v="MA-17560"/>
    <s v="Matt Abelman"/>
    <x v="2"/>
    <s v="United States"/>
    <s v="Trenton"/>
    <x v="12"/>
    <n v="48183"/>
    <x v="2"/>
    <s v="OFF-EN-10002500"/>
    <x v="1"/>
    <x v="12"/>
    <s v="Globe Weis Peel &amp; Seel First Class Envelopes"/>
    <x v="3747"/>
    <n v="3"/>
    <n v="0"/>
    <n v="17.253"/>
  </r>
  <r>
    <n v="5072"/>
    <s v="CA-2011-124478"/>
    <x v="2"/>
    <x v="233"/>
    <d v="2011-08-12T00:00:00"/>
    <s v="Standard Class"/>
    <s v="MA-17560"/>
    <s v="Matt Abelman"/>
    <x v="2"/>
    <s v="United States"/>
    <s v="Trenton"/>
    <x v="12"/>
    <n v="48183"/>
    <x v="2"/>
    <s v="FUR-FU-10002088"/>
    <x v="0"/>
    <x v="5"/>
    <s v="Nu-Dell Float Frame 11 x 14 1/2"/>
    <x v="3748"/>
    <n v="6"/>
    <n v="0"/>
    <n v="22.629600000000003"/>
  </r>
  <r>
    <n v="5073"/>
    <s v="CA-2011-124478"/>
    <x v="2"/>
    <x v="233"/>
    <d v="2011-08-12T00:00:00"/>
    <s v="Standard Class"/>
    <s v="MA-17560"/>
    <s v="Matt Abelman"/>
    <x v="2"/>
    <s v="United States"/>
    <s v="Trenton"/>
    <x v="12"/>
    <n v="48183"/>
    <x v="2"/>
    <s v="TEC-PH-10001128"/>
    <x v="2"/>
    <x v="7"/>
    <s v="Motorola Droid Maxx"/>
    <x v="3749"/>
    <n v="2"/>
    <n v="0"/>
    <n v="83.994400000000013"/>
  </r>
  <r>
    <n v="5074"/>
    <s v="CA-2012-145485"/>
    <x v="1"/>
    <x v="599"/>
    <d v="2012-11-05T00:00:00"/>
    <s v="Same Day"/>
    <s v="JM-16195"/>
    <s v="Justin MacKendrick"/>
    <x v="0"/>
    <s v="United States"/>
    <s v="San Francisco"/>
    <x v="1"/>
    <n v="94109"/>
    <x v="1"/>
    <s v="OFF-ST-10000649"/>
    <x v="1"/>
    <x v="4"/>
    <s v="Hanging Personal Folder File"/>
    <x v="3750"/>
    <n v="4"/>
    <n v="0"/>
    <n v="15.700000000000003"/>
  </r>
  <r>
    <n v="5075"/>
    <s v="CA-2014-151071"/>
    <x v="3"/>
    <x v="1016"/>
    <d v="2014-04-30T00:00:00"/>
    <s v="Second Class"/>
    <s v="MB-18085"/>
    <s v="Mick Brown"/>
    <x v="0"/>
    <s v="United States"/>
    <s v="Los Angeles"/>
    <x v="1"/>
    <n v="90049"/>
    <x v="1"/>
    <s v="OFF-BI-10002103"/>
    <x v="1"/>
    <x v="8"/>
    <s v="Cardinal Slant-D Ring Binder, Heavy Gauge Vinyl"/>
    <x v="1162"/>
    <n v="2"/>
    <n v="0.2"/>
    <n v="4.5187999999999997"/>
  </r>
  <r>
    <n v="5076"/>
    <s v="CA-2011-134572"/>
    <x v="2"/>
    <x v="1017"/>
    <d v="2011-04-22T00:00:00"/>
    <s v="Second Class"/>
    <s v="SV-20365"/>
    <s v="Seth Vernon"/>
    <x v="0"/>
    <s v="United States"/>
    <s v="Houston"/>
    <x v="5"/>
    <n v="77070"/>
    <x v="2"/>
    <s v="FUR-TA-10001705"/>
    <x v="0"/>
    <x v="3"/>
    <s v="Bush Advantage Collection Round Conference Table"/>
    <x v="3751"/>
    <n v="5"/>
    <n v="0.3"/>
    <n v="-95.670000000000044"/>
  </r>
  <r>
    <n v="5077"/>
    <s v="CA-2011-134572"/>
    <x v="2"/>
    <x v="1017"/>
    <d v="2011-04-22T00:00:00"/>
    <s v="Second Class"/>
    <s v="SV-20365"/>
    <s v="Seth Vernon"/>
    <x v="0"/>
    <s v="United States"/>
    <s v="Houston"/>
    <x v="5"/>
    <n v="77070"/>
    <x v="2"/>
    <s v="OFF-ST-10004634"/>
    <x v="1"/>
    <x v="4"/>
    <s v="Personal Folder Holder, Ebony"/>
    <x v="3752"/>
    <n v="5"/>
    <n v="0.2"/>
    <n v="5.6049999999999951"/>
  </r>
  <r>
    <n v="5078"/>
    <s v="CA-2011-134572"/>
    <x v="2"/>
    <x v="1017"/>
    <d v="2011-04-22T00:00:00"/>
    <s v="Second Class"/>
    <s v="SV-20365"/>
    <s v="Seth Vernon"/>
    <x v="0"/>
    <s v="United States"/>
    <s v="Houston"/>
    <x v="5"/>
    <n v="77070"/>
    <x v="2"/>
    <s v="FUR-TA-10004442"/>
    <x v="0"/>
    <x v="3"/>
    <s v="Riverside Furniture Stanwyck Manor Table Series"/>
    <x v="3753"/>
    <n v="2"/>
    <n v="0.3"/>
    <n v="-131.95100000000002"/>
  </r>
  <r>
    <n v="5079"/>
    <s v="CA-2014-143217"/>
    <x v="3"/>
    <x v="343"/>
    <d v="2014-11-18T00:00:00"/>
    <s v="Standard Class"/>
    <s v="CG-12040"/>
    <s v="Catherine Glotzbach"/>
    <x v="2"/>
    <s v="United States"/>
    <s v="Milwaukee"/>
    <x v="6"/>
    <n v="53209"/>
    <x v="2"/>
    <s v="OFF-BI-10002949"/>
    <x v="1"/>
    <x v="8"/>
    <s v="Prestige Round Ring Binders"/>
    <x v="2614"/>
    <n v="3"/>
    <n v="0"/>
    <n v="8.5727999999999991"/>
  </r>
  <r>
    <n v="5080"/>
    <s v="US-2014-133312"/>
    <x v="3"/>
    <x v="920"/>
    <d v="2014-11-30T00:00:00"/>
    <s v="Standard Class"/>
    <s v="BD-11500"/>
    <s v="Bradley Drucker"/>
    <x v="0"/>
    <s v="United States"/>
    <s v="San Francisco"/>
    <x v="1"/>
    <n v="94122"/>
    <x v="1"/>
    <s v="FUR-BO-10002213"/>
    <x v="0"/>
    <x v="0"/>
    <s v="Sauder Forest Hills Library, Woodland Oak Finish"/>
    <x v="3754"/>
    <n v="3"/>
    <n v="0.15"/>
    <n v="-29.605799999999981"/>
  </r>
  <r>
    <n v="5081"/>
    <s v="US-2014-133312"/>
    <x v="3"/>
    <x v="920"/>
    <d v="2014-11-30T00:00:00"/>
    <s v="Standard Class"/>
    <s v="BD-11500"/>
    <s v="Bradley Drucker"/>
    <x v="0"/>
    <s v="United States"/>
    <s v="San Francisco"/>
    <x v="1"/>
    <n v="94122"/>
    <x v="1"/>
    <s v="OFF-ST-10001325"/>
    <x v="1"/>
    <x v="4"/>
    <s v="Sterilite Officeware Hinged File Box"/>
    <x v="3755"/>
    <n v="1"/>
    <n v="0"/>
    <n v="2.8296000000000001"/>
  </r>
  <r>
    <n v="5082"/>
    <s v="US-2012-137533"/>
    <x v="1"/>
    <x v="217"/>
    <d v="2012-12-18T00:00:00"/>
    <s v="Same Day"/>
    <s v="JK-15640"/>
    <s v="Jim Kriz"/>
    <x v="2"/>
    <s v="United States"/>
    <s v="Cleveland"/>
    <x v="24"/>
    <n v="44105"/>
    <x v="3"/>
    <s v="OFF-PA-10003441"/>
    <x v="1"/>
    <x v="10"/>
    <s v="Xerox 226"/>
    <x v="561"/>
    <n v="4"/>
    <n v="0.2"/>
    <n v="7.2576000000000001"/>
  </r>
  <r>
    <n v="5083"/>
    <s v="CA-2013-155138"/>
    <x v="0"/>
    <x v="162"/>
    <d v="2013-09-13T00:00:00"/>
    <s v="Standard Class"/>
    <s v="JM-15580"/>
    <s v="Jill Matthias"/>
    <x v="0"/>
    <s v="United States"/>
    <s v="Monroe"/>
    <x v="3"/>
    <n v="28110"/>
    <x v="0"/>
    <s v="TEC-AC-10004209"/>
    <x v="2"/>
    <x v="11"/>
    <s v="Memorex Froggy Flash Drive 4 GB"/>
    <x v="2083"/>
    <n v="4"/>
    <n v="0.2"/>
    <n v="8.3524000000000012"/>
  </r>
  <r>
    <n v="5084"/>
    <s v="CA-2013-155138"/>
    <x v="0"/>
    <x v="162"/>
    <d v="2013-09-13T00:00:00"/>
    <s v="Standard Class"/>
    <s v="JM-15580"/>
    <s v="Jill Matthias"/>
    <x v="0"/>
    <s v="United States"/>
    <s v="Monroe"/>
    <x v="3"/>
    <n v="28110"/>
    <x v="0"/>
    <s v="OFF-PA-10000501"/>
    <x v="1"/>
    <x v="10"/>
    <s v="Petty Cash Envelope"/>
    <x v="2851"/>
    <n v="3"/>
    <n v="0.2"/>
    <n v="23.455199999999998"/>
  </r>
  <r>
    <n v="5085"/>
    <s v="CA-2013-108350"/>
    <x v="0"/>
    <x v="112"/>
    <d v="2013-06-10T00:00:00"/>
    <s v="Second Class"/>
    <s v="SC-20230"/>
    <s v="Scot Coram"/>
    <x v="1"/>
    <s v="United States"/>
    <s v="Lowell"/>
    <x v="31"/>
    <n v="1852"/>
    <x v="3"/>
    <s v="OFF-PA-10003656"/>
    <x v="1"/>
    <x v="10"/>
    <s v="Xerox 1935"/>
    <x v="151"/>
    <n v="4"/>
    <n v="0"/>
    <n v="48.539199999999994"/>
  </r>
  <r>
    <n v="5086"/>
    <s v="CA-2012-144302"/>
    <x v="1"/>
    <x v="974"/>
    <d v="2012-06-23T00:00:00"/>
    <s v="Standard Class"/>
    <s v="ME-17320"/>
    <s v="Maria Etezadi"/>
    <x v="2"/>
    <s v="United States"/>
    <s v="Dallas"/>
    <x v="5"/>
    <n v="75081"/>
    <x v="2"/>
    <s v="OFF-BI-10001107"/>
    <x v="1"/>
    <x v="8"/>
    <s v="GBC White Gloss Covers, Plain Front"/>
    <x v="3756"/>
    <n v="2"/>
    <n v="0.8"/>
    <n v="-9.5568000000000026"/>
  </r>
  <r>
    <n v="5087"/>
    <s v="CA-2012-109001"/>
    <x v="1"/>
    <x v="616"/>
    <d v="2012-03-09T00:00:00"/>
    <s v="Standard Class"/>
    <s v="KN-16390"/>
    <s v="Katherine Nockton"/>
    <x v="1"/>
    <s v="United States"/>
    <s v="Philadelphia"/>
    <x v="9"/>
    <n v="19120"/>
    <x v="3"/>
    <s v="TEC-PH-10000562"/>
    <x v="2"/>
    <x v="7"/>
    <s v="Samsung Convoy 3"/>
    <x v="3757"/>
    <n v="7"/>
    <n v="0.4"/>
    <n v="-93.231599999999958"/>
  </r>
  <r>
    <n v="5088"/>
    <s v="CA-2012-109001"/>
    <x v="1"/>
    <x v="616"/>
    <d v="2012-03-09T00:00:00"/>
    <s v="Standard Class"/>
    <s v="KN-16390"/>
    <s v="Katherine Nockton"/>
    <x v="1"/>
    <s v="United States"/>
    <s v="Philadelphia"/>
    <x v="9"/>
    <n v="19120"/>
    <x v="3"/>
    <s v="TEC-AC-10001101"/>
    <x v="2"/>
    <x v="11"/>
    <s v="Sony 16GB Class 10 Micro SDHC R40 Memory Card"/>
    <x v="3758"/>
    <n v="1"/>
    <n v="0.2"/>
    <n v="-1.2890000000000006"/>
  </r>
  <r>
    <n v="5089"/>
    <s v="CA-2012-109001"/>
    <x v="1"/>
    <x v="616"/>
    <d v="2012-03-09T00:00:00"/>
    <s v="Standard Class"/>
    <s v="KN-16390"/>
    <s v="Katherine Nockton"/>
    <x v="1"/>
    <s v="United States"/>
    <s v="Philadelphia"/>
    <x v="9"/>
    <n v="19120"/>
    <x v="3"/>
    <s v="OFF-BI-10003529"/>
    <x v="1"/>
    <x v="8"/>
    <s v="Avery Round Ring Poly Binders"/>
    <x v="3759"/>
    <n v="3"/>
    <n v="0.7"/>
    <n v="-1.7892000000000001"/>
  </r>
  <r>
    <n v="5090"/>
    <s v="CA-2014-132738"/>
    <x v="3"/>
    <x v="1018"/>
    <d v="2014-08-08T00:00:00"/>
    <s v="First Class"/>
    <s v="HM-14860"/>
    <s v="Harry Marie"/>
    <x v="1"/>
    <s v="United States"/>
    <s v="Loveland"/>
    <x v="22"/>
    <n v="80538"/>
    <x v="1"/>
    <s v="OFF-PA-10001752"/>
    <x v="1"/>
    <x v="10"/>
    <s v="Hammermill CopyPlus Copy Paper (20Lb. and 84 Bright)"/>
    <x v="892"/>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x v="3760"/>
    <n v="1"/>
    <n v="0.2"/>
    <n v="3.1842000000000001"/>
  </r>
  <r>
    <n v="5092"/>
    <s v="CA-2014-156720"/>
    <x v="3"/>
    <x v="247"/>
    <d v="2015-01-04T00:00:00"/>
    <s v="Standard Class"/>
    <s v="JM-15580"/>
    <s v="Jill Matthias"/>
    <x v="0"/>
    <s v="United States"/>
    <s v="Loveland"/>
    <x v="22"/>
    <n v="80538"/>
    <x v="1"/>
    <s v="OFF-FA-10003472"/>
    <x v="1"/>
    <x v="13"/>
    <s v="Bagged Rubber Bands"/>
    <x v="3761"/>
    <n v="3"/>
    <n v="0.2"/>
    <n v="-0.6048"/>
  </r>
  <r>
    <n v="5093"/>
    <s v="CA-2012-119102"/>
    <x v="1"/>
    <x v="293"/>
    <d v="2012-05-27T00:00:00"/>
    <s v="Standard Class"/>
    <s v="KH-16690"/>
    <s v="Kristen Hastings"/>
    <x v="1"/>
    <s v="United States"/>
    <s v="Woonsocket"/>
    <x v="34"/>
    <n v="2895"/>
    <x v="3"/>
    <s v="OFF-ST-10004507"/>
    <x v="1"/>
    <x v="4"/>
    <s v="Advantus Rolling Storage Box"/>
    <x v="492"/>
    <n v="3"/>
    <n v="0"/>
    <n v="13.891499999999999"/>
  </r>
  <r>
    <n v="5094"/>
    <s v="US-2011-140452"/>
    <x v="2"/>
    <x v="776"/>
    <d v="2011-12-10T00:00:00"/>
    <s v="Standard Class"/>
    <s v="BK-11260"/>
    <s v="Berenike Kampe"/>
    <x v="0"/>
    <s v="United States"/>
    <s v="Chicago"/>
    <x v="10"/>
    <n v="60610"/>
    <x v="2"/>
    <s v="OFF-AP-10004036"/>
    <x v="1"/>
    <x v="9"/>
    <s v="Bionaire 99.97% HEPA Air Cleaner"/>
    <x v="3762"/>
    <n v="4"/>
    <n v="0.8"/>
    <n v="-31.536000000000001"/>
  </r>
  <r>
    <n v="5095"/>
    <s v="US-2011-140452"/>
    <x v="2"/>
    <x v="776"/>
    <d v="2011-12-10T00:00:00"/>
    <s v="Standard Class"/>
    <s v="BK-11260"/>
    <s v="Berenike Kampe"/>
    <x v="0"/>
    <s v="United States"/>
    <s v="Chicago"/>
    <x v="10"/>
    <n v="60610"/>
    <x v="2"/>
    <s v="FUR-TA-10004086"/>
    <x v="0"/>
    <x v="3"/>
    <s v="KI Adjustable-Height Table"/>
    <x v="2490"/>
    <n v="5"/>
    <n v="0.5"/>
    <n v="-120.37200000000003"/>
  </r>
  <r>
    <n v="5096"/>
    <s v="US-2011-140452"/>
    <x v="2"/>
    <x v="776"/>
    <d v="2011-12-10T00:00:00"/>
    <s v="Standard Class"/>
    <s v="BK-11260"/>
    <s v="Berenike Kampe"/>
    <x v="0"/>
    <s v="United States"/>
    <s v="Chicago"/>
    <x v="10"/>
    <n v="60610"/>
    <x v="2"/>
    <s v="TEC-PH-10000307"/>
    <x v="2"/>
    <x v="7"/>
    <s v="Shocksock Galaxy S4 Armband"/>
    <x v="1927"/>
    <n v="4"/>
    <n v="0.2"/>
    <n v="-7.0080000000000044"/>
  </r>
  <r>
    <n v="5097"/>
    <s v="US-2011-140452"/>
    <x v="2"/>
    <x v="776"/>
    <d v="2011-12-10T00:00:00"/>
    <s v="Standard Class"/>
    <s v="BK-11260"/>
    <s v="Berenike Kampe"/>
    <x v="0"/>
    <s v="United States"/>
    <s v="Chicago"/>
    <x v="10"/>
    <n v="60610"/>
    <x v="2"/>
    <s v="FUR-FU-10002088"/>
    <x v="0"/>
    <x v="5"/>
    <s v="Nu-Dell Float Frame 11 x 14 1/2"/>
    <x v="2209"/>
    <n v="3"/>
    <n v="0.6"/>
    <n v="-4.8491999999999997"/>
  </r>
  <r>
    <n v="5098"/>
    <s v="US-2011-140452"/>
    <x v="2"/>
    <x v="776"/>
    <d v="2011-12-10T00:00:00"/>
    <s v="Standard Class"/>
    <s v="BK-11260"/>
    <s v="Berenike Kampe"/>
    <x v="0"/>
    <s v="United States"/>
    <s v="Chicago"/>
    <x v="10"/>
    <n v="60610"/>
    <x v="2"/>
    <s v="OFF-BI-10004965"/>
    <x v="1"/>
    <x v="8"/>
    <s v="Ibico Covers for Plastic or Wire Binding Elements"/>
    <x v="3763"/>
    <n v="2"/>
    <n v="0.8"/>
    <n v="-8.0500000000000025"/>
  </r>
  <r>
    <n v="5099"/>
    <s v="US-2011-140452"/>
    <x v="2"/>
    <x v="776"/>
    <d v="2011-12-10T00:00:00"/>
    <s v="Standard Class"/>
    <s v="BK-11260"/>
    <s v="Berenike Kampe"/>
    <x v="0"/>
    <s v="United States"/>
    <s v="Chicago"/>
    <x v="10"/>
    <n v="60610"/>
    <x v="2"/>
    <s v="OFF-ST-10002485"/>
    <x v="1"/>
    <x v="4"/>
    <s v="Rogers Deluxe File Chest"/>
    <x v="2083"/>
    <n v="2"/>
    <n v="0.2"/>
    <n v="-8.3524000000000012"/>
  </r>
  <r>
    <n v="5100"/>
    <s v="CA-2012-141936"/>
    <x v="1"/>
    <x v="976"/>
    <d v="2012-08-12T00:00:00"/>
    <s v="Standard Class"/>
    <s v="PN-18775"/>
    <s v="Parhena Norris"/>
    <x v="2"/>
    <s v="United States"/>
    <s v="Bakersfield"/>
    <x v="1"/>
    <n v="93309"/>
    <x v="1"/>
    <s v="OFF-BI-10002194"/>
    <x v="1"/>
    <x v="8"/>
    <s v="Cardinal Hold-It CD Pocket"/>
    <x v="3764"/>
    <n v="3"/>
    <n v="0.2"/>
    <n v="6.4638000000000009"/>
  </r>
  <r>
    <n v="5101"/>
    <s v="CA-2011-158442"/>
    <x v="2"/>
    <x v="461"/>
    <d v="2011-03-17T00:00:00"/>
    <s v="Same Day"/>
    <s v="AZ-10750"/>
    <s v="Annie Zypern"/>
    <x v="0"/>
    <s v="United States"/>
    <s v="Dallas"/>
    <x v="5"/>
    <n v="75217"/>
    <x v="2"/>
    <s v="OFF-AR-10003732"/>
    <x v="1"/>
    <x v="6"/>
    <s v="Newell 333"/>
    <x v="3079"/>
    <n v="2"/>
    <n v="0.2"/>
    <n v="0.3335999999999999"/>
  </r>
  <r>
    <n v="5102"/>
    <s v="CA-2011-158442"/>
    <x v="2"/>
    <x v="461"/>
    <d v="2011-03-17T00:00:00"/>
    <s v="Same Day"/>
    <s v="AZ-10750"/>
    <s v="Annie Zypern"/>
    <x v="0"/>
    <s v="United States"/>
    <s v="Dallas"/>
    <x v="5"/>
    <n v="75217"/>
    <x v="2"/>
    <s v="OFF-PA-10002195"/>
    <x v="1"/>
    <x v="10"/>
    <s v="Xerox 1966"/>
    <x v="1182"/>
    <n v="1"/>
    <n v="0.2"/>
    <n v="1.8792"/>
  </r>
  <r>
    <n v="5103"/>
    <s v="CA-2011-158442"/>
    <x v="2"/>
    <x v="461"/>
    <d v="2011-03-17T00:00:00"/>
    <s v="Same Day"/>
    <s v="AZ-10750"/>
    <s v="Annie Zypern"/>
    <x v="0"/>
    <s v="United States"/>
    <s v="Dallas"/>
    <x v="5"/>
    <n v="75217"/>
    <x v="2"/>
    <s v="OFF-PA-10002365"/>
    <x v="1"/>
    <x v="10"/>
    <s v="Xerox 1967"/>
    <x v="12"/>
    <n v="3"/>
    <n v="0.2"/>
    <n v="5.4432"/>
  </r>
  <r>
    <n v="5104"/>
    <s v="CA-2012-167374"/>
    <x v="1"/>
    <x v="514"/>
    <d v="2012-03-30T00:00:00"/>
    <s v="Second Class"/>
    <s v="GM-14500"/>
    <s v="Gene McClure"/>
    <x v="0"/>
    <s v="United States"/>
    <s v="Philadelphia"/>
    <x v="9"/>
    <n v="19140"/>
    <x v="3"/>
    <s v="OFF-PA-10001950"/>
    <x v="1"/>
    <x v="10"/>
    <s v="Southworth 25% Cotton Antique Laid Paper &amp; Envelopes"/>
    <x v="2710"/>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x v="3664"/>
    <n v="3"/>
    <n v="0.2"/>
    <n v="5.0327999999999999"/>
  </r>
  <r>
    <n v="5106"/>
    <s v="CA-2011-116568"/>
    <x v="2"/>
    <x v="637"/>
    <d v="2011-12-20T00:00:00"/>
    <s v="Standard Class"/>
    <s v="BM-11785"/>
    <s v="Bryan Mills"/>
    <x v="0"/>
    <s v="United States"/>
    <s v="Deltona"/>
    <x v="2"/>
    <n v="32725"/>
    <x v="0"/>
    <s v="FUR-CH-10002439"/>
    <x v="0"/>
    <x v="1"/>
    <s v="Iceberg Nesting Folding Chair, 19w x 6d x 43h"/>
    <x v="3765"/>
    <n v="4"/>
    <n v="0.2"/>
    <n v="13.972799999999999"/>
  </r>
  <r>
    <n v="5107"/>
    <s v="CA-2012-147102"/>
    <x v="1"/>
    <x v="444"/>
    <d v="2012-09-26T00:00:00"/>
    <s v="Standard Class"/>
    <s v="NH-18610"/>
    <s v="Nicole Hansen"/>
    <x v="1"/>
    <s v="United States"/>
    <s v="Columbus"/>
    <x v="32"/>
    <n v="31907"/>
    <x v="0"/>
    <s v="TEC-AC-10000682"/>
    <x v="2"/>
    <x v="11"/>
    <s v="Kensington K72356US Mouse-in-a-Box USB Desktop Mouse"/>
    <x v="3766"/>
    <n v="4"/>
    <n v="0"/>
    <n v="23.225999999999999"/>
  </r>
  <r>
    <n v="5108"/>
    <s v="CA-2014-132213"/>
    <x v="3"/>
    <x v="1016"/>
    <d v="2014-04-27T00:00:00"/>
    <s v="First Class"/>
    <s v="PN-18775"/>
    <s v="Parhena Norris"/>
    <x v="2"/>
    <s v="United States"/>
    <s v="Nashville"/>
    <x v="18"/>
    <n v="37211"/>
    <x v="0"/>
    <s v="OFF-AR-10004078"/>
    <x v="1"/>
    <x v="6"/>
    <s v="Newell 312"/>
    <x v="211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x v="3767"/>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x v="505"/>
    <n v="6"/>
    <n v="0.2"/>
    <n v="19.692"/>
  </r>
  <r>
    <n v="5111"/>
    <s v="CA-2011-138450"/>
    <x v="2"/>
    <x v="638"/>
    <d v="2011-10-22T00:00:00"/>
    <s v="Standard Class"/>
    <s v="EH-13765"/>
    <s v="Edward Hooks"/>
    <x v="1"/>
    <s v="United States"/>
    <s v="Philadelphia"/>
    <x v="9"/>
    <n v="19134"/>
    <x v="3"/>
    <s v="OFF-ST-10003479"/>
    <x v="1"/>
    <x v="4"/>
    <s v="Eldon Base for stackable storage shelf, platinum"/>
    <x v="3768"/>
    <n v="6"/>
    <n v="0.2"/>
    <n v="-35.046000000000028"/>
  </r>
  <r>
    <n v="5112"/>
    <s v="CA-2011-138450"/>
    <x v="2"/>
    <x v="638"/>
    <d v="2011-10-22T00:00:00"/>
    <s v="Standard Class"/>
    <s v="EH-13765"/>
    <s v="Edward Hooks"/>
    <x v="1"/>
    <s v="United States"/>
    <s v="Philadelphia"/>
    <x v="9"/>
    <n v="19134"/>
    <x v="3"/>
    <s v="OFF-PA-10003016"/>
    <x v="1"/>
    <x v="10"/>
    <s v="Adams &quot;While You Were Out&quot; Message Pads"/>
    <x v="3769"/>
    <n v="4"/>
    <n v="0.2"/>
    <n v="3.1399999999999988"/>
  </r>
  <r>
    <n v="5113"/>
    <s v="CA-2012-153073"/>
    <x v="1"/>
    <x v="50"/>
    <d v="2012-11-13T00:00:00"/>
    <s v="Same Day"/>
    <s v="HA-14905"/>
    <s v="Helen Abelman"/>
    <x v="0"/>
    <s v="United States"/>
    <s v="Chicago"/>
    <x v="10"/>
    <n v="60610"/>
    <x v="2"/>
    <s v="FUR-FU-10001025"/>
    <x v="0"/>
    <x v="5"/>
    <s v="Eldon Imàge Series Desk Accessories, Clear"/>
    <x v="3770"/>
    <n v="9"/>
    <n v="0.6"/>
    <n v="-7.4357999999999969"/>
  </r>
  <r>
    <n v="5114"/>
    <s v="CA-2013-147970"/>
    <x v="0"/>
    <x v="1011"/>
    <d v="2013-02-02T00:00:00"/>
    <s v="Second Class"/>
    <s v="AB-10150"/>
    <s v="Aimee Bixby"/>
    <x v="0"/>
    <s v="United States"/>
    <s v="Dallas"/>
    <x v="5"/>
    <n v="75220"/>
    <x v="2"/>
    <s v="OFF-PA-10003936"/>
    <x v="1"/>
    <x v="10"/>
    <s v="Xerox 1994"/>
    <x v="12"/>
    <n v="3"/>
    <n v="0.2"/>
    <n v="5.4432"/>
  </r>
  <r>
    <n v="5115"/>
    <s v="CA-2013-150658"/>
    <x v="0"/>
    <x v="1019"/>
    <d v="2013-11-23T00:00:00"/>
    <s v="Standard Class"/>
    <s v="MS-17365"/>
    <s v="Maribeth Schnelling"/>
    <x v="0"/>
    <s v="United States"/>
    <s v="Carlsbad"/>
    <x v="27"/>
    <n v="88220"/>
    <x v="1"/>
    <s v="OFF-BI-10004140"/>
    <x v="1"/>
    <x v="8"/>
    <s v="Avery Non-Stick Binders"/>
    <x v="2209"/>
    <n v="3"/>
    <n v="0.2"/>
    <n v="3.3674999999999984"/>
  </r>
  <r>
    <n v="5116"/>
    <s v="CA-2014-125640"/>
    <x v="3"/>
    <x v="800"/>
    <d v="2014-07-30T00:00:00"/>
    <s v="Standard Class"/>
    <s v="DD-13570"/>
    <s v="Dorothy Dickinson"/>
    <x v="0"/>
    <s v="United States"/>
    <s v="Philadelphia"/>
    <x v="9"/>
    <n v="19134"/>
    <x v="3"/>
    <s v="OFF-LA-10004178"/>
    <x v="1"/>
    <x v="2"/>
    <s v="Avery 491"/>
    <x v="106"/>
    <n v="1"/>
    <n v="0.2"/>
    <n v="1.0737999999999999"/>
  </r>
  <r>
    <n v="5117"/>
    <s v="CA-2014-154137"/>
    <x v="3"/>
    <x v="343"/>
    <d v="2014-11-18T00:00:00"/>
    <s v="Standard Class"/>
    <s v="MT-17815"/>
    <s v="Meg Tillman"/>
    <x v="0"/>
    <s v="United States"/>
    <s v="New York City"/>
    <x v="15"/>
    <n v="10009"/>
    <x v="3"/>
    <s v="OFF-ST-10003324"/>
    <x v="1"/>
    <x v="4"/>
    <s v="Belkin OmniView SE Rackmount Kit"/>
    <x v="3771"/>
    <n v="1"/>
    <n v="0"/>
    <n v="0"/>
  </r>
  <r>
    <n v="5118"/>
    <s v="CA-2012-127173"/>
    <x v="1"/>
    <x v="120"/>
    <d v="2012-10-03T00:00:00"/>
    <s v="Standard Class"/>
    <s v="GM-14500"/>
    <s v="Gene McClure"/>
    <x v="0"/>
    <s v="United States"/>
    <s v="Oceanside"/>
    <x v="15"/>
    <n v="11572"/>
    <x v="3"/>
    <s v="OFF-FA-10004854"/>
    <x v="1"/>
    <x v="13"/>
    <s v="Vinyl Coated Wire Paper Clips in Organizer Box, 800/Box"/>
    <x v="805"/>
    <n v="3"/>
    <n v="0"/>
    <n v="16.186799999999998"/>
  </r>
  <r>
    <n v="5119"/>
    <s v="CA-2012-127173"/>
    <x v="1"/>
    <x v="120"/>
    <d v="2012-10-03T00:00:00"/>
    <s v="Standard Class"/>
    <s v="GM-14500"/>
    <s v="Gene McClure"/>
    <x v="0"/>
    <s v="United States"/>
    <s v="Oceanside"/>
    <x v="15"/>
    <n v="11572"/>
    <x v="3"/>
    <s v="TEC-MA-10002859"/>
    <x v="2"/>
    <x v="15"/>
    <s v="Ativa MDM8000 8-Sheet Micro-Cut Shredder"/>
    <x v="3772"/>
    <n v="7"/>
    <n v="0"/>
    <n v="296.06709999999998"/>
  </r>
  <r>
    <n v="5120"/>
    <s v="CA-2012-127173"/>
    <x v="1"/>
    <x v="120"/>
    <d v="2012-10-03T00:00:00"/>
    <s v="Standard Class"/>
    <s v="GM-14500"/>
    <s v="Gene McClure"/>
    <x v="0"/>
    <s v="United States"/>
    <s v="Oceanside"/>
    <x v="15"/>
    <n v="11572"/>
    <x v="3"/>
    <s v="OFF-BI-10000088"/>
    <x v="1"/>
    <x v="8"/>
    <s v="GBC Imprintable Covers"/>
    <x v="3773"/>
    <n v="9"/>
    <n v="0.2"/>
    <n v="28.657800000000002"/>
  </r>
  <r>
    <n v="5121"/>
    <s v="CA-2011-149538"/>
    <x v="2"/>
    <x v="527"/>
    <d v="2011-04-08T00:00:00"/>
    <s v="Standard Class"/>
    <s v="KB-16585"/>
    <s v="Ken Black"/>
    <x v="1"/>
    <s v="United States"/>
    <s v="Lafayette"/>
    <x v="28"/>
    <n v="70506"/>
    <x v="0"/>
    <s v="OFF-ST-10004180"/>
    <x v="1"/>
    <x v="4"/>
    <s v="Safco Commercial Shelving"/>
    <x v="3774"/>
    <n v="5"/>
    <n v="0"/>
    <n v="9.3019999999999925"/>
  </r>
  <r>
    <n v="5122"/>
    <s v="CA-2011-149538"/>
    <x v="2"/>
    <x v="527"/>
    <d v="2011-04-08T00:00:00"/>
    <s v="Standard Class"/>
    <s v="KB-16585"/>
    <s v="Ken Black"/>
    <x v="1"/>
    <s v="United States"/>
    <s v="Lafayette"/>
    <x v="28"/>
    <n v="70506"/>
    <x v="0"/>
    <s v="TEC-AC-10002926"/>
    <x v="2"/>
    <x v="11"/>
    <s v="Logitech Wireless Marathon Mouse M705"/>
    <x v="2622"/>
    <n v="2"/>
    <n v="0"/>
    <n v="42.991400000000006"/>
  </r>
  <r>
    <n v="5123"/>
    <s v="CA-2011-149538"/>
    <x v="2"/>
    <x v="527"/>
    <d v="2011-04-08T00:00:00"/>
    <s v="Standard Class"/>
    <s v="KB-16585"/>
    <s v="Ken Black"/>
    <x v="1"/>
    <s v="United States"/>
    <s v="Lafayette"/>
    <x v="28"/>
    <n v="70506"/>
    <x v="0"/>
    <s v="OFF-PA-10003797"/>
    <x v="1"/>
    <x v="10"/>
    <s v="Xerox 209"/>
    <x v="541"/>
    <n v="3"/>
    <n v="0"/>
    <n v="9.3312000000000008"/>
  </r>
  <r>
    <n v="5124"/>
    <s v="CA-2011-149538"/>
    <x v="2"/>
    <x v="527"/>
    <d v="2011-04-08T00:00:00"/>
    <s v="Standard Class"/>
    <s v="KB-16585"/>
    <s v="Ken Black"/>
    <x v="1"/>
    <s v="United States"/>
    <s v="Lafayette"/>
    <x v="28"/>
    <n v="70506"/>
    <x v="0"/>
    <s v="OFF-PA-10002195"/>
    <x v="1"/>
    <x v="10"/>
    <s v="Xerox 1966"/>
    <x v="91"/>
    <n v="2"/>
    <n v="0"/>
    <n v="6.3504000000000005"/>
  </r>
  <r>
    <n v="5125"/>
    <s v="CA-2011-160766"/>
    <x v="2"/>
    <x v="80"/>
    <d v="2011-09-14T00:00:00"/>
    <s v="Same Day"/>
    <s v="DM-13015"/>
    <s v="Darrin Martin"/>
    <x v="0"/>
    <s v="United States"/>
    <s v="New York City"/>
    <x v="15"/>
    <n v="10009"/>
    <x v="3"/>
    <s v="FUR-TA-10001039"/>
    <x v="0"/>
    <x v="3"/>
    <s v="KI Adjustable-Height Table"/>
    <x v="3775"/>
    <n v="9"/>
    <n v="0.4"/>
    <n v="-108.33479999999997"/>
  </r>
  <r>
    <n v="5126"/>
    <s v="CA-2011-160766"/>
    <x v="2"/>
    <x v="80"/>
    <d v="2011-09-14T00:00:00"/>
    <s v="Same Day"/>
    <s v="DM-13015"/>
    <s v="Darrin Martin"/>
    <x v="0"/>
    <s v="United States"/>
    <s v="New York City"/>
    <x v="15"/>
    <n v="10009"/>
    <x v="3"/>
    <s v="OFF-EN-10001099"/>
    <x v="1"/>
    <x v="12"/>
    <s v="Staples"/>
    <x v="3776"/>
    <n v="7"/>
    <n v="0"/>
    <n v="31.491599999999995"/>
  </r>
  <r>
    <n v="5127"/>
    <s v="CA-2011-160766"/>
    <x v="2"/>
    <x v="80"/>
    <d v="2011-09-14T00:00:00"/>
    <s v="Same Day"/>
    <s v="DM-13015"/>
    <s v="Darrin Martin"/>
    <x v="0"/>
    <s v="United States"/>
    <s v="New York City"/>
    <x v="15"/>
    <n v="10009"/>
    <x v="3"/>
    <s v="TEC-MA-10003979"/>
    <x v="2"/>
    <x v="15"/>
    <s v="Ativa V4110MDD Micro-Cut Shredder"/>
    <x v="3777"/>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x v="3778"/>
    <n v="2"/>
    <n v="0"/>
    <n v="198.42899999999997"/>
  </r>
  <r>
    <n v="5129"/>
    <s v="CA-2011-160766"/>
    <x v="2"/>
    <x v="80"/>
    <d v="2011-09-14T00:00:00"/>
    <s v="Same Day"/>
    <s v="DM-13015"/>
    <s v="Darrin Martin"/>
    <x v="0"/>
    <s v="United States"/>
    <s v="New York City"/>
    <x v="15"/>
    <n v="10009"/>
    <x v="3"/>
    <s v="TEC-PH-10001536"/>
    <x v="2"/>
    <x v="7"/>
    <s v="Spigen Samsung Galaxy S5 Case Wallet"/>
    <x v="2181"/>
    <n v="1"/>
    <n v="0"/>
    <n v="4.4173999999999989"/>
  </r>
  <r>
    <n v="5130"/>
    <s v="CA-2011-160766"/>
    <x v="2"/>
    <x v="80"/>
    <d v="2011-09-14T00:00:00"/>
    <s v="Same Day"/>
    <s v="DM-13015"/>
    <s v="Darrin Martin"/>
    <x v="0"/>
    <s v="United States"/>
    <s v="New York City"/>
    <x v="15"/>
    <n v="10009"/>
    <x v="3"/>
    <s v="TEC-PH-10000526"/>
    <x v="2"/>
    <x v="7"/>
    <s v="Vtech CS6719"/>
    <x v="1170"/>
    <n v="3"/>
    <n v="0"/>
    <n v="80.631600000000006"/>
  </r>
  <r>
    <n v="5131"/>
    <s v="CA-2011-160766"/>
    <x v="2"/>
    <x v="80"/>
    <d v="2011-09-14T00:00:00"/>
    <s v="Same Day"/>
    <s v="DM-13015"/>
    <s v="Darrin Martin"/>
    <x v="0"/>
    <s v="United States"/>
    <s v="New York City"/>
    <x v="15"/>
    <n v="10009"/>
    <x v="3"/>
    <s v="OFF-PA-10000213"/>
    <x v="1"/>
    <x v="10"/>
    <s v="Xerox 198"/>
    <x v="3779"/>
    <n v="9"/>
    <n v="0"/>
    <n v="21.065400000000004"/>
  </r>
  <r>
    <n v="5132"/>
    <s v="CA-2014-146626"/>
    <x v="3"/>
    <x v="614"/>
    <d v="2015-01-06T00:00:00"/>
    <s v="Standard Class"/>
    <s v="BP-11185"/>
    <s v="Ben Peterman"/>
    <x v="1"/>
    <s v="United States"/>
    <s v="Anaheim"/>
    <x v="1"/>
    <n v="92804"/>
    <x v="1"/>
    <s v="FUR-FU-10002501"/>
    <x v="0"/>
    <x v="5"/>
    <s v="Nu-Dell Executive Frame"/>
    <x v="3780"/>
    <n v="8"/>
    <n v="0"/>
    <n v="37.414400000000001"/>
  </r>
  <r>
    <n v="5133"/>
    <s v="CA-2012-123330"/>
    <x v="1"/>
    <x v="1020"/>
    <d v="2012-06-27T00:00:00"/>
    <s v="Standard Class"/>
    <s v="EP-13915"/>
    <s v="Emily Phan"/>
    <x v="0"/>
    <s v="United States"/>
    <s v="Deltona"/>
    <x v="2"/>
    <n v="32725"/>
    <x v="0"/>
    <s v="TEC-PH-10001819"/>
    <x v="2"/>
    <x v="7"/>
    <s v="Innergie mMini Combo Duo USB Travel Charging Kit"/>
    <x v="378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x v="3782"/>
    <n v="7"/>
    <n v="0"/>
    <n v="14.682500000000001"/>
  </r>
  <r>
    <n v="5135"/>
    <s v="CA-2014-155607"/>
    <x v="3"/>
    <x v="200"/>
    <d v="2014-12-01T00:00:00"/>
    <s v="Standard Class"/>
    <s v="FG-14260"/>
    <s v="Frank Gastineau"/>
    <x v="2"/>
    <s v="United States"/>
    <s v="New York City"/>
    <x v="15"/>
    <n v="10009"/>
    <x v="3"/>
    <s v="OFF-BI-10003364"/>
    <x v="1"/>
    <x v="8"/>
    <s v="Binding Machine Supplies"/>
    <x v="3783"/>
    <n v="4"/>
    <n v="0.2"/>
    <n v="32.670400000000001"/>
  </r>
  <r>
    <n v="5136"/>
    <s v="CA-2013-151323"/>
    <x v="0"/>
    <x v="248"/>
    <d v="2013-10-29T00:00:00"/>
    <s v="Standard Class"/>
    <s v="AB-10255"/>
    <s v="Alejandro Ballentine"/>
    <x v="2"/>
    <s v="United States"/>
    <s v="Seattle"/>
    <x v="4"/>
    <n v="98103"/>
    <x v="1"/>
    <s v="OFF-FA-10002983"/>
    <x v="1"/>
    <x v="13"/>
    <s v="Advantus SlideClip Paper Clips"/>
    <x v="3784"/>
    <n v="5"/>
    <n v="0"/>
    <n v="8.1840000000000011"/>
  </r>
  <r>
    <n v="5137"/>
    <s v="CA-2012-146696"/>
    <x v="1"/>
    <x v="639"/>
    <d v="2012-12-19T00:00:00"/>
    <s v="Standard Class"/>
    <s v="RD-19480"/>
    <s v="Rick Duston"/>
    <x v="0"/>
    <s v="United States"/>
    <s v="San Diego"/>
    <x v="1"/>
    <n v="92105"/>
    <x v="1"/>
    <s v="OFF-BI-10002432"/>
    <x v="1"/>
    <x v="8"/>
    <s v="Wilson Jones Standard D-Ring Binders"/>
    <x v="3785"/>
    <n v="2"/>
    <n v="0.2"/>
    <n v="2.7323999999999993"/>
  </r>
  <r>
    <n v="5138"/>
    <s v="CA-2013-128972"/>
    <x v="0"/>
    <x v="373"/>
    <d v="2013-11-18T00:00:00"/>
    <s v="Standard Class"/>
    <s v="TS-21430"/>
    <s v="Tom Stivers"/>
    <x v="1"/>
    <s v="United States"/>
    <s v="Oklahoma City"/>
    <x v="26"/>
    <n v="73120"/>
    <x v="2"/>
    <s v="FUR-FU-10003096"/>
    <x v="0"/>
    <x v="5"/>
    <s v="Master Giant Foot Doorstop, Safety Yellow"/>
    <x v="635"/>
    <n v="4"/>
    <n v="0"/>
    <n v="13.0548"/>
  </r>
  <r>
    <n v="5139"/>
    <s v="CA-2014-128335"/>
    <x v="3"/>
    <x v="365"/>
    <d v="2014-10-06T00:00:00"/>
    <s v="Standard Class"/>
    <s v="JA-15970"/>
    <s v="Joseph Airdo"/>
    <x v="0"/>
    <s v="United States"/>
    <s v="Mount Vernon"/>
    <x v="15"/>
    <n v="10550"/>
    <x v="3"/>
    <s v="OFF-EN-10001539"/>
    <x v="1"/>
    <x v="12"/>
    <s v="Staples"/>
    <x v="1013"/>
    <n v="3"/>
    <n v="0"/>
    <n v="10.969799999999999"/>
  </r>
  <r>
    <n v="5140"/>
    <s v="CA-2014-128335"/>
    <x v="3"/>
    <x v="365"/>
    <d v="2014-10-06T00:00:00"/>
    <s v="Standard Class"/>
    <s v="JA-15970"/>
    <s v="Joseph Airdo"/>
    <x v="0"/>
    <s v="United States"/>
    <s v="Mount Vernon"/>
    <x v="15"/>
    <n v="10550"/>
    <x v="3"/>
    <s v="OFF-PA-10004996"/>
    <x v="1"/>
    <x v="10"/>
    <s v="Speediset Carbonless Redi-Letter 7&quot; x 8 1/2&quot;"/>
    <x v="3786"/>
    <n v="5"/>
    <n v="0"/>
    <n v="24.2285"/>
  </r>
  <r>
    <n v="5141"/>
    <s v="CA-2012-154886"/>
    <x v="1"/>
    <x v="627"/>
    <d v="2012-11-12T00:00:00"/>
    <s v="Standard Class"/>
    <s v="SW-20455"/>
    <s v="Shaun Weien"/>
    <x v="0"/>
    <s v="United States"/>
    <s v="San Francisco"/>
    <x v="1"/>
    <n v="94109"/>
    <x v="1"/>
    <s v="TEC-AC-10001956"/>
    <x v="2"/>
    <x v="11"/>
    <s v="Microsoft Arc Touch Mouse"/>
    <x v="3787"/>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x v="3788"/>
    <n v="6"/>
    <n v="0.1"/>
    <n v="292.77599999999995"/>
  </r>
  <r>
    <n v="5143"/>
    <s v="CA-2013-111213"/>
    <x v="0"/>
    <x v="178"/>
    <d v="2013-04-06T00:00:00"/>
    <s v="Standard Class"/>
    <s v="FP-14320"/>
    <s v="Frank Preis"/>
    <x v="0"/>
    <s v="United States"/>
    <s v="New York City"/>
    <x v="15"/>
    <n v="10009"/>
    <x v="3"/>
    <s v="OFF-SU-10000946"/>
    <x v="1"/>
    <x v="14"/>
    <s v="Staples"/>
    <x v="1558"/>
    <n v="8"/>
    <n v="0"/>
    <n v="18.513599999999997"/>
  </r>
  <r>
    <n v="5144"/>
    <s v="CA-2013-111213"/>
    <x v="0"/>
    <x v="178"/>
    <d v="2013-04-06T00:00:00"/>
    <s v="Standard Class"/>
    <s v="FP-14320"/>
    <s v="Frank Preis"/>
    <x v="0"/>
    <s v="United States"/>
    <s v="New York City"/>
    <x v="15"/>
    <n v="10009"/>
    <x v="3"/>
    <s v="OFF-BI-10004140"/>
    <x v="1"/>
    <x v="8"/>
    <s v="Avery Non-Stick Binders"/>
    <x v="3273"/>
    <n v="1"/>
    <n v="0.2"/>
    <n v="1.1224999999999996"/>
  </r>
  <r>
    <n v="5145"/>
    <s v="CA-2014-161333"/>
    <x v="3"/>
    <x v="62"/>
    <d v="2014-02-08T00:00:00"/>
    <s v="Standard Class"/>
    <s v="JL-15835"/>
    <s v="John Lee"/>
    <x v="0"/>
    <s v="United States"/>
    <s v="Los Angeles"/>
    <x v="1"/>
    <n v="90045"/>
    <x v="1"/>
    <s v="FUR-FU-10003039"/>
    <x v="0"/>
    <x v="5"/>
    <s v="Howard Miller 11-1/2&quot; Diameter Grantwood Wall Clock"/>
    <x v="3789"/>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x v="3790"/>
    <n v="4"/>
    <n v="0"/>
    <n v="38.931200000000004"/>
  </r>
  <r>
    <n v="5147"/>
    <s v="CA-2014-161333"/>
    <x v="3"/>
    <x v="62"/>
    <d v="2014-02-08T00:00:00"/>
    <s v="Standard Class"/>
    <s v="JL-15835"/>
    <s v="John Lee"/>
    <x v="0"/>
    <s v="United States"/>
    <s v="Los Angeles"/>
    <x v="1"/>
    <n v="90045"/>
    <x v="1"/>
    <s v="OFF-AP-10000252"/>
    <x v="1"/>
    <x v="9"/>
    <s v="Harmony HEPA Quiet Air Purifiers"/>
    <x v="1047"/>
    <n v="4"/>
    <n v="0"/>
    <n v="16.38"/>
  </r>
  <r>
    <n v="5148"/>
    <s v="CA-2014-128734"/>
    <x v="3"/>
    <x v="165"/>
    <d v="2015-01-01T00:00:00"/>
    <s v="Standard Class"/>
    <s v="JL-15175"/>
    <s v="James Lanier"/>
    <x v="2"/>
    <s v="United States"/>
    <s v="Chandler"/>
    <x v="16"/>
    <n v="85224"/>
    <x v="1"/>
    <s v="FUR-FU-10001731"/>
    <x v="0"/>
    <x v="5"/>
    <s v="Acrylic Self-Standing Desk Frames"/>
    <x v="1086"/>
    <n v="4"/>
    <n v="0.2"/>
    <n v="1.9223999999999997"/>
  </r>
  <r>
    <n v="5149"/>
    <s v="CA-2014-128734"/>
    <x v="3"/>
    <x v="165"/>
    <d v="2015-01-01T00:00:00"/>
    <s v="Standard Class"/>
    <s v="JL-15175"/>
    <s v="James Lanier"/>
    <x v="2"/>
    <s v="United States"/>
    <s v="Chandler"/>
    <x v="16"/>
    <n v="85224"/>
    <x v="1"/>
    <s v="FUR-CH-10001394"/>
    <x v="0"/>
    <x v="1"/>
    <s v="Global Leather Executive Chair"/>
    <x v="3791"/>
    <n v="3"/>
    <n v="0.2"/>
    <n v="105.29699999999988"/>
  </r>
  <r>
    <n v="5150"/>
    <s v="CA-2011-141796"/>
    <x v="2"/>
    <x v="261"/>
    <d v="2011-06-21T00:00:00"/>
    <s v="Same Day"/>
    <s v="JG-15160"/>
    <s v="James Galang"/>
    <x v="0"/>
    <s v="United States"/>
    <s v="Long Beach"/>
    <x v="15"/>
    <n v="11561"/>
    <x v="3"/>
    <s v="TEC-PH-10001578"/>
    <x v="2"/>
    <x v="7"/>
    <s v="Polycom SoundStation2 EX Conference phone"/>
    <x v="3792"/>
    <n v="3"/>
    <n v="0"/>
    <n v="352.30649999999997"/>
  </r>
  <r>
    <n v="5151"/>
    <s v="CA-2014-125101"/>
    <x v="3"/>
    <x v="904"/>
    <d v="2014-03-11T00:00:00"/>
    <s v="Second Class"/>
    <s v="SH-19975"/>
    <s v="Sally Hughsby"/>
    <x v="1"/>
    <s v="United States"/>
    <s v="San Francisco"/>
    <x v="1"/>
    <n v="94109"/>
    <x v="1"/>
    <s v="OFF-ST-10000675"/>
    <x v="1"/>
    <x v="4"/>
    <s v="File Shuttle II and Handi-File, Black"/>
    <x v="3793"/>
    <n v="2"/>
    <n v="0"/>
    <n v="16.945"/>
  </r>
  <r>
    <n v="5152"/>
    <s v="CA-2014-169929"/>
    <x v="3"/>
    <x v="145"/>
    <d v="2014-09-29T00:00:00"/>
    <s v="First Class"/>
    <s v="LS-17200"/>
    <s v="Luke Schmidt"/>
    <x v="1"/>
    <s v="United States"/>
    <s v="Helena"/>
    <x v="37"/>
    <n v="59601"/>
    <x v="1"/>
    <s v="OFF-ST-10002352"/>
    <x v="1"/>
    <x v="4"/>
    <s v="Iris Project Case"/>
    <x v="1778"/>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x v="3794"/>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x v="3795"/>
    <n v="3"/>
    <n v="0"/>
    <n v="2.9040000000000008"/>
  </r>
  <r>
    <n v="5155"/>
    <s v="US-2012-124219"/>
    <x v="1"/>
    <x v="976"/>
    <d v="2012-08-08T00:00:00"/>
    <s v="First Class"/>
    <s v="KW-16570"/>
    <s v="Kelly Williams"/>
    <x v="0"/>
    <s v="United States"/>
    <s v="Kirkwood"/>
    <x v="25"/>
    <n v="63122"/>
    <x v="2"/>
    <s v="OFF-BI-10002215"/>
    <x v="1"/>
    <x v="8"/>
    <s v="Wilson Jones Hanging View Binder, White, 1&quot;"/>
    <x v="158"/>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x v="3724"/>
    <n v="3"/>
    <n v="0"/>
    <n v="34.070399999999999"/>
  </r>
  <r>
    <n v="5157"/>
    <s v="CA-2014-163006"/>
    <x v="3"/>
    <x v="160"/>
    <d v="2014-07-05T00:00:00"/>
    <s v="Second Class"/>
    <s v="GH-14410"/>
    <s v="Gary Hansen"/>
    <x v="2"/>
    <s v="United States"/>
    <s v="Chicago"/>
    <x v="10"/>
    <n v="60653"/>
    <x v="2"/>
    <s v="TEC-PH-10002584"/>
    <x v="2"/>
    <x v="7"/>
    <s v="Samsung Galaxy S4"/>
    <x v="3796"/>
    <n v="2"/>
    <n v="0.2"/>
    <n v="125.19799999999992"/>
  </r>
  <r>
    <n v="5158"/>
    <s v="CA-2014-163006"/>
    <x v="3"/>
    <x v="160"/>
    <d v="2014-07-05T00:00:00"/>
    <s v="Second Class"/>
    <s v="GH-14410"/>
    <s v="Gary Hansen"/>
    <x v="2"/>
    <s v="United States"/>
    <s v="Chicago"/>
    <x v="10"/>
    <n v="60653"/>
    <x v="2"/>
    <s v="FUR-CH-10000229"/>
    <x v="0"/>
    <x v="1"/>
    <s v="Global Enterprise Series Seating High-Back Swivel/Tilt Chairs"/>
    <x v="3797"/>
    <n v="3"/>
    <n v="0.3"/>
    <n v="-178.84680000000006"/>
  </r>
  <r>
    <n v="5159"/>
    <s v="CA-2014-163006"/>
    <x v="3"/>
    <x v="160"/>
    <d v="2014-07-05T00:00:00"/>
    <s v="Second Class"/>
    <s v="GH-14410"/>
    <s v="Gary Hansen"/>
    <x v="2"/>
    <s v="United States"/>
    <s v="Chicago"/>
    <x v="10"/>
    <n v="60653"/>
    <x v="2"/>
    <s v="FUR-FU-10003799"/>
    <x v="0"/>
    <x v="5"/>
    <s v="Seth Thomas 13 1/2&quot; Wall Clock"/>
    <x v="3798"/>
    <n v="2"/>
    <n v="0.6"/>
    <n v="-10.312400000000004"/>
  </r>
  <r>
    <n v="5160"/>
    <s v="CA-2012-156146"/>
    <x v="1"/>
    <x v="662"/>
    <d v="2012-10-30T00:00:00"/>
    <s v="Second Class"/>
    <s v="AG-10495"/>
    <s v="Andrew Gjertsen"/>
    <x v="1"/>
    <s v="United States"/>
    <s v="Peoria"/>
    <x v="16"/>
    <n v="85345"/>
    <x v="1"/>
    <s v="TEC-PH-10001700"/>
    <x v="2"/>
    <x v="7"/>
    <s v="Panasonic KX-TG6844B Expandable Digital Cordless Telephone"/>
    <x v="554"/>
    <n v="2"/>
    <n v="0.2"/>
    <n v="9.2386000000000053"/>
  </r>
  <r>
    <n v="5161"/>
    <s v="CA-2012-156146"/>
    <x v="1"/>
    <x v="662"/>
    <d v="2012-10-30T00:00:00"/>
    <s v="Second Class"/>
    <s v="AG-10495"/>
    <s v="Andrew Gjertsen"/>
    <x v="1"/>
    <s v="United States"/>
    <s v="Peoria"/>
    <x v="16"/>
    <n v="85345"/>
    <x v="1"/>
    <s v="TEC-PH-10001527"/>
    <x v="2"/>
    <x v="7"/>
    <s v="Plantronics MX500i Earset"/>
    <x v="3799"/>
    <n v="2"/>
    <n v="0.2"/>
    <n v="-14.603000000000005"/>
  </r>
  <r>
    <n v="5162"/>
    <s v="CA-2011-111192"/>
    <x v="2"/>
    <x v="1021"/>
    <d v="2011-08-05T00:00:00"/>
    <s v="Standard Class"/>
    <s v="TS-21430"/>
    <s v="Tom Stivers"/>
    <x v="1"/>
    <s v="United States"/>
    <s v="Seattle"/>
    <x v="4"/>
    <n v="98103"/>
    <x v="1"/>
    <s v="FUR-BO-10002916"/>
    <x v="0"/>
    <x v="0"/>
    <s v="Rush Hierlooms Collection 1&quot; Thick Stackable Bookcases"/>
    <x v="3800"/>
    <n v="8"/>
    <n v="0"/>
    <n v="259.88959999999997"/>
  </r>
  <r>
    <n v="5163"/>
    <s v="CA-2013-115378"/>
    <x v="0"/>
    <x v="741"/>
    <d v="2013-11-24T00:00:00"/>
    <s v="Second Class"/>
    <s v="AJ-10945"/>
    <s v="Ashley Jarboe"/>
    <x v="0"/>
    <s v="United States"/>
    <s v="Taylor"/>
    <x v="12"/>
    <n v="48180"/>
    <x v="2"/>
    <s v="FUR-CH-10000863"/>
    <x v="0"/>
    <x v="1"/>
    <s v="Novimex Swivel Fabric Task Chair"/>
    <x v="85"/>
    <n v="2"/>
    <n v="0"/>
    <n v="33.215599999999995"/>
  </r>
  <r>
    <n v="5164"/>
    <s v="CA-2012-161627"/>
    <x v="1"/>
    <x v="380"/>
    <d v="2012-07-11T00:00:00"/>
    <s v="Standard Class"/>
    <s v="SJ-20215"/>
    <s v="Sarah Jordon"/>
    <x v="0"/>
    <s v="United States"/>
    <s v="Pasadena"/>
    <x v="1"/>
    <n v="91104"/>
    <x v="1"/>
    <s v="FUR-CH-10003968"/>
    <x v="0"/>
    <x v="1"/>
    <s v="Novimex Turbo Task Chair"/>
    <x v="3011"/>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x v="2841"/>
    <n v="2"/>
    <n v="0"/>
    <n v="1.5209999999999999"/>
  </r>
  <r>
    <n v="5166"/>
    <s v="CA-2011-121006"/>
    <x v="2"/>
    <x v="849"/>
    <d v="2011-11-16T00:00:00"/>
    <s v="Standard Class"/>
    <s v="SC-20020"/>
    <s v="Sam Craven"/>
    <x v="0"/>
    <s v="United States"/>
    <s v="Midland"/>
    <x v="12"/>
    <n v="48640"/>
    <x v="2"/>
    <s v="OFF-PA-10000130"/>
    <x v="1"/>
    <x v="10"/>
    <s v="Xerox 199"/>
    <x v="1387"/>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x v="3426"/>
    <n v="3"/>
    <n v="0"/>
    <n v="7.1280000000000001"/>
  </r>
  <r>
    <n v="5168"/>
    <s v="CA-2011-121006"/>
    <x v="2"/>
    <x v="849"/>
    <d v="2011-11-16T00:00:00"/>
    <s v="Standard Class"/>
    <s v="SC-20020"/>
    <s v="Sam Craven"/>
    <x v="0"/>
    <s v="United States"/>
    <s v="Midland"/>
    <x v="12"/>
    <n v="48640"/>
    <x v="2"/>
    <s v="FUR-CH-10004997"/>
    <x v="0"/>
    <x v="1"/>
    <s v="Hon Every-Day Series Multi-Task Chairs"/>
    <x v="3801"/>
    <n v="3"/>
    <n v="0"/>
    <n v="112.78800000000001"/>
  </r>
  <r>
    <n v="5169"/>
    <s v="CA-2011-121006"/>
    <x v="2"/>
    <x v="849"/>
    <d v="2011-11-16T00:00:00"/>
    <s v="Standard Class"/>
    <s v="SC-20020"/>
    <s v="Sam Craven"/>
    <x v="0"/>
    <s v="United States"/>
    <s v="Midland"/>
    <x v="12"/>
    <n v="48640"/>
    <x v="2"/>
    <s v="OFF-ST-10004950"/>
    <x v="1"/>
    <x v="4"/>
    <s v="Acco Perma 3000 Stacking Storage Drawers"/>
    <x v="2780"/>
    <n v="3"/>
    <n v="0"/>
    <n v="11.958600000000001"/>
  </r>
  <r>
    <n v="5170"/>
    <s v="CA-2011-121006"/>
    <x v="2"/>
    <x v="849"/>
    <d v="2011-11-16T00:00:00"/>
    <s v="Standard Class"/>
    <s v="SC-20020"/>
    <s v="Sam Craven"/>
    <x v="0"/>
    <s v="United States"/>
    <s v="Midland"/>
    <x v="12"/>
    <n v="48640"/>
    <x v="2"/>
    <s v="OFF-ST-10001490"/>
    <x v="1"/>
    <x v="4"/>
    <s v="Hot File 7-Pocket, Floor Stand"/>
    <x v="3469"/>
    <n v="3"/>
    <n v="0"/>
    <n v="160.62299999999993"/>
  </r>
  <r>
    <n v="5171"/>
    <s v="CA-2013-122903"/>
    <x v="0"/>
    <x v="1022"/>
    <d v="2013-05-30T00:00:00"/>
    <s v="Second Class"/>
    <s v="LA-16780"/>
    <s v="Laura Armstrong"/>
    <x v="1"/>
    <s v="United States"/>
    <s v="Detroit"/>
    <x v="12"/>
    <n v="48205"/>
    <x v="2"/>
    <s v="FUR-CH-10002024"/>
    <x v="0"/>
    <x v="1"/>
    <s v="HON 5400 Series Task Chairs for Big and Tall"/>
    <x v="3802"/>
    <n v="5"/>
    <n v="0"/>
    <n v="700.98000000000013"/>
  </r>
  <r>
    <n v="5172"/>
    <s v="CA-2013-122903"/>
    <x v="0"/>
    <x v="1022"/>
    <d v="2013-05-30T00:00:00"/>
    <s v="Second Class"/>
    <s v="LA-16780"/>
    <s v="Laura Armstrong"/>
    <x v="1"/>
    <s v="United States"/>
    <s v="Detroit"/>
    <x v="12"/>
    <n v="48205"/>
    <x v="2"/>
    <s v="OFF-PA-10001790"/>
    <x v="1"/>
    <x v="10"/>
    <s v="Xerox 1910"/>
    <x v="3803"/>
    <n v="3"/>
    <n v="0"/>
    <n v="69.177599999999984"/>
  </r>
  <r>
    <n v="5173"/>
    <s v="CA-2013-122903"/>
    <x v="0"/>
    <x v="1022"/>
    <d v="2013-05-30T00:00:00"/>
    <s v="Second Class"/>
    <s v="LA-16780"/>
    <s v="Laura Armstrong"/>
    <x v="1"/>
    <s v="United States"/>
    <s v="Detroit"/>
    <x v="12"/>
    <n v="48205"/>
    <x v="2"/>
    <s v="OFF-PA-10000994"/>
    <x v="1"/>
    <x v="10"/>
    <s v="Xerox 1915"/>
    <x v="1836"/>
    <n v="3"/>
    <n v="0"/>
    <n v="150.98399999999998"/>
  </r>
  <r>
    <n v="5174"/>
    <s v="CA-2012-107741"/>
    <x v="1"/>
    <x v="936"/>
    <d v="2012-03-10T00:00:00"/>
    <s v="First Class"/>
    <s v="FC-14335"/>
    <s v="Fred Chung"/>
    <x v="1"/>
    <s v="United States"/>
    <s v="Pueblo"/>
    <x v="22"/>
    <n v="81001"/>
    <x v="1"/>
    <s v="OFF-AR-10002399"/>
    <x v="1"/>
    <x v="6"/>
    <s v="Dixon Prang Watercolor Pencils, 10-Color Set with Brush"/>
    <x v="3804"/>
    <n v="1"/>
    <n v="0.2"/>
    <n v="0.89459999999999995"/>
  </r>
  <r>
    <n v="5175"/>
    <s v="CA-2014-106432"/>
    <x v="3"/>
    <x v="15"/>
    <d v="2014-10-25T00:00:00"/>
    <s v="Standard Class"/>
    <s v="CA-12265"/>
    <s v="Christina Anderson"/>
    <x v="0"/>
    <s v="United States"/>
    <s v="Waco"/>
    <x v="5"/>
    <n v="76706"/>
    <x v="2"/>
    <s v="OFF-BI-10002799"/>
    <x v="1"/>
    <x v="8"/>
    <s v="SlimView Poly Binder, 3/8&quot;"/>
    <x v="3805"/>
    <n v="2"/>
    <n v="0.8"/>
    <n v="-3.5224000000000011"/>
  </r>
  <r>
    <n v="5176"/>
    <s v="CA-2014-106432"/>
    <x v="3"/>
    <x v="15"/>
    <d v="2014-10-25T00:00:00"/>
    <s v="Standard Class"/>
    <s v="CA-12265"/>
    <s v="Christina Anderson"/>
    <x v="0"/>
    <s v="United States"/>
    <s v="Waco"/>
    <x v="5"/>
    <n v="76706"/>
    <x v="2"/>
    <s v="FUR-BO-10004360"/>
    <x v="0"/>
    <x v="0"/>
    <s v="Rush Hierlooms Collection Rich Wood Bookcases"/>
    <x v="3806"/>
    <n v="3"/>
    <n v="0.32"/>
    <n v="-91.758599999999973"/>
  </r>
  <r>
    <n v="5177"/>
    <s v="CA-2013-148908"/>
    <x v="0"/>
    <x v="732"/>
    <d v="2013-11-09T00:00:00"/>
    <s v="First Class"/>
    <s v="JH-15985"/>
    <s v="Joseph Holt"/>
    <x v="0"/>
    <s v="United States"/>
    <s v="San Francisco"/>
    <x v="1"/>
    <n v="94109"/>
    <x v="1"/>
    <s v="OFF-BI-10002082"/>
    <x v="1"/>
    <x v="8"/>
    <s v="GBC Twin Loop Wire Binding Elements"/>
    <x v="3807"/>
    <n v="2"/>
    <n v="0.2"/>
    <n v="19.968"/>
  </r>
  <r>
    <n v="5178"/>
    <s v="CA-2013-123015"/>
    <x v="0"/>
    <x v="482"/>
    <d v="2013-12-31T00:00:00"/>
    <s v="Standard Class"/>
    <s v="AJ-10795"/>
    <s v="Anthony Johnson"/>
    <x v="1"/>
    <s v="United States"/>
    <s v="New York City"/>
    <x v="15"/>
    <n v="10024"/>
    <x v="3"/>
    <s v="OFF-BI-10004967"/>
    <x v="1"/>
    <x v="8"/>
    <s v="Round Ring Binders"/>
    <x v="3808"/>
    <n v="3"/>
    <n v="0.2"/>
    <n v="1.6848000000000001"/>
  </r>
  <r>
    <n v="5179"/>
    <s v="US-2012-120502"/>
    <x v="1"/>
    <x v="657"/>
    <d v="2012-04-19T00:00:00"/>
    <s v="Standard Class"/>
    <s v="BT-11395"/>
    <s v="Bill Tyler"/>
    <x v="1"/>
    <s v="United States"/>
    <s v="Los Angeles"/>
    <x v="1"/>
    <n v="90036"/>
    <x v="1"/>
    <s v="FUR-FU-10004973"/>
    <x v="0"/>
    <x v="5"/>
    <s v="Flat Face Poster Frame"/>
    <x v="1023"/>
    <n v="2"/>
    <n v="0"/>
    <n v="15.825600000000001"/>
  </r>
  <r>
    <n v="5180"/>
    <s v="US-2012-120502"/>
    <x v="1"/>
    <x v="657"/>
    <d v="2012-04-19T00:00:00"/>
    <s v="Standard Class"/>
    <s v="BT-11395"/>
    <s v="Bill Tyler"/>
    <x v="1"/>
    <s v="United States"/>
    <s v="Los Angeles"/>
    <x v="1"/>
    <n v="90036"/>
    <x v="1"/>
    <s v="TEC-PH-10003645"/>
    <x v="2"/>
    <x v="7"/>
    <s v="Aastra 57i VoIP phone"/>
    <x v="3809"/>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x v="3810"/>
    <n v="2"/>
    <n v="0"/>
    <n v="29.577600000000004"/>
  </r>
  <r>
    <n v="5182"/>
    <s v="CA-2014-108749"/>
    <x v="3"/>
    <x v="510"/>
    <d v="2014-09-16T00:00:00"/>
    <s v="First Class"/>
    <s v="DJ-13510"/>
    <s v="Don Jones"/>
    <x v="1"/>
    <s v="United States"/>
    <s v="Woonsocket"/>
    <x v="34"/>
    <n v="2895"/>
    <x v="3"/>
    <s v="OFF-PA-10003797"/>
    <x v="1"/>
    <x v="10"/>
    <s v="Xerox 209"/>
    <x v="1568"/>
    <n v="7"/>
    <n v="0"/>
    <n v="21.772800000000004"/>
  </r>
  <r>
    <n v="5183"/>
    <s v="CA-2014-108749"/>
    <x v="3"/>
    <x v="510"/>
    <d v="2014-09-16T00:00:00"/>
    <s v="First Class"/>
    <s v="DJ-13510"/>
    <s v="Don Jones"/>
    <x v="1"/>
    <s v="United States"/>
    <s v="Woonsocket"/>
    <x v="34"/>
    <n v="2895"/>
    <x v="3"/>
    <s v="OFF-BI-10003707"/>
    <x v="1"/>
    <x v="8"/>
    <s v="Aluminum Screw Posts"/>
    <x v="3811"/>
    <n v="3"/>
    <n v="0"/>
    <n v="22.89"/>
  </r>
  <r>
    <n v="5184"/>
    <s v="CA-2014-163335"/>
    <x v="3"/>
    <x v="241"/>
    <d v="2014-09-28T00:00:00"/>
    <s v="First Class"/>
    <s v="AG-10675"/>
    <s v="Anna Gayman"/>
    <x v="0"/>
    <s v="United States"/>
    <s v="Columbus"/>
    <x v="32"/>
    <n v="31907"/>
    <x v="0"/>
    <s v="OFF-ST-10000885"/>
    <x v="1"/>
    <x v="4"/>
    <s v="Fellowes Desktop Hanging File Manager"/>
    <x v="2353"/>
    <n v="3"/>
    <n v="0"/>
    <n v="10.0725"/>
  </r>
  <r>
    <n v="5185"/>
    <s v="CA-2014-163335"/>
    <x v="3"/>
    <x v="241"/>
    <d v="2014-09-28T00:00:00"/>
    <s v="First Class"/>
    <s v="AG-10675"/>
    <s v="Anna Gayman"/>
    <x v="0"/>
    <s v="United States"/>
    <s v="Columbus"/>
    <x v="32"/>
    <n v="31907"/>
    <x v="0"/>
    <s v="OFF-BI-10002827"/>
    <x v="1"/>
    <x v="8"/>
    <s v="Avery Durable Poly Binders"/>
    <x v="3812"/>
    <n v="7"/>
    <n v="0"/>
    <n v="17.8066"/>
  </r>
  <r>
    <n v="5186"/>
    <s v="CA-2012-134719"/>
    <x v="1"/>
    <x v="998"/>
    <d v="2012-10-15T00:00:00"/>
    <s v="Standard Class"/>
    <s v="JD-15790"/>
    <s v="John Dryer"/>
    <x v="0"/>
    <s v="United States"/>
    <s v="Jacksonville"/>
    <x v="2"/>
    <n v="32216"/>
    <x v="0"/>
    <s v="OFF-ST-10004459"/>
    <x v="1"/>
    <x v="4"/>
    <s v="Tennsco Single-Tier Lockers"/>
    <x v="2122"/>
    <n v="6"/>
    <n v="0.2"/>
    <n v="-337.80600000000004"/>
  </r>
  <r>
    <n v="5187"/>
    <s v="US-2012-154389"/>
    <x v="1"/>
    <x v="154"/>
    <d v="2012-12-03T00:00:00"/>
    <s v="Standard Class"/>
    <s v="EH-14125"/>
    <s v="Eugene Hildebrand"/>
    <x v="2"/>
    <s v="United States"/>
    <s v="Philadelphia"/>
    <x v="9"/>
    <n v="19140"/>
    <x v="3"/>
    <s v="TEC-PH-10002789"/>
    <x v="2"/>
    <x v="7"/>
    <s v="LG Exalt"/>
    <x v="3813"/>
    <n v="8"/>
    <n v="0.4"/>
    <n v="-162.22960000000006"/>
  </r>
  <r>
    <n v="5188"/>
    <s v="CA-2012-115567"/>
    <x v="1"/>
    <x v="1023"/>
    <d v="2012-09-18T00:00:00"/>
    <s v="Standard Class"/>
    <s v="ZC-21910"/>
    <s v="Zuschuss Carroll"/>
    <x v="0"/>
    <s v="United States"/>
    <s v="Columbus"/>
    <x v="14"/>
    <n v="47201"/>
    <x v="2"/>
    <s v="TEC-AC-10001314"/>
    <x v="2"/>
    <x v="11"/>
    <s v="Case Logic 2.4GHz Wireless Keyboard"/>
    <x v="1772"/>
    <n v="4"/>
    <n v="0"/>
    <n v="15.996799999999979"/>
  </r>
  <r>
    <n v="5189"/>
    <s v="CA-2012-115567"/>
    <x v="1"/>
    <x v="1023"/>
    <d v="2012-09-18T00:00:00"/>
    <s v="Standard Class"/>
    <s v="ZC-21910"/>
    <s v="Zuschuss Carroll"/>
    <x v="0"/>
    <s v="United States"/>
    <s v="Columbus"/>
    <x v="14"/>
    <n v="47201"/>
    <x v="2"/>
    <s v="FUR-CH-10000015"/>
    <x v="0"/>
    <x v="1"/>
    <s v="Hon Multipurpose Stacking Arm Chairs"/>
    <x v="3814"/>
    <n v="7"/>
    <n v="0"/>
    <n v="394.21199999999999"/>
  </r>
  <r>
    <n v="5190"/>
    <s v="US-2014-136679"/>
    <x v="3"/>
    <x v="237"/>
    <d v="2014-11-19T00:00:00"/>
    <s v="Standard Class"/>
    <s v="XP-21865"/>
    <s v="Xylona Preis"/>
    <x v="0"/>
    <s v="United States"/>
    <s v="Pasadena"/>
    <x v="5"/>
    <n v="77506"/>
    <x v="2"/>
    <s v="TEC-AC-10004855"/>
    <x v="2"/>
    <x v="11"/>
    <s v="V7 USB Numeric Keypad"/>
    <x v="3815"/>
    <n v="6"/>
    <n v="0.2"/>
    <n v="-27.292200000000001"/>
  </r>
  <r>
    <n v="5191"/>
    <s v="US-2014-136679"/>
    <x v="3"/>
    <x v="237"/>
    <d v="2014-11-19T00:00:00"/>
    <s v="Standard Class"/>
    <s v="XP-21865"/>
    <s v="Xylona Preis"/>
    <x v="0"/>
    <s v="United States"/>
    <s v="Pasadena"/>
    <x v="5"/>
    <n v="77506"/>
    <x v="2"/>
    <s v="OFF-AR-10003582"/>
    <x v="1"/>
    <x v="6"/>
    <s v="Boston Electric Pencil Sharpener, Model 1818, Charcoal Black"/>
    <x v="3816"/>
    <n v="2"/>
    <n v="0.2"/>
    <n v="4.5040000000000031"/>
  </r>
  <r>
    <n v="5192"/>
    <s v="US-2014-141943"/>
    <x v="3"/>
    <x v="1024"/>
    <d v="2014-05-10T00:00:00"/>
    <s v="Standard Class"/>
    <s v="DK-12985"/>
    <s v="Darren Koutras"/>
    <x v="0"/>
    <s v="United States"/>
    <s v="San Francisco"/>
    <x v="1"/>
    <n v="94122"/>
    <x v="1"/>
    <s v="OFF-EN-10003448"/>
    <x v="1"/>
    <x v="12"/>
    <s v="Peel &amp; Seel Recycled Catalog Envelopes, Brown"/>
    <x v="3817"/>
    <n v="2"/>
    <n v="0"/>
    <n v="11.58"/>
  </r>
  <r>
    <n v="5193"/>
    <s v="CA-2011-101560"/>
    <x v="2"/>
    <x v="683"/>
    <d v="2011-12-01T00:00:00"/>
    <s v="Second Class"/>
    <s v="CS-12250"/>
    <s v="Chris Selesnick"/>
    <x v="1"/>
    <s v="United States"/>
    <s v="Columbia"/>
    <x v="20"/>
    <n v="29203"/>
    <x v="0"/>
    <s v="FUR-FU-10003773"/>
    <x v="0"/>
    <x v="5"/>
    <s v="Eldon Cleatmat Plus Chair Mats for High Pile Carpets"/>
    <x v="3818"/>
    <n v="5"/>
    <n v="0"/>
    <n v="43.735999999999962"/>
  </r>
  <r>
    <n v="5194"/>
    <s v="CA-2011-101560"/>
    <x v="2"/>
    <x v="683"/>
    <d v="2011-12-01T00:00:00"/>
    <s v="Second Class"/>
    <s v="CS-12250"/>
    <s v="Chris Selesnick"/>
    <x v="1"/>
    <s v="United States"/>
    <s v="Columbia"/>
    <x v="20"/>
    <n v="29203"/>
    <x v="0"/>
    <s v="OFF-PA-10001363"/>
    <x v="1"/>
    <x v="10"/>
    <s v="Xerox 1933"/>
    <x v="3016"/>
    <n v="7"/>
    <n v="0"/>
    <n v="40.401199999999996"/>
  </r>
  <r>
    <n v="5195"/>
    <s v="CA-2011-101560"/>
    <x v="2"/>
    <x v="683"/>
    <d v="2011-12-01T00:00:00"/>
    <s v="Second Class"/>
    <s v="CS-12250"/>
    <s v="Chris Selesnick"/>
    <x v="1"/>
    <s v="United States"/>
    <s v="Columbia"/>
    <x v="20"/>
    <n v="29203"/>
    <x v="0"/>
    <s v="OFF-AR-10004757"/>
    <x v="1"/>
    <x v="6"/>
    <s v="Crayola Colored Pencils"/>
    <x v="2805"/>
    <n v="4"/>
    <n v="0"/>
    <n v="4.3295999999999992"/>
  </r>
  <r>
    <n v="5196"/>
    <s v="CA-2011-101560"/>
    <x v="2"/>
    <x v="683"/>
    <d v="2011-12-01T00:00:00"/>
    <s v="Second Class"/>
    <s v="CS-12250"/>
    <s v="Chris Selesnick"/>
    <x v="1"/>
    <s v="United States"/>
    <s v="Columbia"/>
    <x v="20"/>
    <n v="29203"/>
    <x v="0"/>
    <s v="OFF-BI-10000309"/>
    <x v="1"/>
    <x v="8"/>
    <s v="GBC Twin Loop Wire Binding Elements, 9/16&quot; Spine, Black"/>
    <x v="3819"/>
    <n v="3"/>
    <n v="0"/>
    <n v="22.3734"/>
  </r>
  <r>
    <n v="5197"/>
    <s v="CA-2011-159709"/>
    <x v="2"/>
    <x v="1025"/>
    <d v="2011-05-15T00:00:00"/>
    <s v="Standard Class"/>
    <s v="AI-10855"/>
    <s v="Arianne Irving"/>
    <x v="0"/>
    <s v="United States"/>
    <s v="Kent"/>
    <x v="4"/>
    <n v="98031"/>
    <x v="1"/>
    <s v="OFF-EN-10001434"/>
    <x v="1"/>
    <x v="12"/>
    <s v="Strathmore #10 Envelopes, Ultimate White"/>
    <x v="3820"/>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x v="3582"/>
    <n v="5"/>
    <n v="0.2"/>
    <n v="4.3600000000000012"/>
  </r>
  <r>
    <n v="5199"/>
    <s v="CA-2013-103982"/>
    <x v="0"/>
    <x v="840"/>
    <d v="2013-03-09T00:00:00"/>
    <s v="Standard Class"/>
    <s v="AA-10315"/>
    <s v="Alex Avila"/>
    <x v="0"/>
    <s v="United States"/>
    <s v="Round Rock"/>
    <x v="5"/>
    <n v="78664"/>
    <x v="2"/>
    <s v="OFF-SU-10000151"/>
    <x v="1"/>
    <x v="14"/>
    <s v="High Speed Automatic Electric Letter Opener"/>
    <x v="3821"/>
    <n v="3"/>
    <n v="0.2"/>
    <n v="-786.01440000000025"/>
  </r>
  <r>
    <n v="5200"/>
    <s v="CA-2013-103982"/>
    <x v="0"/>
    <x v="840"/>
    <d v="2013-03-09T00:00:00"/>
    <s v="Standard Class"/>
    <s v="AA-10315"/>
    <s v="Alex Avila"/>
    <x v="0"/>
    <s v="United States"/>
    <s v="Round Rock"/>
    <x v="5"/>
    <n v="78664"/>
    <x v="2"/>
    <s v="OFF-FA-10001332"/>
    <x v="1"/>
    <x v="13"/>
    <s v="Acco Banker's Clasps, 5 3/4&quot;-Long"/>
    <x v="2134"/>
    <n v="1"/>
    <n v="0.2"/>
    <n v="0.77759999999999996"/>
  </r>
  <r>
    <n v="5201"/>
    <s v="CA-2013-103982"/>
    <x v="0"/>
    <x v="840"/>
    <d v="2013-03-09T00:00:00"/>
    <s v="Standard Class"/>
    <s v="AA-10315"/>
    <s v="Alex Avila"/>
    <x v="0"/>
    <s v="United States"/>
    <s v="Round Rock"/>
    <x v="5"/>
    <n v="78664"/>
    <x v="2"/>
    <s v="TEC-PH-10000895"/>
    <x v="2"/>
    <x v="7"/>
    <s v="Polycom VVX 310 VoIP phone"/>
    <x v="2404"/>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x v="3822"/>
    <n v="7"/>
    <n v="0.2"/>
    <n v="5.7364999999999977"/>
  </r>
  <r>
    <n v="5203"/>
    <s v="CA-2012-142454"/>
    <x v="1"/>
    <x v="762"/>
    <d v="2012-08-19T00:00:00"/>
    <s v="Standard Class"/>
    <s v="RE-19450"/>
    <s v="Richard Eichhorn"/>
    <x v="0"/>
    <s v="United States"/>
    <s v="Oakland"/>
    <x v="1"/>
    <n v="94601"/>
    <x v="1"/>
    <s v="FUR-FU-10004018"/>
    <x v="0"/>
    <x v="5"/>
    <s v="Tensor Computer Mounted Lamp"/>
    <x v="3823"/>
    <n v="7"/>
    <n v="0"/>
    <n v="28.142100000000006"/>
  </r>
  <r>
    <n v="5204"/>
    <s v="CA-2012-142454"/>
    <x v="1"/>
    <x v="762"/>
    <d v="2012-08-19T00:00:00"/>
    <s v="Standard Class"/>
    <s v="RE-19450"/>
    <s v="Richard Eichhorn"/>
    <x v="0"/>
    <s v="United States"/>
    <s v="Oakland"/>
    <x v="1"/>
    <n v="94601"/>
    <x v="1"/>
    <s v="OFF-ST-10003638"/>
    <x v="1"/>
    <x v="4"/>
    <s v="Mobile Personal File Cube"/>
    <x v="3824"/>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x v="1577"/>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x v="2815"/>
    <n v="2"/>
    <n v="0"/>
    <n v="4.2391999999999967"/>
  </r>
  <r>
    <n v="5207"/>
    <s v="CA-2012-102015"/>
    <x v="1"/>
    <x v="811"/>
    <d v="2012-09-18T00:00:00"/>
    <s v="Standard Class"/>
    <s v="TM-21010"/>
    <s v="Tamara Manning"/>
    <x v="0"/>
    <s v="United States"/>
    <s v="Auburn"/>
    <x v="15"/>
    <n v="13021"/>
    <x v="3"/>
    <s v="OFF-FA-10000490"/>
    <x v="1"/>
    <x v="13"/>
    <s v="OIC Binder Clips, Mini, 1/4&quot; Capacity, Black"/>
    <x v="3825"/>
    <n v="1"/>
    <n v="0"/>
    <n v="0.58279999999999998"/>
  </r>
  <r>
    <n v="5208"/>
    <s v="CA-2012-102015"/>
    <x v="1"/>
    <x v="811"/>
    <d v="2012-09-18T00:00:00"/>
    <s v="Standard Class"/>
    <s v="TM-21010"/>
    <s v="Tamara Manning"/>
    <x v="0"/>
    <s v="United States"/>
    <s v="Auburn"/>
    <x v="15"/>
    <n v="13021"/>
    <x v="3"/>
    <s v="OFF-LA-10002043"/>
    <x v="1"/>
    <x v="2"/>
    <s v="Avery 489"/>
    <x v="346"/>
    <n v="2"/>
    <n v="0"/>
    <n v="9.9359999999999999"/>
  </r>
  <r>
    <n v="5209"/>
    <s v="CA-2012-102015"/>
    <x v="1"/>
    <x v="811"/>
    <d v="2012-09-18T00:00:00"/>
    <s v="Standard Class"/>
    <s v="TM-21010"/>
    <s v="Tamara Manning"/>
    <x v="0"/>
    <s v="United States"/>
    <s v="Auburn"/>
    <x v="15"/>
    <n v="13021"/>
    <x v="3"/>
    <s v="OFF-PA-10002464"/>
    <x v="1"/>
    <x v="10"/>
    <s v="HP Office Recycled Paper (20Lb. and 87 Bright)"/>
    <x v="986"/>
    <n v="5"/>
    <n v="0"/>
    <n v="14.161000000000001"/>
  </r>
  <r>
    <n v="5210"/>
    <s v="CA-2012-102015"/>
    <x v="1"/>
    <x v="811"/>
    <d v="2012-09-18T00:00:00"/>
    <s v="Standard Class"/>
    <s v="TM-21010"/>
    <s v="Tamara Manning"/>
    <x v="0"/>
    <s v="United States"/>
    <s v="Auburn"/>
    <x v="15"/>
    <n v="13021"/>
    <x v="3"/>
    <s v="OFF-EN-10002504"/>
    <x v="1"/>
    <x v="12"/>
    <s v="Tyvek  Top-Opening Peel &amp; Seel Envelopes, Plain White"/>
    <x v="3370"/>
    <n v="1"/>
    <n v="0"/>
    <n v="12.7746"/>
  </r>
  <r>
    <n v="5211"/>
    <s v="CA-2012-156755"/>
    <x v="1"/>
    <x v="1026"/>
    <d v="2012-01-18T00:00:00"/>
    <s v="Standard Class"/>
    <s v="YS-21880"/>
    <s v="Yana Sorensen"/>
    <x v="1"/>
    <s v="United States"/>
    <s v="Newark"/>
    <x v="13"/>
    <n v="19711"/>
    <x v="3"/>
    <s v="OFF-ST-10002615"/>
    <x v="1"/>
    <x v="4"/>
    <s v="Dual Level, Single-Width Filing Carts"/>
    <x v="2848"/>
    <n v="3"/>
    <n v="0"/>
    <n v="120.94680000000001"/>
  </r>
  <r>
    <n v="5212"/>
    <s v="CA-2012-130876"/>
    <x v="1"/>
    <x v="793"/>
    <d v="2012-05-16T00:00:00"/>
    <s v="Second Class"/>
    <s v="AZ-10750"/>
    <s v="Annie Zypern"/>
    <x v="0"/>
    <s v="United States"/>
    <s v="New York City"/>
    <x v="15"/>
    <n v="10024"/>
    <x v="3"/>
    <s v="OFF-ST-10004258"/>
    <x v="1"/>
    <x v="4"/>
    <s v="Portable Personal File Box"/>
    <x v="905"/>
    <n v="3"/>
    <n v="0"/>
    <n v="9.8901000000000039"/>
  </r>
  <r>
    <n v="5213"/>
    <s v="CA-2013-145898"/>
    <x v="0"/>
    <x v="182"/>
    <d v="2013-09-27T00:00:00"/>
    <s v="Same Day"/>
    <s v="CM-12445"/>
    <s v="Chuck Magee"/>
    <x v="0"/>
    <s v="United States"/>
    <s v="Redlands"/>
    <x v="1"/>
    <n v="92374"/>
    <x v="1"/>
    <s v="OFF-ST-10004507"/>
    <x v="1"/>
    <x v="4"/>
    <s v="Advantus Rolling Storage Box"/>
    <x v="492"/>
    <n v="3"/>
    <n v="0"/>
    <n v="13.891499999999999"/>
  </r>
  <r>
    <n v="5214"/>
    <s v="CA-2013-145898"/>
    <x v="0"/>
    <x v="182"/>
    <d v="2013-09-27T00:00:00"/>
    <s v="Same Day"/>
    <s v="CM-12445"/>
    <s v="Chuck Magee"/>
    <x v="0"/>
    <s v="United States"/>
    <s v="Redlands"/>
    <x v="1"/>
    <n v="92374"/>
    <x v="1"/>
    <s v="OFF-LA-10000262"/>
    <x v="1"/>
    <x v="2"/>
    <s v="Avery 494"/>
    <x v="1507"/>
    <n v="3"/>
    <n v="0"/>
    <n v="3.6017999999999999"/>
  </r>
  <r>
    <n v="5215"/>
    <s v="CA-2013-145898"/>
    <x v="0"/>
    <x v="182"/>
    <d v="2013-09-27T00:00:00"/>
    <s v="Same Day"/>
    <s v="CM-12445"/>
    <s v="Chuck Magee"/>
    <x v="0"/>
    <s v="United States"/>
    <s v="Redlands"/>
    <x v="1"/>
    <n v="92374"/>
    <x v="1"/>
    <s v="OFF-AR-10002445"/>
    <x v="1"/>
    <x v="6"/>
    <s v="SANFORD Major Accent Highlighters"/>
    <x v="3826"/>
    <n v="5"/>
    <n v="0"/>
    <n v="13.452000000000002"/>
  </r>
  <r>
    <n v="5216"/>
    <s v="CA-2013-145898"/>
    <x v="0"/>
    <x v="182"/>
    <d v="2013-09-27T00:00:00"/>
    <s v="Same Day"/>
    <s v="CM-12445"/>
    <s v="Chuck Magee"/>
    <x v="0"/>
    <s v="United States"/>
    <s v="Redlands"/>
    <x v="1"/>
    <n v="92374"/>
    <x v="1"/>
    <s v="OFF-PA-10001667"/>
    <x v="1"/>
    <x v="10"/>
    <s v="Great White Multi-Use Recycled Paper (20Lb. and 84 Bright)"/>
    <x v="2744"/>
    <n v="5"/>
    <n v="0"/>
    <n v="13.454999999999998"/>
  </r>
  <r>
    <n v="5217"/>
    <s v="US-2014-159562"/>
    <x v="3"/>
    <x v="428"/>
    <d v="2014-09-16T00:00:00"/>
    <s v="Standard Class"/>
    <s v="JB-16000"/>
    <s v="Joy Bell-"/>
    <x v="0"/>
    <s v="United States"/>
    <s v="Roseville"/>
    <x v="12"/>
    <n v="48066"/>
    <x v="2"/>
    <s v="OFF-EN-10000461"/>
    <x v="1"/>
    <x v="12"/>
    <s v="#10- 4 1/8&quot; x 9 1/2&quot; Recycled Envelopes"/>
    <x v="2053"/>
    <n v="2"/>
    <n v="0"/>
    <n v="8.2156000000000002"/>
  </r>
  <r>
    <n v="5218"/>
    <s v="CA-2014-134635"/>
    <x v="3"/>
    <x v="4"/>
    <d v="2014-04-18T00:00:00"/>
    <s v="Second Class"/>
    <s v="NS-18640"/>
    <s v="Noel Staavos"/>
    <x v="1"/>
    <s v="United States"/>
    <s v="Los Angeles"/>
    <x v="1"/>
    <n v="90049"/>
    <x v="1"/>
    <s v="OFF-PA-10002254"/>
    <x v="1"/>
    <x v="10"/>
    <s v="Xerox 1883"/>
    <x v="1219"/>
    <n v="3"/>
    <n v="0"/>
    <n v="36.404399999999995"/>
  </r>
  <r>
    <n v="5219"/>
    <s v="CA-2014-167080"/>
    <x v="3"/>
    <x v="193"/>
    <d v="2014-06-15T00:00:00"/>
    <s v="Standard Class"/>
    <s v="LC-16930"/>
    <s v="Linda Cazamias"/>
    <x v="1"/>
    <s v="United States"/>
    <s v="New York City"/>
    <x v="15"/>
    <n v="10011"/>
    <x v="3"/>
    <s v="OFF-AR-10001868"/>
    <x v="1"/>
    <x v="6"/>
    <s v="Prang Dustless Chalk Sticks"/>
    <x v="3681"/>
    <n v="5"/>
    <n v="0"/>
    <n v="4.2"/>
  </r>
  <r>
    <n v="5220"/>
    <s v="CA-2014-145653"/>
    <x v="3"/>
    <x v="853"/>
    <d v="2014-09-02T00:00:00"/>
    <s v="Same Day"/>
    <s v="CA-12775"/>
    <s v="Cynthia Arntzen"/>
    <x v="0"/>
    <s v="United States"/>
    <s v="Detroit"/>
    <x v="12"/>
    <n v="48205"/>
    <x v="2"/>
    <s v="FUR-CH-10004875"/>
    <x v="0"/>
    <x v="1"/>
    <s v="Harbour Creations 67200 Series Stacking Chairs"/>
    <x v="3827"/>
    <n v="7"/>
    <n v="0"/>
    <n v="134.53020000000001"/>
  </r>
  <r>
    <n v="5221"/>
    <s v="CA-2011-140487"/>
    <x v="2"/>
    <x v="1027"/>
    <d v="2011-06-20T00:00:00"/>
    <s v="Standard Class"/>
    <s v="SR-20425"/>
    <s v="Sharelle Roach"/>
    <x v="2"/>
    <s v="United States"/>
    <s v="Detroit"/>
    <x v="12"/>
    <n v="48234"/>
    <x v="2"/>
    <s v="FUR-BO-10000711"/>
    <x v="0"/>
    <x v="0"/>
    <s v="Hon Metal Bookcases, Gray"/>
    <x v="3724"/>
    <n v="3"/>
    <n v="0"/>
    <n v="57.4938"/>
  </r>
  <r>
    <n v="5222"/>
    <s v="CA-2014-117401"/>
    <x v="3"/>
    <x v="796"/>
    <d v="2014-05-23T00:00:00"/>
    <s v="Second Class"/>
    <s v="PP-18955"/>
    <s v="Paul Prost"/>
    <x v="2"/>
    <s v="United States"/>
    <s v="Springfield"/>
    <x v="25"/>
    <n v="65807"/>
    <x v="2"/>
    <s v="OFF-AP-10000938"/>
    <x v="1"/>
    <x v="9"/>
    <s v="Avanti 1.7 Cu. Ft. Refrigerator"/>
    <x v="3828"/>
    <n v="7"/>
    <n v="0"/>
    <n v="197.92079999999999"/>
  </r>
  <r>
    <n v="5223"/>
    <s v="CA-2014-117401"/>
    <x v="3"/>
    <x v="796"/>
    <d v="2014-05-23T00:00:00"/>
    <s v="Second Class"/>
    <s v="PP-18955"/>
    <s v="Paul Prost"/>
    <x v="2"/>
    <s v="United States"/>
    <s v="Springfield"/>
    <x v="25"/>
    <n v="65807"/>
    <x v="2"/>
    <s v="TEC-PH-10003555"/>
    <x v="2"/>
    <x v="7"/>
    <s v="Motorola HK250 Universal Bluetooth Headset"/>
    <x v="1164"/>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x v="382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x v="1696"/>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x v="3830"/>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x v="3831"/>
    <n v="6"/>
    <n v="0.2"/>
    <n v="60.496799999999993"/>
  </r>
  <r>
    <n v="5228"/>
    <s v="CA-2013-119865"/>
    <x v="0"/>
    <x v="1028"/>
    <d v="2013-06-27T00:00:00"/>
    <s v="Standard Class"/>
    <s v="AS-10090"/>
    <s v="Adam Shillingsburg"/>
    <x v="0"/>
    <s v="United States"/>
    <s v="New York City"/>
    <x v="15"/>
    <n v="10011"/>
    <x v="3"/>
    <s v="FUR-BO-10003272"/>
    <x v="0"/>
    <x v="0"/>
    <s v="O'Sullivan Living Dimensions 5-Shelf Bookcases"/>
    <x v="3832"/>
    <n v="2"/>
    <n v="0.2"/>
    <n v="-44.196000000000026"/>
  </r>
  <r>
    <n v="5229"/>
    <s v="US-2011-147648"/>
    <x v="2"/>
    <x v="35"/>
    <d v="2011-12-01T00:00:00"/>
    <s v="Standard Class"/>
    <s v="LS-16975"/>
    <s v="Lindsay Shagiari"/>
    <x v="2"/>
    <s v="United States"/>
    <s v="San Francisco"/>
    <x v="1"/>
    <n v="94109"/>
    <x v="1"/>
    <s v="OFF-PA-10001033"/>
    <x v="1"/>
    <x v="10"/>
    <s v="Xerox 1893"/>
    <x v="2658"/>
    <n v="2"/>
    <n v="0"/>
    <n v="40.170200000000001"/>
  </r>
  <r>
    <n v="5230"/>
    <s v="CA-2014-124436"/>
    <x v="3"/>
    <x v="498"/>
    <d v="2014-03-23T00:00:00"/>
    <s v="Second Class"/>
    <s v="SA-20830"/>
    <s v="Sue Ann Reed"/>
    <x v="0"/>
    <s v="United States"/>
    <s v="Fresno"/>
    <x v="1"/>
    <n v="93727"/>
    <x v="1"/>
    <s v="OFF-BI-10001553"/>
    <x v="1"/>
    <x v="8"/>
    <s v="SpineVue Locking Slant-D Ring Binders by Cardinal"/>
    <x v="899"/>
    <n v="2"/>
    <n v="0.2"/>
    <n v="5.1183999999999994"/>
  </r>
  <r>
    <n v="5231"/>
    <s v="CA-2014-124436"/>
    <x v="3"/>
    <x v="498"/>
    <d v="2014-03-23T00:00:00"/>
    <s v="Second Class"/>
    <s v="SA-20830"/>
    <s v="Sue Ann Reed"/>
    <x v="0"/>
    <s v="United States"/>
    <s v="Fresno"/>
    <x v="1"/>
    <n v="93727"/>
    <x v="1"/>
    <s v="FUR-TA-10001095"/>
    <x v="0"/>
    <x v="3"/>
    <s v="Chromcraft Round Conference Tables"/>
    <x v="944"/>
    <n v="5"/>
    <n v="0.2"/>
    <n v="8.7144999999999868"/>
  </r>
  <r>
    <n v="5232"/>
    <s v="CA-2014-124436"/>
    <x v="3"/>
    <x v="498"/>
    <d v="2014-03-23T00:00:00"/>
    <s v="Second Class"/>
    <s v="SA-20830"/>
    <s v="Sue Ann Reed"/>
    <x v="0"/>
    <s v="United States"/>
    <s v="Fresno"/>
    <x v="1"/>
    <n v="93727"/>
    <x v="1"/>
    <s v="FUR-FU-10001185"/>
    <x v="0"/>
    <x v="5"/>
    <s v="Advantus Employee of the Month Certificate Frame, 11 x 13-1/2"/>
    <x v="3833"/>
    <n v="1"/>
    <n v="0"/>
    <n v="12.6813"/>
  </r>
  <r>
    <n v="5233"/>
    <s v="CA-2014-124436"/>
    <x v="3"/>
    <x v="498"/>
    <d v="2014-03-23T00:00:00"/>
    <s v="Second Class"/>
    <s v="SA-20830"/>
    <s v="Sue Ann Reed"/>
    <x v="0"/>
    <s v="United States"/>
    <s v="Fresno"/>
    <x v="1"/>
    <n v="93727"/>
    <x v="1"/>
    <s v="OFF-BI-10000343"/>
    <x v="1"/>
    <x v="8"/>
    <s v="Pressboard Covers with Storage Hooks, 9 1/2&quot; x 11&quot;, Light Blue"/>
    <x v="3834"/>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x v="3835"/>
    <n v="6"/>
    <n v="0"/>
    <n v="145.2816"/>
  </r>
  <r>
    <n v="5235"/>
    <s v="CA-2014-131037"/>
    <x v="3"/>
    <x v="1029"/>
    <d v="2014-08-24T00:00:00"/>
    <s v="First Class"/>
    <s v="TM-21490"/>
    <s v="Tony Molinari"/>
    <x v="0"/>
    <s v="United States"/>
    <s v="San Francisco"/>
    <x v="1"/>
    <n v="94110"/>
    <x v="1"/>
    <s v="FUR-TA-10001768"/>
    <x v="0"/>
    <x v="3"/>
    <s v="Hon Racetrack Conference Tables"/>
    <x v="3836"/>
    <n v="1"/>
    <n v="0.2"/>
    <n v="2.625099999999982"/>
  </r>
  <r>
    <n v="5236"/>
    <s v="CA-2013-111143"/>
    <x v="0"/>
    <x v="258"/>
    <d v="2013-11-23T00:00:00"/>
    <s v="First Class"/>
    <s v="TT-21265"/>
    <s v="Tim Taslimi"/>
    <x v="1"/>
    <s v="United States"/>
    <s v="Indianapolis"/>
    <x v="14"/>
    <n v="46203"/>
    <x v="2"/>
    <s v="OFF-AP-10001947"/>
    <x v="1"/>
    <x v="9"/>
    <s v="Acco 6 Outlet Guardian Premium Plus Surge Suppressor"/>
    <x v="3837"/>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x v="3838"/>
    <n v="3"/>
    <n v="0"/>
    <n v="50.908200000000001"/>
  </r>
  <r>
    <n v="5238"/>
    <s v="CA-2011-166744"/>
    <x v="2"/>
    <x v="59"/>
    <d v="2011-09-24T00:00:00"/>
    <s v="Standard Class"/>
    <s v="DN-13690"/>
    <s v="Duane Noonan"/>
    <x v="0"/>
    <s v="United States"/>
    <s v="Columbia"/>
    <x v="39"/>
    <n v="21044"/>
    <x v="3"/>
    <s v="FUR-BO-10001337"/>
    <x v="0"/>
    <x v="0"/>
    <s v="O'Sullivan Living Dimensions 2-Shelf Bookcases"/>
    <x v="1041"/>
    <n v="3"/>
    <n v="0"/>
    <n v="36.293999999999997"/>
  </r>
  <r>
    <n v="5239"/>
    <s v="CA-2011-166744"/>
    <x v="2"/>
    <x v="59"/>
    <d v="2011-09-24T00:00:00"/>
    <s v="Standard Class"/>
    <s v="DN-13690"/>
    <s v="Duane Noonan"/>
    <x v="0"/>
    <s v="United States"/>
    <s v="Columbia"/>
    <x v="39"/>
    <n v="21044"/>
    <x v="3"/>
    <s v="TEC-AC-10003628"/>
    <x v="2"/>
    <x v="11"/>
    <s v="Logitech 910-002974 M325 Wireless Mouse for Web Scrolling"/>
    <x v="2830"/>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x v="743"/>
    <n v="3"/>
    <n v="0"/>
    <n v="6.6587999999999994"/>
  </r>
  <r>
    <n v="5241"/>
    <s v="CA-2013-116561"/>
    <x v="0"/>
    <x v="108"/>
    <d v="2013-09-18T00:00:00"/>
    <s v="Standard Class"/>
    <s v="EB-14110"/>
    <s v="Eugene Barchas"/>
    <x v="0"/>
    <s v="United States"/>
    <s v="San Jose"/>
    <x v="1"/>
    <n v="95123"/>
    <x v="1"/>
    <s v="OFF-BI-10001658"/>
    <x v="1"/>
    <x v="8"/>
    <s v="GBC Standard Therm-A-Bind Covers"/>
    <x v="3839"/>
    <n v="2"/>
    <n v="0.2"/>
    <n v="12.958399999999999"/>
  </r>
  <r>
    <n v="5242"/>
    <s v="CA-2013-110730"/>
    <x v="0"/>
    <x v="713"/>
    <d v="2013-09-27T00:00:00"/>
    <s v="Second Class"/>
    <s v="CM-11815"/>
    <s v="Candace McMahon"/>
    <x v="1"/>
    <s v="United States"/>
    <s v="Seattle"/>
    <x v="4"/>
    <n v="98115"/>
    <x v="1"/>
    <s v="OFF-SU-10004737"/>
    <x v="1"/>
    <x v="14"/>
    <s v="Acme Design Stainless Steel Bent Scissors"/>
    <x v="3840"/>
    <n v="2"/>
    <n v="0"/>
    <n v="3.6936"/>
  </r>
  <r>
    <n v="5243"/>
    <s v="CA-2014-146367"/>
    <x v="3"/>
    <x v="1018"/>
    <d v="2014-08-09T00:00:00"/>
    <s v="Standard Class"/>
    <s v="HM-14860"/>
    <s v="Harry Marie"/>
    <x v="1"/>
    <s v="United States"/>
    <s v="Carrollton"/>
    <x v="5"/>
    <n v="75007"/>
    <x v="2"/>
    <s v="OFF-BI-10002827"/>
    <x v="1"/>
    <x v="8"/>
    <s v="Avery Durable Poly Binders"/>
    <x v="3841"/>
    <n v="3"/>
    <n v="0.8"/>
    <n v="-5.6406000000000018"/>
  </r>
  <r>
    <n v="5244"/>
    <s v="CA-2013-149454"/>
    <x v="0"/>
    <x v="197"/>
    <d v="2013-07-27T00:00:00"/>
    <s v="First Class"/>
    <s v="KM-16375"/>
    <s v="Katherine Murray"/>
    <x v="2"/>
    <s v="United States"/>
    <s v="Arlington"/>
    <x v="17"/>
    <n v="22204"/>
    <x v="0"/>
    <s v="OFF-BI-10003694"/>
    <x v="1"/>
    <x v="8"/>
    <s v="Avery 3 1/2&quot; Diskette Storage Pages, 10/Pack"/>
    <x v="3842"/>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x v="384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x v="3844"/>
    <n v="3"/>
    <n v="0.2"/>
    <n v="33.357600000000019"/>
  </r>
  <r>
    <n v="5247"/>
    <s v="CA-2013-156265"/>
    <x v="0"/>
    <x v="1030"/>
    <d v="2013-08-05T00:00:00"/>
    <s v="Second Class"/>
    <s v="BF-11020"/>
    <s v="Barry Französisch"/>
    <x v="1"/>
    <s v="United States"/>
    <s v="Los Angeles"/>
    <x v="1"/>
    <n v="90032"/>
    <x v="1"/>
    <s v="OFF-BI-10000285"/>
    <x v="1"/>
    <x v="8"/>
    <s v="XtraLife ClearVue Slant-D Ring Binders by Cardinal"/>
    <x v="3845"/>
    <n v="2"/>
    <n v="0.2"/>
    <n v="4.7039999999999997"/>
  </r>
  <r>
    <n v="5248"/>
    <s v="US-2012-168914"/>
    <x v="1"/>
    <x v="1031"/>
    <d v="2012-05-27T00:00:00"/>
    <s v="Standard Class"/>
    <s v="JE-15745"/>
    <s v="Joel Eaton"/>
    <x v="0"/>
    <s v="United States"/>
    <s v="Frankfort"/>
    <x v="10"/>
    <n v="60423"/>
    <x v="2"/>
    <s v="OFF-AP-10000358"/>
    <x v="1"/>
    <x v="9"/>
    <s v="Fellowes Basic Home/Office Series Surge Protectors"/>
    <x v="3846"/>
    <n v="8"/>
    <n v="0.8"/>
    <n v="-52.958400000000012"/>
  </r>
  <r>
    <n v="5249"/>
    <s v="US-2014-110989"/>
    <x v="3"/>
    <x v="132"/>
    <d v="2014-11-06T00:00:00"/>
    <s v="Second Class"/>
    <s v="EJ-14155"/>
    <s v="Eva Jacobs"/>
    <x v="0"/>
    <s v="United States"/>
    <s v="Seattle"/>
    <x v="4"/>
    <n v="98105"/>
    <x v="1"/>
    <s v="TEC-AC-10002345"/>
    <x v="2"/>
    <x v="11"/>
    <s v="HP Standard 104 key PS/2 Keyboard"/>
    <x v="3847"/>
    <n v="3"/>
    <n v="0"/>
    <n v="10.875"/>
  </r>
  <r>
    <n v="5250"/>
    <s v="CA-2012-106215"/>
    <x v="1"/>
    <x v="392"/>
    <d v="2012-04-21T00:00:00"/>
    <s v="Standard Class"/>
    <s v="BN-11470"/>
    <s v="Brad Norvell"/>
    <x v="1"/>
    <s v="United States"/>
    <s v="Philadelphia"/>
    <x v="9"/>
    <n v="19143"/>
    <x v="3"/>
    <s v="OFF-FA-10001229"/>
    <x v="1"/>
    <x v="13"/>
    <s v="Staples"/>
    <x v="3848"/>
    <n v="4"/>
    <n v="0.2"/>
    <n v="4.0871999999999993"/>
  </r>
  <r>
    <n v="5251"/>
    <s v="US-2013-169369"/>
    <x v="0"/>
    <x v="939"/>
    <d v="2013-12-19T00:00:00"/>
    <s v="Standard Class"/>
    <s v="EC-14050"/>
    <s v="Erin Creighton"/>
    <x v="0"/>
    <s v="United States"/>
    <s v="Columbus"/>
    <x v="32"/>
    <n v="31907"/>
    <x v="0"/>
    <s v="TEC-AC-10001314"/>
    <x v="2"/>
    <x v="11"/>
    <s v="Case Logic 2.4GHz Wireless Keyboard"/>
    <x v="2932"/>
    <n v="5"/>
    <n v="0"/>
    <n v="19.995999999999974"/>
  </r>
  <r>
    <n v="5252"/>
    <s v="US-2013-169369"/>
    <x v="0"/>
    <x v="939"/>
    <d v="2013-12-19T00:00:00"/>
    <s v="Standard Class"/>
    <s v="EC-14050"/>
    <s v="Erin Creighton"/>
    <x v="0"/>
    <s v="United States"/>
    <s v="Columbus"/>
    <x v="32"/>
    <n v="31907"/>
    <x v="0"/>
    <s v="OFF-PA-10004438"/>
    <x v="1"/>
    <x v="10"/>
    <s v="Xerox 1907"/>
    <x v="338"/>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x v="3849"/>
    <n v="3"/>
    <n v="0"/>
    <n v="53.043899999999979"/>
  </r>
  <r>
    <n v="5254"/>
    <s v="US-2011-131982"/>
    <x v="2"/>
    <x v="1009"/>
    <d v="2011-03-11T00:00:00"/>
    <s v="Second Class"/>
    <s v="NP-18685"/>
    <s v="Nora Pelletier"/>
    <x v="2"/>
    <s v="United States"/>
    <s v="Des Moines"/>
    <x v="4"/>
    <n v="98198"/>
    <x v="1"/>
    <s v="OFF-BI-10004224"/>
    <x v="1"/>
    <x v="8"/>
    <s v="Catalog Binders with Expanding Posts"/>
    <x v="3850"/>
    <n v="2"/>
    <n v="0.2"/>
    <n v="33.639999999999986"/>
  </r>
  <r>
    <n v="5255"/>
    <s v="CA-2012-125185"/>
    <x v="1"/>
    <x v="616"/>
    <d v="2012-03-07T00:00:00"/>
    <s v="Second Class"/>
    <s v="AH-10195"/>
    <s v="Alan Haines"/>
    <x v="1"/>
    <s v="United States"/>
    <s v="Bethlehem"/>
    <x v="9"/>
    <n v="18018"/>
    <x v="3"/>
    <s v="FUR-CH-10002647"/>
    <x v="0"/>
    <x v="1"/>
    <s v="Situations Contoured Folding Chairs, 4/Set"/>
    <x v="2811"/>
    <n v="2"/>
    <n v="0.3"/>
    <n v="-7.0979999999999919"/>
  </r>
  <r>
    <n v="5256"/>
    <s v="CA-2012-125185"/>
    <x v="1"/>
    <x v="616"/>
    <d v="2012-03-07T00:00:00"/>
    <s v="Second Class"/>
    <s v="AH-10195"/>
    <s v="Alan Haines"/>
    <x v="1"/>
    <s v="United States"/>
    <s v="Bethlehem"/>
    <x v="9"/>
    <n v="18018"/>
    <x v="3"/>
    <s v="FUR-FU-10003247"/>
    <x v="0"/>
    <x v="5"/>
    <s v="36X48 HARDFLOOR CHAIRMAT"/>
    <x v="3295"/>
    <n v="2"/>
    <n v="0.2"/>
    <n v="-5.4548000000000041"/>
  </r>
  <r>
    <n v="5257"/>
    <s v="CA-2013-130078"/>
    <x v="0"/>
    <x v="590"/>
    <d v="2013-08-15T00:00:00"/>
    <s v="Standard Class"/>
    <s v="CC-12145"/>
    <s v="Charles Crestani"/>
    <x v="0"/>
    <s v="United States"/>
    <s v="Oklahoma City"/>
    <x v="26"/>
    <n v="73120"/>
    <x v="2"/>
    <s v="OFF-PA-10003270"/>
    <x v="1"/>
    <x v="10"/>
    <s v="Xerox 1954"/>
    <x v="232"/>
    <n v="2"/>
    <n v="0"/>
    <n v="4.7519999999999998"/>
  </r>
  <r>
    <n v="5258"/>
    <s v="US-2014-114034"/>
    <x v="3"/>
    <x v="1032"/>
    <d v="2014-01-09T00:00:00"/>
    <s v="Standard Class"/>
    <s v="DL-13315"/>
    <s v="Delfina Latchford"/>
    <x v="0"/>
    <s v="United States"/>
    <s v="Rancho Cucamonga"/>
    <x v="1"/>
    <n v="91730"/>
    <x v="1"/>
    <s v="OFF-PA-10004735"/>
    <x v="1"/>
    <x v="10"/>
    <s v="Xerox 1905"/>
    <x v="789"/>
    <n v="6"/>
    <n v="0"/>
    <n v="18.662400000000002"/>
  </r>
  <r>
    <n v="5259"/>
    <s v="US-2014-115595"/>
    <x v="3"/>
    <x v="449"/>
    <d v="2014-10-12T00:00:00"/>
    <s v="First Class"/>
    <s v="XP-21865"/>
    <s v="Xylona Preis"/>
    <x v="0"/>
    <s v="United States"/>
    <s v="Los Angeles"/>
    <x v="1"/>
    <n v="90032"/>
    <x v="1"/>
    <s v="OFF-PA-10001745"/>
    <x v="1"/>
    <x v="10"/>
    <s v="Wirebound Message Books, 2 7/8&quot; x 5&quot;, 3 Forms per Page"/>
    <x v="3851"/>
    <n v="5"/>
    <n v="0"/>
    <n v="16.543999999999997"/>
  </r>
  <r>
    <n v="5260"/>
    <s v="CA-2014-158722"/>
    <x v="3"/>
    <x v="179"/>
    <d v="2014-10-27T00:00:00"/>
    <s v="Standard Class"/>
    <s v="MA-17560"/>
    <s v="Matt Abelman"/>
    <x v="2"/>
    <s v="United States"/>
    <s v="Philadelphia"/>
    <x v="9"/>
    <n v="19120"/>
    <x v="3"/>
    <s v="OFF-PA-10000176"/>
    <x v="1"/>
    <x v="10"/>
    <s v="Xerox 1887"/>
    <x v="2817"/>
    <n v="3"/>
    <n v="0.2"/>
    <n v="15.934799999999997"/>
  </r>
  <r>
    <n v="5261"/>
    <s v="CA-2011-105165"/>
    <x v="2"/>
    <x v="557"/>
    <d v="2011-09-10T00:00:00"/>
    <s v="First Class"/>
    <s v="SZ-20035"/>
    <s v="Sam Zeldin"/>
    <x v="2"/>
    <s v="United States"/>
    <s v="Houston"/>
    <x v="5"/>
    <n v="77036"/>
    <x v="2"/>
    <s v="TEC-PH-10000675"/>
    <x v="2"/>
    <x v="7"/>
    <s v="Panasonic KX TS3282B Corded phone"/>
    <x v="2103"/>
    <n v="3"/>
    <n v="0.2"/>
    <n v="14.758199999999995"/>
  </r>
  <r>
    <n v="5262"/>
    <s v="CA-2011-105165"/>
    <x v="2"/>
    <x v="557"/>
    <d v="2011-09-10T00:00:00"/>
    <s v="First Class"/>
    <s v="SZ-20035"/>
    <s v="Sam Zeldin"/>
    <x v="2"/>
    <s v="United States"/>
    <s v="Houston"/>
    <x v="5"/>
    <n v="77036"/>
    <x v="2"/>
    <s v="OFF-BI-10000050"/>
    <x v="1"/>
    <x v="8"/>
    <s v="Angle-D Binders with Locking Rings, Label Holders"/>
    <x v="3852"/>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x v="3853"/>
    <n v="1"/>
    <n v="0.3"/>
    <n v="-22.948000000000008"/>
  </r>
  <r>
    <n v="5264"/>
    <s v="CA-2011-105165"/>
    <x v="2"/>
    <x v="557"/>
    <d v="2011-09-10T00:00:00"/>
    <s v="First Class"/>
    <s v="SZ-20035"/>
    <s v="Sam Zeldin"/>
    <x v="2"/>
    <s v="United States"/>
    <s v="Houston"/>
    <x v="5"/>
    <n v="77036"/>
    <x v="2"/>
    <s v="TEC-AC-10002718"/>
    <x v="2"/>
    <x v="11"/>
    <s v="Belkin Standard 104 key USB Keyboard"/>
    <x v="3854"/>
    <n v="4"/>
    <n v="0.2"/>
    <n v="-2.9180000000000028"/>
  </r>
  <r>
    <n v="5265"/>
    <s v="CA-2011-105165"/>
    <x v="2"/>
    <x v="557"/>
    <d v="2011-09-10T00:00:00"/>
    <s v="First Class"/>
    <s v="SZ-20035"/>
    <s v="Sam Zeldin"/>
    <x v="2"/>
    <s v="United States"/>
    <s v="Houston"/>
    <x v="5"/>
    <n v="77036"/>
    <x v="2"/>
    <s v="OFF-AR-10003179"/>
    <x v="1"/>
    <x v="6"/>
    <s v="Dixon Ticonderoga Core-Lock Colored Pencils"/>
    <x v="3855"/>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x v="2722"/>
    <n v="2"/>
    <n v="0"/>
    <n v="5.7623999999999995"/>
  </r>
  <r>
    <n v="5267"/>
    <s v="CA-2014-147452"/>
    <x v="3"/>
    <x v="1033"/>
    <d v="2014-10-04T00:00:00"/>
    <s v="First Class"/>
    <s v="CS-11845"/>
    <s v="Cari Sayre"/>
    <x v="1"/>
    <s v="United States"/>
    <s v="Seattle"/>
    <x v="4"/>
    <n v="98103"/>
    <x v="1"/>
    <s v="OFF-PA-10004039"/>
    <x v="1"/>
    <x v="10"/>
    <s v="Xerox 1882"/>
    <x v="3856"/>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x v="3857"/>
    <n v="1"/>
    <n v="0"/>
    <n v="1.0114000000000001"/>
  </r>
  <r>
    <n v="5269"/>
    <s v="US-2014-114657"/>
    <x v="3"/>
    <x v="673"/>
    <d v="2014-11-22T00:00:00"/>
    <s v="Standard Class"/>
    <s v="MH-18115"/>
    <s v="Mick Hernandez"/>
    <x v="2"/>
    <s v="United States"/>
    <s v="Yonkers"/>
    <x v="15"/>
    <n v="10701"/>
    <x v="3"/>
    <s v="TEC-MA-10003173"/>
    <x v="2"/>
    <x v="15"/>
    <s v="Hewlett-Packard 300S Scientific Calculator"/>
    <x v="3858"/>
    <n v="4"/>
    <n v="0"/>
    <n v="24.122399999999995"/>
  </r>
  <r>
    <n v="5270"/>
    <s v="CA-2014-144484"/>
    <x v="3"/>
    <x v="220"/>
    <d v="2014-09-12T00:00:00"/>
    <s v="Same Day"/>
    <s v="CB-12025"/>
    <s v="Cassandra Brandow"/>
    <x v="0"/>
    <s v="United States"/>
    <s v="San Francisco"/>
    <x v="1"/>
    <n v="94110"/>
    <x v="1"/>
    <s v="FUR-FU-10000260"/>
    <x v="0"/>
    <x v="5"/>
    <s v="6&quot; Cubicle Wall Clock, Black"/>
    <x v="3859"/>
    <n v="4"/>
    <n v="0"/>
    <n v="11.6496"/>
  </r>
  <r>
    <n v="5271"/>
    <s v="CA-2014-144484"/>
    <x v="3"/>
    <x v="220"/>
    <d v="2014-09-12T00:00:00"/>
    <s v="Same Day"/>
    <s v="CB-12025"/>
    <s v="Cassandra Brandow"/>
    <x v="0"/>
    <s v="United States"/>
    <s v="San Francisco"/>
    <x v="1"/>
    <n v="94110"/>
    <x v="1"/>
    <s v="OFF-AP-10004487"/>
    <x v="1"/>
    <x v="9"/>
    <s v="Kensington 4 Outlet MasterPiece Compact Power Control Center"/>
    <x v="846"/>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x v="3386"/>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x v="3860"/>
    <n v="7"/>
    <n v="0.2"/>
    <n v="-14.987700000000061"/>
  </r>
  <r>
    <n v="5274"/>
    <s v="US-2013-158309"/>
    <x v="0"/>
    <x v="491"/>
    <d v="2013-11-30T00:00:00"/>
    <s v="First Class"/>
    <s v="PA-19060"/>
    <s v="Pete Armstrong"/>
    <x v="2"/>
    <s v="United States"/>
    <s v="Miami"/>
    <x v="2"/>
    <n v="33142"/>
    <x v="0"/>
    <s v="OFF-BI-10000145"/>
    <x v="1"/>
    <x v="8"/>
    <s v="Zipper Ring Binder Pockets"/>
    <x v="3861"/>
    <n v="4"/>
    <n v="0.7"/>
    <n v="-2.6207999999999991"/>
  </r>
  <r>
    <n v="5275"/>
    <s v="CA-2012-162887"/>
    <x v="1"/>
    <x v="209"/>
    <d v="2012-11-09T00:00:00"/>
    <s v="Second Class"/>
    <s v="SV-20785"/>
    <s v="Stewart Visinsky"/>
    <x v="0"/>
    <s v="United States"/>
    <s v="Burlington"/>
    <x v="42"/>
    <n v="5408"/>
    <x v="3"/>
    <s v="FUR-CH-10000595"/>
    <x v="0"/>
    <x v="1"/>
    <s v="Safco Contoured Stacking Chairs"/>
    <x v="3862"/>
    <n v="3"/>
    <n v="0"/>
    <n v="178.79999999999998"/>
  </r>
  <r>
    <n v="5276"/>
    <s v="CA-2014-147333"/>
    <x v="3"/>
    <x v="817"/>
    <d v="2014-12-21T00:00:00"/>
    <s v="Standard Class"/>
    <s v="KL-16555"/>
    <s v="Kelly Lampkin"/>
    <x v="1"/>
    <s v="United States"/>
    <s v="Fayetteville"/>
    <x v="36"/>
    <n v="72701"/>
    <x v="0"/>
    <s v="TEC-AC-10004469"/>
    <x v="2"/>
    <x v="11"/>
    <s v="Microsoft Sculpt Comfort Mouse"/>
    <x v="3863"/>
    <n v="4"/>
    <n v="0"/>
    <n v="70.312000000000012"/>
  </r>
  <r>
    <n v="5277"/>
    <s v="CA-2014-147333"/>
    <x v="3"/>
    <x v="817"/>
    <d v="2014-12-21T00:00:00"/>
    <s v="Standard Class"/>
    <s v="KL-16555"/>
    <s v="Kelly Lampkin"/>
    <x v="1"/>
    <s v="United States"/>
    <s v="Fayetteville"/>
    <x v="36"/>
    <n v="72701"/>
    <x v="0"/>
    <s v="TEC-AC-10003038"/>
    <x v="2"/>
    <x v="11"/>
    <s v="Kingston Digital DataTraveler 16GB USB 2.0"/>
    <x v="915"/>
    <n v="5"/>
    <n v="0"/>
    <n v="8.5024999999999942"/>
  </r>
  <r>
    <n v="5278"/>
    <s v="CA-2011-113859"/>
    <x v="2"/>
    <x v="103"/>
    <d v="2011-09-17T00:00:00"/>
    <s v="Standard Class"/>
    <s v="BC-11125"/>
    <s v="Becky Castell"/>
    <x v="2"/>
    <s v="United States"/>
    <s v="Odessa"/>
    <x v="5"/>
    <n v="79762"/>
    <x v="2"/>
    <s v="FUR-CH-10004698"/>
    <x v="0"/>
    <x v="1"/>
    <s v="Padded Folding Chairs, Black, 4/Carton"/>
    <x v="3864"/>
    <n v="6"/>
    <n v="0.3"/>
    <n v="-9.717599999999976"/>
  </r>
  <r>
    <n v="5279"/>
    <s v="CA-2011-159681"/>
    <x v="2"/>
    <x v="1035"/>
    <d v="2011-12-13T00:00:00"/>
    <s v="Standard Class"/>
    <s v="PO-18850"/>
    <s v="Patrick O'Brill"/>
    <x v="0"/>
    <s v="United States"/>
    <s v="Virginia Beach"/>
    <x v="17"/>
    <n v="23464"/>
    <x v="0"/>
    <s v="OFF-PA-10003641"/>
    <x v="1"/>
    <x v="10"/>
    <s v="Xerox 1909"/>
    <x v="151"/>
    <n v="4"/>
    <n v="0"/>
    <n v="48.539199999999994"/>
  </r>
  <r>
    <n v="5280"/>
    <s v="US-2014-104094"/>
    <x v="3"/>
    <x v="210"/>
    <d v="2014-09-12T00:00:00"/>
    <s v="Standard Class"/>
    <s v="AG-10675"/>
    <s v="Anna Gayman"/>
    <x v="0"/>
    <s v="United States"/>
    <s v="Milwaukee"/>
    <x v="6"/>
    <n v="53209"/>
    <x v="2"/>
    <s v="TEC-AC-10002134"/>
    <x v="2"/>
    <x v="11"/>
    <s v="Rosewill 107 Normal Keys USB Wired Standard Keyboard"/>
    <x v="814"/>
    <n v="1"/>
    <n v="0"/>
    <n v="1.8872"/>
  </r>
  <r>
    <n v="5281"/>
    <s v="CA-2014-152709"/>
    <x v="3"/>
    <x v="566"/>
    <d v="2014-10-13T00:00:00"/>
    <s v="Standard Class"/>
    <s v="DB-13210"/>
    <s v="Dean Braden"/>
    <x v="0"/>
    <s v="United States"/>
    <s v="Detroit"/>
    <x v="12"/>
    <n v="48234"/>
    <x v="2"/>
    <s v="OFF-ST-10001837"/>
    <x v="1"/>
    <x v="4"/>
    <s v="SAFCO Mobile Desk Side File, Wire Frame"/>
    <x v="2086"/>
    <n v="2"/>
    <n v="0"/>
    <n v="22.235199999999999"/>
  </r>
  <r>
    <n v="5282"/>
    <s v="CA-2012-105158"/>
    <x v="1"/>
    <x v="577"/>
    <d v="2012-09-10T00:00:00"/>
    <s v="Standard Class"/>
    <s v="SP-20860"/>
    <s v="Sung Pak"/>
    <x v="1"/>
    <s v="United States"/>
    <s v="Rochester"/>
    <x v="11"/>
    <n v="55901"/>
    <x v="2"/>
    <s v="FUR-FU-10001706"/>
    <x v="0"/>
    <x v="5"/>
    <s v="Longer-Life Soft White Bulbs"/>
    <x v="51"/>
    <n v="2"/>
    <n v="0"/>
    <n v="2.9567999999999999"/>
  </r>
  <r>
    <n v="5283"/>
    <s v="CA-2012-105158"/>
    <x v="1"/>
    <x v="577"/>
    <d v="2012-09-10T00:00:00"/>
    <s v="Standard Class"/>
    <s v="SP-20860"/>
    <s v="Sung Pak"/>
    <x v="1"/>
    <s v="United States"/>
    <s v="Rochester"/>
    <x v="11"/>
    <n v="55901"/>
    <x v="2"/>
    <s v="OFF-PA-10001970"/>
    <x v="1"/>
    <x v="10"/>
    <s v="Xerox 1881"/>
    <x v="655"/>
    <n v="3"/>
    <n v="0"/>
    <n v="17.314799999999998"/>
  </r>
  <r>
    <n v="5284"/>
    <s v="CA-2011-133424"/>
    <x v="2"/>
    <x v="809"/>
    <d v="2011-04-04T00:00:00"/>
    <s v="Standard Class"/>
    <s v="Dl-13600"/>
    <s v="Dorris liebe"/>
    <x v="1"/>
    <s v="United States"/>
    <s v="Seattle"/>
    <x v="4"/>
    <n v="98105"/>
    <x v="1"/>
    <s v="OFF-ST-10002957"/>
    <x v="1"/>
    <x v="4"/>
    <s v="Sterilite Show Offs Storage Containers"/>
    <x v="3426"/>
    <n v="3"/>
    <n v="0"/>
    <n v="0"/>
  </r>
  <r>
    <n v="5285"/>
    <s v="CA-2011-133424"/>
    <x v="2"/>
    <x v="809"/>
    <d v="2011-04-04T00:00:00"/>
    <s v="Standard Class"/>
    <s v="Dl-13600"/>
    <s v="Dorris liebe"/>
    <x v="1"/>
    <s v="United States"/>
    <s v="Seattle"/>
    <x v="4"/>
    <n v="98105"/>
    <x v="1"/>
    <s v="OFF-LA-10002312"/>
    <x v="1"/>
    <x v="2"/>
    <s v="Avery 490"/>
    <x v="1851"/>
    <n v="3"/>
    <n v="0"/>
    <n v="22.200000000000003"/>
  </r>
  <r>
    <n v="5286"/>
    <s v="CA-2014-105991"/>
    <x v="3"/>
    <x v="1024"/>
    <d v="2014-05-07T00:00:00"/>
    <s v="First Class"/>
    <s v="LH-17020"/>
    <s v="Lisa Hazard"/>
    <x v="0"/>
    <s v="United States"/>
    <s v="Louisville"/>
    <x v="22"/>
    <n v="80027"/>
    <x v="1"/>
    <s v="OFF-EN-10002600"/>
    <x v="1"/>
    <x v="12"/>
    <s v="Redi-Strip #10 Envelopes, 4 1/8 x 9 1/2"/>
    <x v="3355"/>
    <n v="9"/>
    <n v="0.2"/>
    <n v="7.4339999999999993"/>
  </r>
  <r>
    <n v="5287"/>
    <s v="CA-2014-105991"/>
    <x v="3"/>
    <x v="1024"/>
    <d v="2014-05-07T00:00:00"/>
    <s v="First Class"/>
    <s v="LH-17020"/>
    <s v="Lisa Hazard"/>
    <x v="0"/>
    <s v="United States"/>
    <s v="Louisville"/>
    <x v="22"/>
    <n v="80027"/>
    <x v="1"/>
    <s v="OFF-BI-10003274"/>
    <x v="1"/>
    <x v="8"/>
    <s v="Avery Durable Slant Ring Binders, No Labels"/>
    <x v="3865"/>
    <n v="8"/>
    <n v="0.7"/>
    <n v="-7.3231999999999999"/>
  </r>
  <r>
    <n v="5288"/>
    <s v="CA-2014-105991"/>
    <x v="3"/>
    <x v="1024"/>
    <d v="2014-05-07T00:00:00"/>
    <s v="First Class"/>
    <s v="LH-17020"/>
    <s v="Lisa Hazard"/>
    <x v="0"/>
    <s v="United States"/>
    <s v="Louisville"/>
    <x v="22"/>
    <n v="80027"/>
    <x v="1"/>
    <s v="FUR-BO-10004467"/>
    <x v="0"/>
    <x v="0"/>
    <s v="Bestar Classic Bookcase"/>
    <x v="3866"/>
    <n v="3"/>
    <n v="0.7"/>
    <n v="-152.9847"/>
  </r>
  <r>
    <n v="5289"/>
    <s v="US-2014-136784"/>
    <x v="3"/>
    <x v="504"/>
    <d v="2014-05-06T00:00:00"/>
    <s v="Standard Class"/>
    <s v="AD-10180"/>
    <s v="Alan Dominguez"/>
    <x v="2"/>
    <s v="United States"/>
    <s v="San Francisco"/>
    <x v="1"/>
    <n v="94122"/>
    <x v="1"/>
    <s v="OFF-PA-10000675"/>
    <x v="1"/>
    <x v="10"/>
    <s v="Xerox 1919"/>
    <x v="2919"/>
    <n v="4"/>
    <n v="0"/>
    <n v="80.340400000000002"/>
  </r>
  <r>
    <n v="5290"/>
    <s v="CA-2011-146283"/>
    <x v="2"/>
    <x v="78"/>
    <d v="2011-09-15T00:00:00"/>
    <s v="Standard Class"/>
    <s v="KT-16465"/>
    <s v="Kean Takahito"/>
    <x v="0"/>
    <s v="United States"/>
    <s v="Houston"/>
    <x v="5"/>
    <n v="77036"/>
    <x v="2"/>
    <s v="OFF-PA-10002259"/>
    <x v="1"/>
    <x v="10"/>
    <s v="Geographics Note Cards, Blank, White, 8 1/2&quot; x 11&quot;"/>
    <x v="3867"/>
    <n v="2"/>
    <n v="0.2"/>
    <n v="6.2664"/>
  </r>
  <r>
    <n v="5291"/>
    <s v="CA-2011-146283"/>
    <x v="2"/>
    <x v="78"/>
    <d v="2011-09-15T00:00:00"/>
    <s v="Standard Class"/>
    <s v="KT-16465"/>
    <s v="Kean Takahito"/>
    <x v="0"/>
    <s v="United States"/>
    <s v="Houston"/>
    <x v="5"/>
    <n v="77036"/>
    <x v="2"/>
    <s v="FUR-CH-10004287"/>
    <x v="0"/>
    <x v="1"/>
    <s v="SAFCO Arco Folding Chair"/>
    <x v="3868"/>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x v="3869"/>
    <n v="6"/>
    <n v="0.2"/>
    <n v="61.46279999999998"/>
  </r>
  <r>
    <n v="5293"/>
    <s v="CA-2014-151218"/>
    <x v="3"/>
    <x v="308"/>
    <d v="2014-06-24T00:00:00"/>
    <s v="First Class"/>
    <s v="PJ-19015"/>
    <s v="Pauline Johnson"/>
    <x v="0"/>
    <s v="United States"/>
    <s v="Miami"/>
    <x v="2"/>
    <n v="33180"/>
    <x v="0"/>
    <s v="OFF-ST-10004835"/>
    <x v="1"/>
    <x v="4"/>
    <s v="Plastic Stacking Crates &amp; Casters"/>
    <x v="3870"/>
    <n v="1"/>
    <n v="0.2"/>
    <n v="0.33479999999999999"/>
  </r>
  <r>
    <n v="5294"/>
    <s v="CA-2012-111073"/>
    <x v="1"/>
    <x v="207"/>
    <d v="2012-12-30T00:00:00"/>
    <s v="Standard Class"/>
    <s v="MC-18100"/>
    <s v="Mick Crebagga"/>
    <x v="0"/>
    <s v="United States"/>
    <s v="Medina"/>
    <x v="24"/>
    <n v="44256"/>
    <x v="3"/>
    <s v="FUR-TA-10004086"/>
    <x v="0"/>
    <x v="3"/>
    <s v="KI Adjustable-Height Table"/>
    <x v="3871"/>
    <n v="1"/>
    <n v="0.4"/>
    <n v="-15.476400000000005"/>
  </r>
  <r>
    <n v="5295"/>
    <s v="CA-2014-144883"/>
    <x v="3"/>
    <x v="733"/>
    <d v="2014-08-20T00:00:00"/>
    <s v="Standard Class"/>
    <s v="BO-11350"/>
    <s v="Bill Overfelt"/>
    <x v="1"/>
    <s v="United States"/>
    <s v="Roseville"/>
    <x v="11"/>
    <n v="55113"/>
    <x v="2"/>
    <s v="OFF-LA-10000305"/>
    <x v="1"/>
    <x v="2"/>
    <s v="Avery 495"/>
    <x v="3872"/>
    <n v="8"/>
    <n v="0"/>
    <n v="23.183999999999997"/>
  </r>
  <r>
    <n v="5296"/>
    <s v="CA-2014-142174"/>
    <x v="3"/>
    <x v="168"/>
    <d v="2014-03-10T00:00:00"/>
    <s v="Standard Class"/>
    <s v="DP-13000"/>
    <s v="Darren Powers"/>
    <x v="0"/>
    <s v="United States"/>
    <s v="Houston"/>
    <x v="5"/>
    <n v="77041"/>
    <x v="2"/>
    <s v="OFF-PA-10000806"/>
    <x v="1"/>
    <x v="10"/>
    <s v="Xerox 1934"/>
    <x v="2879"/>
    <n v="2"/>
    <n v="0.2"/>
    <n v="32.468400000000003"/>
  </r>
  <r>
    <n v="5297"/>
    <s v="CA-2014-108791"/>
    <x v="3"/>
    <x v="944"/>
    <d v="2014-08-01T00:00:00"/>
    <s v="Standard Class"/>
    <s v="TM-21490"/>
    <s v="Tony Molinari"/>
    <x v="0"/>
    <s v="United States"/>
    <s v="Yonkers"/>
    <x v="15"/>
    <n v="10701"/>
    <x v="3"/>
    <s v="FUR-FU-10004018"/>
    <x v="0"/>
    <x v="5"/>
    <s v="Tensor Computer Mounted Lamp"/>
    <x v="3873"/>
    <n v="1"/>
    <n v="0"/>
    <n v="4.0203000000000007"/>
  </r>
  <r>
    <n v="5298"/>
    <s v="CA-2014-108791"/>
    <x v="3"/>
    <x v="944"/>
    <d v="2014-08-01T00:00:00"/>
    <s v="Standard Class"/>
    <s v="TM-21490"/>
    <s v="Tony Molinari"/>
    <x v="0"/>
    <s v="United States"/>
    <s v="Yonkers"/>
    <x v="15"/>
    <n v="10701"/>
    <x v="3"/>
    <s v="TEC-PH-10002660"/>
    <x v="2"/>
    <x v="7"/>
    <s v="Nortel Networks T7316 E Nt8 B27"/>
    <x v="821"/>
    <n v="8"/>
    <n v="0"/>
    <n v="135.98000000000002"/>
  </r>
  <r>
    <n v="5299"/>
    <s v="CA-2013-106656"/>
    <x v="0"/>
    <x v="713"/>
    <d v="2013-09-27T00:00:00"/>
    <s v="First Class"/>
    <s v="DV-13045"/>
    <s v="Darrin Van Huff"/>
    <x v="1"/>
    <s v="United States"/>
    <s v="San Diego"/>
    <x v="1"/>
    <n v="92037"/>
    <x v="1"/>
    <s v="OFF-EN-10001509"/>
    <x v="1"/>
    <x v="12"/>
    <s v="Poly String Tie Envelopes"/>
    <x v="3874"/>
    <n v="2"/>
    <n v="0"/>
    <n v="1.9175999999999997"/>
  </r>
  <r>
    <n v="5300"/>
    <s v="CA-2013-106656"/>
    <x v="0"/>
    <x v="713"/>
    <d v="2013-09-27T00:00:00"/>
    <s v="First Class"/>
    <s v="DV-13045"/>
    <s v="Darrin Van Huff"/>
    <x v="1"/>
    <s v="United States"/>
    <s v="San Diego"/>
    <x v="1"/>
    <n v="92037"/>
    <x v="1"/>
    <s v="OFF-LA-10003148"/>
    <x v="1"/>
    <x v="2"/>
    <s v="Avery 51"/>
    <x v="1381"/>
    <n v="3"/>
    <n v="0"/>
    <n v="8.6939999999999991"/>
  </r>
  <r>
    <n v="5301"/>
    <s v="CA-2013-113831"/>
    <x v="0"/>
    <x v="198"/>
    <d v="2013-06-04T00:00:00"/>
    <s v="Standard Class"/>
    <s v="AH-10690"/>
    <s v="Anna Häberlin"/>
    <x v="1"/>
    <s v="United States"/>
    <s v="Springfield"/>
    <x v="17"/>
    <n v="22153"/>
    <x v="0"/>
    <s v="FUR-TA-10002645"/>
    <x v="0"/>
    <x v="3"/>
    <s v="Hon Rectangular Conference Tables"/>
    <x v="387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x v="3876"/>
    <n v="6"/>
    <n v="0"/>
    <n v="653.30099999999982"/>
  </r>
  <r>
    <n v="5303"/>
    <s v="CA-2013-113831"/>
    <x v="0"/>
    <x v="198"/>
    <d v="2013-06-04T00:00:00"/>
    <s v="Standard Class"/>
    <s v="AH-10690"/>
    <s v="Anna Häberlin"/>
    <x v="1"/>
    <s v="United States"/>
    <s v="Springfield"/>
    <x v="17"/>
    <n v="22153"/>
    <x v="0"/>
    <s v="OFF-LA-10001297"/>
    <x v="1"/>
    <x v="2"/>
    <s v="Avery 473"/>
    <x v="3877"/>
    <n v="6"/>
    <n v="0"/>
    <n v="29.808"/>
  </r>
  <r>
    <n v="5304"/>
    <s v="US-2011-139500"/>
    <x v="2"/>
    <x v="912"/>
    <d v="2011-11-20T00:00:00"/>
    <s v="Standard Class"/>
    <s v="AB-10165"/>
    <s v="Alan Barnes"/>
    <x v="0"/>
    <s v="United States"/>
    <s v="Decatur"/>
    <x v="10"/>
    <n v="62521"/>
    <x v="2"/>
    <s v="FUR-CH-10002017"/>
    <x v="0"/>
    <x v="1"/>
    <s v="SAFCO Optional Arm Kit for Workspace Cribbage Stacking Chair"/>
    <x v="3878"/>
    <n v="2"/>
    <n v="0.3"/>
    <n v="-1.0656000000000017"/>
  </r>
  <r>
    <n v="5305"/>
    <s v="US-2011-166310"/>
    <x v="2"/>
    <x v="158"/>
    <d v="2011-09-23T00:00:00"/>
    <s v="First Class"/>
    <s v="JS-15940"/>
    <s v="Joni Sundaresam"/>
    <x v="2"/>
    <s v="United States"/>
    <s v="Garland"/>
    <x v="5"/>
    <n v="75043"/>
    <x v="2"/>
    <s v="FUR-FU-10001546"/>
    <x v="0"/>
    <x v="5"/>
    <s v="Dana Swing-Arm Lamps"/>
    <x v="1086"/>
    <n v="2"/>
    <n v="0.6"/>
    <n v="-7.4759999999999991"/>
  </r>
  <r>
    <n v="5306"/>
    <s v="US-2013-168410"/>
    <x v="0"/>
    <x v="823"/>
    <d v="2013-02-26T00:00:00"/>
    <s v="Standard Class"/>
    <s v="BV-11245"/>
    <s v="Benjamin Venier"/>
    <x v="1"/>
    <s v="United States"/>
    <s v="Oceanside"/>
    <x v="15"/>
    <n v="11572"/>
    <x v="3"/>
    <s v="FUR-FU-10000629"/>
    <x v="0"/>
    <x v="5"/>
    <s v="9-3/4 Diameter Round Wall Clock"/>
    <x v="387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x v="680"/>
    <n v="3"/>
    <n v="0"/>
    <n v="80.019899999999993"/>
  </r>
  <r>
    <n v="5308"/>
    <s v="US-2013-168410"/>
    <x v="0"/>
    <x v="823"/>
    <d v="2013-02-26T00:00:00"/>
    <s v="Standard Class"/>
    <s v="BV-11245"/>
    <s v="Benjamin Venier"/>
    <x v="1"/>
    <s v="United States"/>
    <s v="Oceanside"/>
    <x v="15"/>
    <n v="11572"/>
    <x v="3"/>
    <s v="TEC-PH-10002583"/>
    <x v="2"/>
    <x v="7"/>
    <s v="iOttie HLCRIO102 Car Mount"/>
    <x v="372"/>
    <n v="2"/>
    <n v="0"/>
    <n v="1.9989999999999952"/>
  </r>
  <r>
    <n v="5309"/>
    <s v="CA-2014-131254"/>
    <x v="3"/>
    <x v="123"/>
    <d v="2014-11-22T00:00:00"/>
    <s v="First Class"/>
    <s v="NC-18415"/>
    <s v="Nathan Cano"/>
    <x v="0"/>
    <s v="United States"/>
    <s v="Houston"/>
    <x v="5"/>
    <n v="77095"/>
    <x v="2"/>
    <s v="FUR-CH-10003774"/>
    <x v="0"/>
    <x v="1"/>
    <s v="Global Wood Trimmed Manager's Task Chair, Khaki"/>
    <x v="3880"/>
    <n v="3"/>
    <n v="0.3"/>
    <n v="-46.399800000000013"/>
  </r>
  <r>
    <n v="5310"/>
    <s v="CA-2014-131254"/>
    <x v="3"/>
    <x v="123"/>
    <d v="2014-11-22T00:00:00"/>
    <s v="First Class"/>
    <s v="NC-18415"/>
    <s v="Nathan Cano"/>
    <x v="0"/>
    <s v="United States"/>
    <s v="Houston"/>
    <x v="5"/>
    <n v="77095"/>
    <x v="2"/>
    <s v="OFF-AR-10003876"/>
    <x v="1"/>
    <x v="6"/>
    <s v="Avery Hi-Liter GlideStik Fluorescent Highlighter, Yellow Ink"/>
    <x v="388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x v="3882"/>
    <n v="6"/>
    <n v="0.8"/>
    <n v="-2287.7820000000002"/>
  </r>
  <r>
    <n v="5312"/>
    <s v="CA-2013-123414"/>
    <x v="0"/>
    <x v="1036"/>
    <d v="2013-08-28T00:00:00"/>
    <s v="Standard Class"/>
    <s v="SU-20665"/>
    <s v="Stephanie Ulpright"/>
    <x v="2"/>
    <s v="United States"/>
    <s v="Greenville"/>
    <x v="3"/>
    <n v="27834"/>
    <x v="0"/>
    <s v="OFF-LA-10004559"/>
    <x v="1"/>
    <x v="2"/>
    <s v="Avery 49"/>
    <x v="2145"/>
    <n v="4"/>
    <n v="0.2"/>
    <n v="3.3408000000000002"/>
  </r>
  <r>
    <n v="5313"/>
    <s v="CA-2013-123414"/>
    <x v="0"/>
    <x v="1036"/>
    <d v="2013-08-28T00:00:00"/>
    <s v="Standard Class"/>
    <s v="SU-20665"/>
    <s v="Stephanie Ulpright"/>
    <x v="2"/>
    <s v="United States"/>
    <s v="Greenville"/>
    <x v="3"/>
    <n v="27834"/>
    <x v="0"/>
    <s v="OFF-SU-10002573"/>
    <x v="1"/>
    <x v="14"/>
    <s v="Acme 10&quot; Easy Grip Assistive Scissors"/>
    <x v="3883"/>
    <n v="2"/>
    <n v="0.2"/>
    <n v="3.5059999999999967"/>
  </r>
  <r>
    <n v="5314"/>
    <s v="CA-2014-137876"/>
    <x v="3"/>
    <x v="504"/>
    <d v="2014-05-06T00:00:00"/>
    <s v="Standard Class"/>
    <s v="DJ-13510"/>
    <s v="Don Jones"/>
    <x v="1"/>
    <s v="United States"/>
    <s v="San Francisco"/>
    <x v="1"/>
    <n v="94110"/>
    <x v="1"/>
    <s v="FUR-FU-10000222"/>
    <x v="0"/>
    <x v="5"/>
    <s v="Seth Thomas 16&quot; Steel Case Clock"/>
    <x v="647"/>
    <n v="2"/>
    <n v="0"/>
    <n v="21.436799999999998"/>
  </r>
  <r>
    <n v="5315"/>
    <s v="CA-2014-137876"/>
    <x v="3"/>
    <x v="504"/>
    <d v="2014-05-06T00:00:00"/>
    <s v="Standard Class"/>
    <s v="DJ-13510"/>
    <s v="Don Jones"/>
    <x v="1"/>
    <s v="United States"/>
    <s v="San Francisco"/>
    <x v="1"/>
    <n v="94110"/>
    <x v="1"/>
    <s v="OFF-EN-10001219"/>
    <x v="1"/>
    <x v="12"/>
    <s v="#10- 4 1/8&quot; x 9 1/2&quot; Security-Tint Envelopes"/>
    <x v="2484"/>
    <n v="4"/>
    <n v="0"/>
    <n v="14.974399999999999"/>
  </r>
  <r>
    <n v="5316"/>
    <s v="CA-2013-154060"/>
    <x v="0"/>
    <x v="440"/>
    <d v="2013-05-09T00:00:00"/>
    <s v="Standard Class"/>
    <s v="DL-12865"/>
    <s v="Dan Lawera"/>
    <x v="0"/>
    <s v="United States"/>
    <s v="Greensboro"/>
    <x v="3"/>
    <n v="27405"/>
    <x v="0"/>
    <s v="FUR-CH-10002304"/>
    <x v="0"/>
    <x v="1"/>
    <s v="Global Stack Chair without Arms, Black"/>
    <x v="3884"/>
    <n v="9"/>
    <n v="0.2"/>
    <n v="11.69100000000001"/>
  </r>
  <r>
    <n v="5317"/>
    <s v="US-2014-162558"/>
    <x v="3"/>
    <x v="280"/>
    <d v="2014-10-06T00:00:00"/>
    <s v="First Class"/>
    <s v="Dp-13240"/>
    <s v="Dean percer"/>
    <x v="2"/>
    <s v="United States"/>
    <s v="Knoxville"/>
    <x v="18"/>
    <n v="37918"/>
    <x v="0"/>
    <s v="FUR-FU-10002364"/>
    <x v="0"/>
    <x v="5"/>
    <s v="Eldon Expressions Wood Desk Accessories, Oak"/>
    <x v="929"/>
    <n v="2"/>
    <n v="0.2"/>
    <n v="1.3283999999999985"/>
  </r>
  <r>
    <n v="5318"/>
    <s v="US-2014-162558"/>
    <x v="3"/>
    <x v="280"/>
    <d v="2014-10-06T00:00:00"/>
    <s v="First Class"/>
    <s v="Dp-13240"/>
    <s v="Dean percer"/>
    <x v="2"/>
    <s v="United States"/>
    <s v="Knoxville"/>
    <x v="18"/>
    <n v="37918"/>
    <x v="0"/>
    <s v="FUR-FU-10004864"/>
    <x v="0"/>
    <x v="5"/>
    <s v="Eldon 500 Class Desk Accessories"/>
    <x v="3885"/>
    <n v="1"/>
    <n v="0.2"/>
    <n v="1.5691000000000002"/>
  </r>
  <r>
    <n v="5319"/>
    <s v="US-2014-162558"/>
    <x v="3"/>
    <x v="280"/>
    <d v="2014-10-06T00:00:00"/>
    <s v="First Class"/>
    <s v="Dp-13240"/>
    <s v="Dean percer"/>
    <x v="2"/>
    <s v="United States"/>
    <s v="Knoxville"/>
    <x v="18"/>
    <n v="37918"/>
    <x v="0"/>
    <s v="OFF-PA-10003172"/>
    <x v="1"/>
    <x v="10"/>
    <s v="Xerox 1996"/>
    <x v="561"/>
    <n v="4"/>
    <n v="0.2"/>
    <n v="7.2576000000000001"/>
  </r>
  <r>
    <n v="5320"/>
    <s v="US-2014-162558"/>
    <x v="3"/>
    <x v="280"/>
    <d v="2014-10-06T00:00:00"/>
    <s v="First Class"/>
    <s v="Dp-13240"/>
    <s v="Dean percer"/>
    <x v="2"/>
    <s v="United States"/>
    <s v="Knoxville"/>
    <x v="18"/>
    <n v="37918"/>
    <x v="0"/>
    <s v="OFF-BI-10000977"/>
    <x v="1"/>
    <x v="8"/>
    <s v="Ibico Plastic Spiral Binding Combs"/>
    <x v="3347"/>
    <n v="3"/>
    <n v="0.7"/>
    <n v="-21.887999999999991"/>
  </r>
  <r>
    <n v="5321"/>
    <s v="US-2014-162558"/>
    <x v="3"/>
    <x v="280"/>
    <d v="2014-10-06T00:00:00"/>
    <s v="First Class"/>
    <s v="Dp-13240"/>
    <s v="Dean percer"/>
    <x v="2"/>
    <s v="United States"/>
    <s v="Knoxville"/>
    <x v="18"/>
    <n v="37918"/>
    <x v="0"/>
    <s v="FUR-TA-10000198"/>
    <x v="0"/>
    <x v="3"/>
    <s v="Chromcraft Bull-Nose Wood Oval Conference Tables &amp; Bases"/>
    <x v="3886"/>
    <n v="7"/>
    <n v="0.4"/>
    <n v="-1002.7836000000001"/>
  </r>
  <r>
    <n v="5322"/>
    <s v="US-2014-162558"/>
    <x v="3"/>
    <x v="280"/>
    <d v="2014-10-06T00:00:00"/>
    <s v="First Class"/>
    <s v="Dp-13240"/>
    <s v="Dean percer"/>
    <x v="2"/>
    <s v="United States"/>
    <s v="Knoxville"/>
    <x v="18"/>
    <n v="37918"/>
    <x v="0"/>
    <s v="OFF-BI-10003984"/>
    <x v="1"/>
    <x v="8"/>
    <s v="Lock-Up Easel 'Spel-Binder'"/>
    <x v="3887"/>
    <n v="4"/>
    <n v="0.7"/>
    <n v="-26.247599999999998"/>
  </r>
  <r>
    <n v="5323"/>
    <s v="US-2014-162558"/>
    <x v="3"/>
    <x v="280"/>
    <d v="2014-10-06T00:00:00"/>
    <s v="First Class"/>
    <s v="Dp-13240"/>
    <s v="Dean percer"/>
    <x v="2"/>
    <s v="United States"/>
    <s v="Knoxville"/>
    <x v="18"/>
    <n v="37918"/>
    <x v="0"/>
    <s v="FUR-FU-10003691"/>
    <x v="0"/>
    <x v="5"/>
    <s v="Eldon Image Series Desk Accessories, Ebony"/>
    <x v="2401"/>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x v="3888"/>
    <n v="2"/>
    <n v="0"/>
    <n v="7.98"/>
  </r>
  <r>
    <n v="5325"/>
    <s v="CA-2012-119508"/>
    <x v="1"/>
    <x v="784"/>
    <d v="2012-12-09T00:00:00"/>
    <s v="Standard Class"/>
    <s v="TZ-21580"/>
    <s v="Tracy Zic"/>
    <x v="0"/>
    <s v="United States"/>
    <s v="Lakewood"/>
    <x v="1"/>
    <n v="90712"/>
    <x v="1"/>
    <s v="OFF-AR-10003723"/>
    <x v="1"/>
    <x v="6"/>
    <s v="Avery Hi-Liter Fluorescent Desk Style Markers"/>
    <x v="2952"/>
    <n v="5"/>
    <n v="0"/>
    <n v="6.2530000000000001"/>
  </r>
  <r>
    <n v="5326"/>
    <s v="CA-2012-119508"/>
    <x v="1"/>
    <x v="784"/>
    <d v="2012-12-09T00:00:00"/>
    <s v="Standard Class"/>
    <s v="TZ-21580"/>
    <s v="Tracy Zic"/>
    <x v="0"/>
    <s v="United States"/>
    <s v="Lakewood"/>
    <x v="1"/>
    <n v="90712"/>
    <x v="1"/>
    <s v="FUR-FU-10004270"/>
    <x v="0"/>
    <x v="5"/>
    <s v="Eldon Image Series Desk Accessories, Burgundy"/>
    <x v="3889"/>
    <n v="6"/>
    <n v="0"/>
    <n v="9.0288000000000004"/>
  </r>
  <r>
    <n v="5327"/>
    <s v="CA-2012-152681"/>
    <x v="1"/>
    <x v="184"/>
    <d v="2012-01-22T00:00:00"/>
    <s v="Standard Class"/>
    <s v="SC-20260"/>
    <s v="Scott Cohen"/>
    <x v="1"/>
    <s v="United States"/>
    <s v="Lawrence"/>
    <x v="31"/>
    <n v="1841"/>
    <x v="3"/>
    <s v="OFF-AR-10003183"/>
    <x v="1"/>
    <x v="6"/>
    <s v="Avery Fluorescent Highlighter Four-Color Set"/>
    <x v="3890"/>
    <n v="2"/>
    <n v="0"/>
    <n v="2.0039999999999996"/>
  </r>
  <r>
    <n v="5328"/>
    <s v="CA-2011-130813"/>
    <x v="2"/>
    <x v="1037"/>
    <d v="2011-01-09T00:00:00"/>
    <s v="Second Class"/>
    <s v="LS-17230"/>
    <s v="Lycoris Saunders"/>
    <x v="0"/>
    <s v="United States"/>
    <s v="Los Angeles"/>
    <x v="1"/>
    <n v="90049"/>
    <x v="1"/>
    <s v="OFF-PA-10002005"/>
    <x v="1"/>
    <x v="10"/>
    <s v="Xerox 225"/>
    <x v="541"/>
    <n v="3"/>
    <n v="0"/>
    <n v="9.3312000000000008"/>
  </r>
  <r>
    <n v="5329"/>
    <s v="CA-2012-120320"/>
    <x v="1"/>
    <x v="616"/>
    <d v="2012-03-09T00:00:00"/>
    <s v="Standard Class"/>
    <s v="MV-18190"/>
    <s v="Mike Vittorini"/>
    <x v="0"/>
    <s v="United States"/>
    <s v="Houston"/>
    <x v="5"/>
    <n v="77036"/>
    <x v="2"/>
    <s v="TEC-PH-10000149"/>
    <x v="2"/>
    <x v="7"/>
    <s v="Cisco SPA525G2 IP Phone - Wireless"/>
    <x v="1051"/>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x v="329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x v="3891"/>
    <n v="1"/>
    <n v="0"/>
    <n v="24.936599999999999"/>
  </r>
  <r>
    <n v="5332"/>
    <s v="CA-2013-123120"/>
    <x v="0"/>
    <x v="913"/>
    <d v="2013-09-09T00:00:00"/>
    <s v="Standard Class"/>
    <s v="CV-12295"/>
    <s v="Christina VanderZanden"/>
    <x v="0"/>
    <s v="United States"/>
    <s v="New York City"/>
    <x v="15"/>
    <n v="10011"/>
    <x v="3"/>
    <s v="OFF-BI-10001460"/>
    <x v="1"/>
    <x v="8"/>
    <s v="Plastic Binding Combs"/>
    <x v="3892"/>
    <n v="5"/>
    <n v="0.2"/>
    <n v="20.452499999999997"/>
  </r>
  <r>
    <n v="5333"/>
    <s v="CA-2013-123120"/>
    <x v="0"/>
    <x v="913"/>
    <d v="2013-09-09T00:00:00"/>
    <s v="Standard Class"/>
    <s v="CV-12295"/>
    <s v="Christina VanderZanden"/>
    <x v="0"/>
    <s v="United States"/>
    <s v="New York City"/>
    <x v="15"/>
    <n v="10011"/>
    <x v="3"/>
    <s v="OFF-SU-10002503"/>
    <x v="1"/>
    <x v="14"/>
    <s v="Acme Preferred Stainless Steel Scissors"/>
    <x v="20"/>
    <n v="4"/>
    <n v="0"/>
    <n v="6.5887999999999991"/>
  </r>
  <r>
    <n v="5334"/>
    <s v="CA-2011-103331"/>
    <x v="2"/>
    <x v="86"/>
    <d v="2011-09-01T00:00:00"/>
    <s v="Standard Class"/>
    <s v="KB-16315"/>
    <s v="Karl Braun"/>
    <x v="0"/>
    <s v="United States"/>
    <s v="Newark"/>
    <x v="13"/>
    <n v="19711"/>
    <x v="3"/>
    <s v="FUR-FU-10001731"/>
    <x v="0"/>
    <x v="5"/>
    <s v="Acrylic Self-Standing Desk Frames"/>
    <x v="3893"/>
    <n v="4"/>
    <n v="0"/>
    <n v="4.0583999999999998"/>
  </r>
  <r>
    <n v="5335"/>
    <s v="CA-2011-103331"/>
    <x v="2"/>
    <x v="86"/>
    <d v="2011-09-01T00:00:00"/>
    <s v="Standard Class"/>
    <s v="KB-16315"/>
    <s v="Karl Braun"/>
    <x v="0"/>
    <s v="United States"/>
    <s v="Newark"/>
    <x v="13"/>
    <n v="19711"/>
    <x v="3"/>
    <s v="OFF-PA-10002160"/>
    <x v="1"/>
    <x v="10"/>
    <s v="Xerox 1978"/>
    <x v="1714"/>
    <n v="3"/>
    <n v="0"/>
    <n v="8.4966000000000008"/>
  </r>
  <r>
    <n v="5336"/>
    <s v="CA-2011-103331"/>
    <x v="2"/>
    <x v="86"/>
    <d v="2011-09-01T00:00:00"/>
    <s v="Standard Class"/>
    <s v="KB-16315"/>
    <s v="Karl Braun"/>
    <x v="0"/>
    <s v="United States"/>
    <s v="Newark"/>
    <x v="13"/>
    <n v="19711"/>
    <x v="3"/>
    <s v="OFF-PA-10002659"/>
    <x v="1"/>
    <x v="10"/>
    <s v="Avoid Verbal Orders Carbonless Minifold Book"/>
    <x v="1634"/>
    <n v="1"/>
    <n v="0"/>
    <n v="1.5547999999999997"/>
  </r>
  <r>
    <n v="5337"/>
    <s v="CA-2012-169278"/>
    <x v="1"/>
    <x v="1031"/>
    <d v="2012-05-25T00:00:00"/>
    <s v="Standard Class"/>
    <s v="ME-18010"/>
    <s v="Michelle Ellison"/>
    <x v="1"/>
    <s v="United States"/>
    <s v="Seattle"/>
    <x v="4"/>
    <n v="98105"/>
    <x v="1"/>
    <s v="OFF-BI-10001636"/>
    <x v="1"/>
    <x v="8"/>
    <s v="Ibico Plastic and Wire Spiral Binding Combs"/>
    <x v="783"/>
    <n v="4"/>
    <n v="0.2"/>
    <n v="8.767199999999999"/>
  </r>
  <r>
    <n v="5338"/>
    <s v="CA-2014-111577"/>
    <x v="3"/>
    <x v="524"/>
    <d v="2014-10-22T00:00:00"/>
    <s v="Standard Class"/>
    <s v="AJ-10780"/>
    <s v="Anthony Jacobs"/>
    <x v="1"/>
    <s v="United States"/>
    <s v="Scottsdale"/>
    <x v="16"/>
    <n v="85254"/>
    <x v="1"/>
    <s v="OFF-PA-10000062"/>
    <x v="1"/>
    <x v="10"/>
    <s v="Green Bar Computer Printout Paper"/>
    <x v="3894"/>
    <n v="7"/>
    <n v="0.2"/>
    <n v="111.5688"/>
  </r>
  <r>
    <n v="5339"/>
    <s v="CA-2012-146486"/>
    <x v="1"/>
    <x v="529"/>
    <d v="2012-11-14T00:00:00"/>
    <s v="Second Class"/>
    <s v="DV-13465"/>
    <s v="Dianna Vittorini"/>
    <x v="0"/>
    <s v="United States"/>
    <s v="Oceanside"/>
    <x v="15"/>
    <n v="11572"/>
    <x v="3"/>
    <s v="OFF-ST-10002554"/>
    <x v="1"/>
    <x v="4"/>
    <s v="Tennsco Industrial Shelving"/>
    <x v="1672"/>
    <n v="5"/>
    <n v="0"/>
    <n v="4.8910000000000053"/>
  </r>
  <r>
    <n v="5340"/>
    <s v="CA-2012-146486"/>
    <x v="1"/>
    <x v="529"/>
    <d v="2012-11-14T00:00:00"/>
    <s v="Second Class"/>
    <s v="DV-13465"/>
    <s v="Dianna Vittorini"/>
    <x v="0"/>
    <s v="United States"/>
    <s v="Oceanside"/>
    <x v="15"/>
    <n v="11572"/>
    <x v="3"/>
    <s v="OFF-EN-10001509"/>
    <x v="1"/>
    <x v="12"/>
    <s v="Poly String Tie Envelopes"/>
    <x v="3895"/>
    <n v="6"/>
    <n v="0"/>
    <n v="5.7527999999999988"/>
  </r>
  <r>
    <n v="5341"/>
    <s v="CA-2012-146486"/>
    <x v="1"/>
    <x v="529"/>
    <d v="2012-11-14T00:00:00"/>
    <s v="Second Class"/>
    <s v="DV-13465"/>
    <s v="Dianna Vittorini"/>
    <x v="0"/>
    <s v="United States"/>
    <s v="Oceanside"/>
    <x v="15"/>
    <n v="11572"/>
    <x v="3"/>
    <s v="TEC-AC-10002018"/>
    <x v="2"/>
    <x v="11"/>
    <s v="AmazonBasics 3-Button USB Wired Mouse"/>
    <x v="62"/>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x v="3896"/>
    <n v="5"/>
    <n v="0"/>
    <n v="53.996999999999957"/>
  </r>
  <r>
    <n v="5343"/>
    <s v="US-2011-168501"/>
    <x v="2"/>
    <x v="871"/>
    <d v="2011-11-27T00:00:00"/>
    <s v="Standard Class"/>
    <s v="JK-15325"/>
    <s v="Jason Klamczynski"/>
    <x v="1"/>
    <s v="United States"/>
    <s v="Dallas"/>
    <x v="5"/>
    <n v="75220"/>
    <x v="2"/>
    <s v="OFF-EN-10001509"/>
    <x v="1"/>
    <x v="12"/>
    <s v="Poly String Tie Envelopes"/>
    <x v="3897"/>
    <n v="1"/>
    <n v="0.2"/>
    <n v="0.55079999999999985"/>
  </r>
  <r>
    <n v="5344"/>
    <s v="US-2011-168501"/>
    <x v="2"/>
    <x v="871"/>
    <d v="2011-11-27T00:00:00"/>
    <s v="Standard Class"/>
    <s v="JK-15325"/>
    <s v="Jason Klamczynski"/>
    <x v="1"/>
    <s v="United States"/>
    <s v="Dallas"/>
    <x v="5"/>
    <n v="75220"/>
    <x v="2"/>
    <s v="TEC-PH-10004922"/>
    <x v="2"/>
    <x v="7"/>
    <s v="RCA Visys Integrated PBX 8-Line Router"/>
    <x v="3898"/>
    <n v="5"/>
    <n v="0.2"/>
    <n v="16.747500000000016"/>
  </r>
  <r>
    <n v="5345"/>
    <s v="CA-2012-112053"/>
    <x v="1"/>
    <x v="2"/>
    <d v="2012-10-13T00:00:00"/>
    <s v="Second Class"/>
    <s v="SH-20395"/>
    <s v="Shahid Hopkins"/>
    <x v="0"/>
    <s v="United States"/>
    <s v="Rochester"/>
    <x v="15"/>
    <n v="14609"/>
    <x v="3"/>
    <s v="TEC-AC-10002550"/>
    <x v="2"/>
    <x v="11"/>
    <s v="Memorex 25GB 6X Branded Blu-Ray Recordable Disc, 30/Pack"/>
    <x v="3899"/>
    <n v="1"/>
    <n v="0"/>
    <n v="2.2364999999999995"/>
  </r>
  <r>
    <n v="5346"/>
    <s v="CA-2014-108539"/>
    <x v="3"/>
    <x v="708"/>
    <d v="2014-03-24T00:00:00"/>
    <s v="Second Class"/>
    <s v="SC-20725"/>
    <s v="Steven Cartwright"/>
    <x v="0"/>
    <s v="United States"/>
    <s v="Los Angeles"/>
    <x v="1"/>
    <n v="90045"/>
    <x v="1"/>
    <s v="OFF-ST-10003208"/>
    <x v="1"/>
    <x v="4"/>
    <s v="Adjustable Depth Letter/Legal Cart"/>
    <x v="265"/>
    <n v="4"/>
    <n v="0"/>
    <n v="210.4935999999999"/>
  </r>
  <r>
    <n v="5347"/>
    <s v="CA-2014-108539"/>
    <x v="3"/>
    <x v="708"/>
    <d v="2014-03-24T00:00:00"/>
    <s v="Second Class"/>
    <s v="SC-20725"/>
    <s v="Steven Cartwright"/>
    <x v="0"/>
    <s v="United States"/>
    <s v="Los Angeles"/>
    <x v="1"/>
    <n v="90045"/>
    <x v="1"/>
    <s v="OFF-BI-10003981"/>
    <x v="1"/>
    <x v="8"/>
    <s v="Avery Durable Plastic 1&quot; Binders"/>
    <x v="3023"/>
    <n v="3"/>
    <n v="0.2"/>
    <n v="3.9497999999999998"/>
  </r>
  <r>
    <n v="5348"/>
    <s v="CA-2014-108539"/>
    <x v="3"/>
    <x v="708"/>
    <d v="2014-03-24T00:00:00"/>
    <s v="Second Class"/>
    <s v="SC-20725"/>
    <s v="Steven Cartwright"/>
    <x v="0"/>
    <s v="United States"/>
    <s v="Los Angeles"/>
    <x v="1"/>
    <n v="90045"/>
    <x v="1"/>
    <s v="OFF-BI-10001031"/>
    <x v="1"/>
    <x v="8"/>
    <s v="Pressboard Data Binders by Wilson Jones"/>
    <x v="1086"/>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x v="3900"/>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x v="1778"/>
    <n v="5"/>
    <n v="0"/>
    <n v="19.950000000000003"/>
  </r>
  <r>
    <n v="5351"/>
    <s v="US-2014-103814"/>
    <x v="3"/>
    <x v="34"/>
    <d v="2014-12-17T00:00:00"/>
    <s v="Standard Class"/>
    <s v="LH-16900"/>
    <s v="Lena Hernandez"/>
    <x v="0"/>
    <s v="United States"/>
    <s v="Park Ridge"/>
    <x v="10"/>
    <n v="60068"/>
    <x v="2"/>
    <s v="OFF-PA-10001019"/>
    <x v="1"/>
    <x v="10"/>
    <s v="Xerox 1884"/>
    <x v="3901"/>
    <n v="9"/>
    <n v="0.2"/>
    <n v="48.551399999999994"/>
  </r>
  <r>
    <n v="5352"/>
    <s v="CA-2013-123932"/>
    <x v="0"/>
    <x v="47"/>
    <d v="2013-09-13T00:00:00"/>
    <s v="Standard Class"/>
    <s v="YC-21895"/>
    <s v="Yoseph Carroll"/>
    <x v="1"/>
    <s v="United States"/>
    <s v="Dallas"/>
    <x v="5"/>
    <n v="75217"/>
    <x v="2"/>
    <s v="OFF-PA-10004665"/>
    <x v="1"/>
    <x v="10"/>
    <s v="Advantus Motivational Note Cards"/>
    <x v="1454"/>
    <n v="4"/>
    <n v="0.2"/>
    <n v="15.195999999999998"/>
  </r>
  <r>
    <n v="5353"/>
    <s v="CA-2013-123932"/>
    <x v="0"/>
    <x v="47"/>
    <d v="2013-09-13T00:00:00"/>
    <s v="Standard Class"/>
    <s v="YC-21895"/>
    <s v="Yoseph Carroll"/>
    <x v="1"/>
    <s v="United States"/>
    <s v="Dallas"/>
    <x v="5"/>
    <n v="75217"/>
    <x v="2"/>
    <s v="TEC-PH-10002447"/>
    <x v="2"/>
    <x v="7"/>
    <s v="AT&amp;T CL83451 4-Handset Telephone"/>
    <x v="3902"/>
    <n v="2"/>
    <n v="0.2"/>
    <n v="37.078199999999981"/>
  </r>
  <r>
    <n v="5354"/>
    <s v="US-2013-101616"/>
    <x v="0"/>
    <x v="323"/>
    <d v="2013-09-07T00:00:00"/>
    <s v="First Class"/>
    <s v="CY-12745"/>
    <s v="Craig Yedwab"/>
    <x v="1"/>
    <s v="United States"/>
    <s v="Monroe"/>
    <x v="28"/>
    <n v="71203"/>
    <x v="0"/>
    <s v="OFF-BI-10000014"/>
    <x v="1"/>
    <x v="8"/>
    <s v="Heavy-Duty E-Z-D Binders"/>
    <x v="3903"/>
    <n v="8"/>
    <n v="0"/>
    <n v="41.021599999999999"/>
  </r>
  <r>
    <n v="5355"/>
    <s v="CA-2011-113768"/>
    <x v="2"/>
    <x v="8"/>
    <d v="2011-05-19T00:00:00"/>
    <s v="Standard Class"/>
    <s v="AH-10030"/>
    <s v="Aaron Hawkins"/>
    <x v="1"/>
    <s v="United States"/>
    <s v="Los Angeles"/>
    <x v="1"/>
    <n v="90004"/>
    <x v="1"/>
    <s v="FUR-CH-10002439"/>
    <x v="0"/>
    <x v="1"/>
    <s v="Iceberg Nesting Folding Chair, 19w x 6d x 43h"/>
    <x v="3904"/>
    <n v="6"/>
    <n v="0.2"/>
    <n v="20.959199999999996"/>
  </r>
  <r>
    <n v="5356"/>
    <s v="CA-2011-113768"/>
    <x v="2"/>
    <x v="8"/>
    <d v="2011-05-19T00:00:00"/>
    <s v="Standard Class"/>
    <s v="AH-10030"/>
    <s v="Aaron Hawkins"/>
    <x v="1"/>
    <s v="United States"/>
    <s v="Los Angeles"/>
    <x v="1"/>
    <n v="90004"/>
    <x v="1"/>
    <s v="OFF-PA-10003063"/>
    <x v="1"/>
    <x v="10"/>
    <s v="EcoTones Memo Sheets"/>
    <x v="3905"/>
    <n v="2"/>
    <n v="0"/>
    <n v="3.84"/>
  </r>
  <r>
    <n v="5357"/>
    <s v="CA-2013-138037"/>
    <x v="0"/>
    <x v="321"/>
    <d v="2013-10-04T00:00:00"/>
    <s v="Standard Class"/>
    <s v="AR-10540"/>
    <s v="Andy Reiter"/>
    <x v="0"/>
    <s v="United States"/>
    <s v="San Francisco"/>
    <x v="1"/>
    <n v="94109"/>
    <x v="1"/>
    <s v="OFF-BI-10002982"/>
    <x v="1"/>
    <x v="8"/>
    <s v="Avery Self-Adhesive Photo Pockets for Polaroid Photos"/>
    <x v="77"/>
    <n v="5"/>
    <n v="0.2"/>
    <n v="9.5339999999999971"/>
  </r>
  <r>
    <n v="5358"/>
    <s v="CA-2011-150490"/>
    <x v="2"/>
    <x v="79"/>
    <d v="2011-08-11T00:00:00"/>
    <s v="Standard Class"/>
    <s v="SS-20590"/>
    <s v="Sonia Sunley"/>
    <x v="0"/>
    <s v="United States"/>
    <s v="San Francisco"/>
    <x v="1"/>
    <n v="94122"/>
    <x v="1"/>
    <s v="TEC-AC-10004510"/>
    <x v="2"/>
    <x v="11"/>
    <s v="Logitech Desktop MK120 Mouse and keyboard Combo"/>
    <x v="3906"/>
    <n v="1"/>
    <n v="0"/>
    <n v="1.6359999999999992"/>
  </r>
  <r>
    <n v="5359"/>
    <s v="CA-2011-150490"/>
    <x v="2"/>
    <x v="79"/>
    <d v="2011-08-11T00:00:00"/>
    <s v="Standard Class"/>
    <s v="SS-20590"/>
    <s v="Sonia Sunley"/>
    <x v="0"/>
    <s v="United States"/>
    <s v="San Francisco"/>
    <x v="1"/>
    <n v="94122"/>
    <x v="1"/>
    <s v="OFF-ST-10000321"/>
    <x v="1"/>
    <x v="4"/>
    <s v="Akro Stacking Bins"/>
    <x v="3907"/>
    <n v="2"/>
    <n v="0"/>
    <n v="0.63119999999999798"/>
  </r>
  <r>
    <n v="5360"/>
    <s v="CA-2011-150490"/>
    <x v="2"/>
    <x v="79"/>
    <d v="2011-08-11T00:00:00"/>
    <s v="Standard Class"/>
    <s v="SS-20590"/>
    <s v="Sonia Sunley"/>
    <x v="0"/>
    <s v="United States"/>
    <s v="San Francisco"/>
    <x v="1"/>
    <n v="94122"/>
    <x v="1"/>
    <s v="OFF-AR-10004602"/>
    <x v="1"/>
    <x v="6"/>
    <s v="Boston KS Multi-Size Manual Pencil Sharpener"/>
    <x v="44"/>
    <n v="2"/>
    <n v="0"/>
    <n v="12.874400000000001"/>
  </r>
  <r>
    <n v="5361"/>
    <s v="US-2014-126060"/>
    <x v="3"/>
    <x v="349"/>
    <d v="2014-04-19T00:00:00"/>
    <s v="Standard Class"/>
    <s v="DW-13585"/>
    <s v="Dorothy Wardle"/>
    <x v="1"/>
    <s v="United States"/>
    <s v="Fayetteville"/>
    <x v="3"/>
    <n v="28314"/>
    <x v="0"/>
    <s v="FUR-BO-10003433"/>
    <x v="0"/>
    <x v="0"/>
    <s v="Sauder Cornerstone Collection Library"/>
    <x v="658"/>
    <n v="8"/>
    <n v="0.2"/>
    <n v="-32.219200000000022"/>
  </r>
  <r>
    <n v="5362"/>
    <s v="CA-2014-100951"/>
    <x v="3"/>
    <x v="255"/>
    <d v="2014-06-11T00:00:00"/>
    <s v="First Class"/>
    <s v="NC-18625"/>
    <s v="Noah Childs"/>
    <x v="1"/>
    <s v="United States"/>
    <s v="Dallas"/>
    <x v="5"/>
    <n v="75217"/>
    <x v="2"/>
    <s v="OFF-ST-10001496"/>
    <x v="1"/>
    <x v="4"/>
    <s v="Standard Rollaway File with Lock"/>
    <x v="3908"/>
    <n v="5"/>
    <n v="0.2"/>
    <n v="54.056999999999988"/>
  </r>
  <r>
    <n v="5363"/>
    <s v="CA-2013-122014"/>
    <x v="0"/>
    <x v="723"/>
    <d v="2014-01-03T00:00:00"/>
    <s v="Standard Class"/>
    <s v="CD-11920"/>
    <s v="Carlos Daly"/>
    <x v="0"/>
    <s v="United States"/>
    <s v="Wichita"/>
    <x v="41"/>
    <n v="67212"/>
    <x v="2"/>
    <s v="FUR-FU-10000672"/>
    <x v="0"/>
    <x v="5"/>
    <s v="Executive Impressions 10&quot; Spectator Wall Clock"/>
    <x v="3134"/>
    <n v="6"/>
    <n v="0"/>
    <n v="23.990399999999994"/>
  </r>
  <r>
    <n v="5364"/>
    <s v="CA-2013-122014"/>
    <x v="0"/>
    <x v="723"/>
    <d v="2014-01-03T00:00:00"/>
    <s v="Standard Class"/>
    <s v="CD-11920"/>
    <s v="Carlos Daly"/>
    <x v="0"/>
    <s v="United States"/>
    <s v="Wichita"/>
    <x v="41"/>
    <n v="67212"/>
    <x v="2"/>
    <s v="OFF-AP-10001293"/>
    <x v="1"/>
    <x v="9"/>
    <s v="Belkin 8 Outlet Surge Protector"/>
    <x v="3411"/>
    <n v="2"/>
    <n v="0"/>
    <n v="22.948799999999999"/>
  </r>
  <r>
    <n v="5365"/>
    <s v="CA-2011-123477"/>
    <x v="2"/>
    <x v="1039"/>
    <d v="2011-01-22T00:00:00"/>
    <s v="Second Class"/>
    <s v="DW-13195"/>
    <s v="David Wiener"/>
    <x v="1"/>
    <s v="United States"/>
    <s v="Springfield"/>
    <x v="21"/>
    <n v="97477"/>
    <x v="1"/>
    <s v="OFF-AP-10000692"/>
    <x v="1"/>
    <x v="9"/>
    <s v="Fellowes Mighty 8 Compact Surge Protector"/>
    <x v="2074"/>
    <n v="4"/>
    <n v="0.2"/>
    <n v="6.4864000000000033"/>
  </r>
  <r>
    <n v="5366"/>
    <s v="CA-2013-107790"/>
    <x v="0"/>
    <x v="73"/>
    <d v="2013-11-25T00:00:00"/>
    <s v="Standard Class"/>
    <s v="EH-13990"/>
    <s v="Erica Hackney"/>
    <x v="0"/>
    <s v="United States"/>
    <s v="Houston"/>
    <x v="5"/>
    <n v="77041"/>
    <x v="2"/>
    <s v="TEC-PH-10004539"/>
    <x v="2"/>
    <x v="7"/>
    <s v="Wireless Extenders zBoost YX545 SOHO Signal Booster"/>
    <x v="3909"/>
    <n v="1"/>
    <n v="0.2"/>
    <n v="13.229299999999995"/>
  </r>
  <r>
    <n v="5367"/>
    <s v="CA-2014-158071"/>
    <x v="3"/>
    <x v="193"/>
    <d v="2014-06-16T00:00:00"/>
    <s v="Standard Class"/>
    <s v="BD-11320"/>
    <s v="Bill Donatelli"/>
    <x v="0"/>
    <s v="United States"/>
    <s v="Seattle"/>
    <x v="4"/>
    <n v="98103"/>
    <x v="1"/>
    <s v="TEC-PH-10002923"/>
    <x v="2"/>
    <x v="7"/>
    <s v="Logitech B530 USB Headset - headset - Full size, Binaural"/>
    <x v="2550"/>
    <n v="3"/>
    <n v="0.2"/>
    <n v="7.7679000000000009"/>
  </r>
  <r>
    <n v="5368"/>
    <s v="CA-2014-158071"/>
    <x v="3"/>
    <x v="193"/>
    <d v="2014-06-16T00:00:00"/>
    <s v="Standard Class"/>
    <s v="BD-11320"/>
    <s v="Bill Donatelli"/>
    <x v="0"/>
    <s v="United States"/>
    <s v="Seattle"/>
    <x v="4"/>
    <n v="98103"/>
    <x v="1"/>
    <s v="OFF-LA-10004689"/>
    <x v="1"/>
    <x v="2"/>
    <s v="Avery 512"/>
    <x v="1057"/>
    <n v="4"/>
    <n v="0"/>
    <n v="5.4332000000000003"/>
  </r>
  <r>
    <n v="5369"/>
    <s v="CA-2014-158071"/>
    <x v="3"/>
    <x v="193"/>
    <d v="2014-06-16T00:00:00"/>
    <s v="Standard Class"/>
    <s v="BD-11320"/>
    <s v="Bill Donatelli"/>
    <x v="0"/>
    <s v="United States"/>
    <s v="Seattle"/>
    <x v="4"/>
    <n v="98103"/>
    <x v="1"/>
    <s v="OFF-ST-10001228"/>
    <x v="1"/>
    <x v="4"/>
    <s v="Personal File Boxes with Fold-Down Carry Handle"/>
    <x v="3910"/>
    <n v="1"/>
    <n v="0"/>
    <n v="3.8949999999999996"/>
  </r>
  <r>
    <n v="5370"/>
    <s v="CA-2014-147403"/>
    <x v="3"/>
    <x v="18"/>
    <d v="2014-09-14T00:00:00"/>
    <s v="First Class"/>
    <s v="KH-16630"/>
    <s v="Ken Heidel"/>
    <x v="1"/>
    <s v="United States"/>
    <s v="Akron"/>
    <x v="24"/>
    <n v="44312"/>
    <x v="3"/>
    <s v="OFF-PA-10003302"/>
    <x v="1"/>
    <x v="10"/>
    <s v="Xerox 1906"/>
    <x v="633"/>
    <n v="3"/>
    <n v="0.2"/>
    <n v="28.706399999999991"/>
  </r>
  <r>
    <n v="5371"/>
    <s v="US-2014-136721"/>
    <x v="3"/>
    <x v="798"/>
    <d v="2014-04-13T00:00:00"/>
    <s v="Standard Class"/>
    <s v="NH-18610"/>
    <s v="Nicole Hansen"/>
    <x v="1"/>
    <s v="United States"/>
    <s v="Oak Park"/>
    <x v="12"/>
    <n v="48237"/>
    <x v="2"/>
    <s v="FUR-FU-10004665"/>
    <x v="0"/>
    <x v="5"/>
    <s v="3M Polarizing Task Lamp with Clamp Arm, Light Gray"/>
    <x v="2963"/>
    <n v="2"/>
    <n v="0"/>
    <n v="71.229600000000005"/>
  </r>
  <r>
    <n v="5372"/>
    <s v="US-2014-136721"/>
    <x v="3"/>
    <x v="798"/>
    <d v="2014-04-13T00:00:00"/>
    <s v="Standard Class"/>
    <s v="NH-18610"/>
    <s v="Nicole Hansen"/>
    <x v="1"/>
    <s v="United States"/>
    <s v="Oak Park"/>
    <x v="12"/>
    <n v="48237"/>
    <x v="2"/>
    <s v="FUR-FU-10004188"/>
    <x v="0"/>
    <x v="5"/>
    <s v="Luxo Professional Combination Clamp-On Lamps"/>
    <x v="3911"/>
    <n v="3"/>
    <n v="0"/>
    <n v="79.793999999999997"/>
  </r>
  <r>
    <n v="5373"/>
    <s v="CA-2012-118738"/>
    <x v="1"/>
    <x v="1040"/>
    <d v="2012-10-30T00:00:00"/>
    <s v="Standard Class"/>
    <s v="AG-10495"/>
    <s v="Andrew Gjertsen"/>
    <x v="1"/>
    <s v="United States"/>
    <s v="Houston"/>
    <x v="5"/>
    <n v="77041"/>
    <x v="2"/>
    <s v="OFF-PA-10003177"/>
    <x v="1"/>
    <x v="10"/>
    <s v="Xerox 1999"/>
    <x v="12"/>
    <n v="3"/>
    <n v="0.2"/>
    <n v="5.4432"/>
  </r>
  <r>
    <n v="5374"/>
    <s v="CA-2012-118738"/>
    <x v="1"/>
    <x v="1040"/>
    <d v="2012-10-30T00:00:00"/>
    <s v="Standard Class"/>
    <s v="AG-10495"/>
    <s v="Andrew Gjertsen"/>
    <x v="1"/>
    <s v="United States"/>
    <s v="Houston"/>
    <x v="5"/>
    <n v="77041"/>
    <x v="2"/>
    <s v="FUR-TA-10002607"/>
    <x v="0"/>
    <x v="3"/>
    <s v="KI Conference Tables"/>
    <x v="3912"/>
    <n v="7"/>
    <n v="0.3"/>
    <n v="-69.472199999999958"/>
  </r>
  <r>
    <n v="5375"/>
    <s v="CA-2012-118738"/>
    <x v="1"/>
    <x v="1040"/>
    <d v="2012-10-30T00:00:00"/>
    <s v="Standard Class"/>
    <s v="AG-10495"/>
    <s v="Andrew Gjertsen"/>
    <x v="1"/>
    <s v="United States"/>
    <s v="Houston"/>
    <x v="5"/>
    <n v="77041"/>
    <x v="2"/>
    <s v="OFF-PA-10001166"/>
    <x v="1"/>
    <x v="10"/>
    <s v="Xerox 2"/>
    <x v="563"/>
    <n v="2"/>
    <n v="0.2"/>
    <n v="3.6288"/>
  </r>
  <r>
    <n v="5376"/>
    <s v="CA-2014-134152"/>
    <x v="3"/>
    <x v="837"/>
    <d v="2014-06-01T00:00:00"/>
    <s v="Standard Class"/>
    <s v="RP-19855"/>
    <s v="Roy Phan"/>
    <x v="1"/>
    <s v="United States"/>
    <s v="Seattle"/>
    <x v="4"/>
    <n v="98103"/>
    <x v="1"/>
    <s v="TEC-AC-10004510"/>
    <x v="2"/>
    <x v="11"/>
    <s v="Logitech Desktop MK120 Mouse and keyboard Combo"/>
    <x v="1548"/>
    <n v="6"/>
    <n v="0"/>
    <n v="9.8159999999999954"/>
  </r>
  <r>
    <n v="5377"/>
    <s v="CA-2014-134152"/>
    <x v="3"/>
    <x v="837"/>
    <d v="2014-06-01T00:00:00"/>
    <s v="Standard Class"/>
    <s v="RP-19855"/>
    <s v="Roy Phan"/>
    <x v="1"/>
    <s v="United States"/>
    <s v="Seattle"/>
    <x v="4"/>
    <n v="98103"/>
    <x v="1"/>
    <s v="OFF-AR-10004062"/>
    <x v="1"/>
    <x v="6"/>
    <s v="Staples"/>
    <x v="974"/>
    <n v="3"/>
    <n v="0"/>
    <n v="7.86"/>
  </r>
  <r>
    <n v="5378"/>
    <s v="CA-2011-125542"/>
    <x v="2"/>
    <x v="29"/>
    <d v="2011-12-07T00:00:00"/>
    <s v="First Class"/>
    <s v="NB-18655"/>
    <s v="Nona Balk"/>
    <x v="1"/>
    <s v="United States"/>
    <s v="Philadelphia"/>
    <x v="9"/>
    <n v="19134"/>
    <x v="3"/>
    <s v="OFF-EN-10000056"/>
    <x v="1"/>
    <x v="12"/>
    <s v="Cameo Buff Policy Envelopes"/>
    <x v="3913"/>
    <n v="7"/>
    <n v="0.2"/>
    <n v="117.61469999999996"/>
  </r>
  <r>
    <n v="5379"/>
    <s v="CA-2011-125542"/>
    <x v="2"/>
    <x v="29"/>
    <d v="2011-12-07T00:00:00"/>
    <s v="First Class"/>
    <s v="NB-18655"/>
    <s v="Nona Balk"/>
    <x v="1"/>
    <s v="United States"/>
    <s v="Philadelphia"/>
    <x v="9"/>
    <n v="19134"/>
    <x v="3"/>
    <s v="OFF-ST-10001469"/>
    <x v="1"/>
    <x v="4"/>
    <s v="Fellowes Bankers Box Recycled Super Stor/Drawer"/>
    <x v="3914"/>
    <n v="4"/>
    <n v="0.2"/>
    <n v="-30.228800000000007"/>
  </r>
  <r>
    <n v="5380"/>
    <s v="CA-2013-136021"/>
    <x v="0"/>
    <x v="1041"/>
    <d v="2013-08-19T00:00:00"/>
    <s v="Standard Class"/>
    <s v="JM-15580"/>
    <s v="Jill Matthias"/>
    <x v="0"/>
    <s v="United States"/>
    <s v="Los Angeles"/>
    <x v="1"/>
    <n v="90045"/>
    <x v="1"/>
    <s v="OFF-PA-10000551"/>
    <x v="1"/>
    <x v="10"/>
    <s v="Array Memo Cubes"/>
    <x v="3915"/>
    <n v="3"/>
    <n v="0"/>
    <n v="7.6145999999999994"/>
  </r>
  <r>
    <n v="5381"/>
    <s v="CA-2013-136021"/>
    <x v="0"/>
    <x v="1041"/>
    <d v="2013-08-19T00:00:00"/>
    <s v="Standard Class"/>
    <s v="JM-15580"/>
    <s v="Jill Matthias"/>
    <x v="0"/>
    <s v="United States"/>
    <s v="Los Angeles"/>
    <x v="1"/>
    <n v="90045"/>
    <x v="1"/>
    <s v="TEC-MA-10000423"/>
    <x v="2"/>
    <x v="15"/>
    <s v="Texas Instruments TI-34 Scientific Calculator"/>
    <x v="3916"/>
    <n v="6"/>
    <n v="0.2"/>
    <n v="35.623799999999996"/>
  </r>
  <r>
    <n v="5382"/>
    <s v="CA-2013-149195"/>
    <x v="0"/>
    <x v="64"/>
    <d v="2013-09-08T00:00:00"/>
    <s v="Second Class"/>
    <s v="DM-13525"/>
    <s v="Don Miller"/>
    <x v="1"/>
    <s v="United States"/>
    <s v="Houston"/>
    <x v="5"/>
    <n v="77070"/>
    <x v="2"/>
    <s v="OFF-PA-10001870"/>
    <x v="1"/>
    <x v="10"/>
    <s v="Xerox 202"/>
    <x v="233"/>
    <n v="5"/>
    <n v="0.2"/>
    <n v="9.0719999999999992"/>
  </r>
  <r>
    <n v="5383"/>
    <s v="CA-2013-149195"/>
    <x v="0"/>
    <x v="64"/>
    <d v="2013-09-08T00:00:00"/>
    <s v="Second Class"/>
    <s v="DM-13525"/>
    <s v="Don Miller"/>
    <x v="1"/>
    <s v="United States"/>
    <s v="Houston"/>
    <x v="5"/>
    <n v="77070"/>
    <x v="2"/>
    <s v="OFF-FA-10001843"/>
    <x v="1"/>
    <x v="13"/>
    <s v="Staples"/>
    <x v="3917"/>
    <n v="8"/>
    <n v="0.2"/>
    <n v="5.3352000000000004"/>
  </r>
  <r>
    <n v="5384"/>
    <s v="CA-2013-149195"/>
    <x v="0"/>
    <x v="64"/>
    <d v="2013-09-08T00:00:00"/>
    <s v="Second Class"/>
    <s v="DM-13525"/>
    <s v="Don Miller"/>
    <x v="1"/>
    <s v="United States"/>
    <s v="Houston"/>
    <x v="5"/>
    <n v="77070"/>
    <x v="2"/>
    <s v="OFF-PA-10002036"/>
    <x v="1"/>
    <x v="10"/>
    <s v="Xerox 1930"/>
    <x v="563"/>
    <n v="2"/>
    <n v="0.2"/>
    <n v="3.7584"/>
  </r>
  <r>
    <n v="5385"/>
    <s v="CA-2014-161410"/>
    <x v="3"/>
    <x v="335"/>
    <d v="2014-07-04T00:00:00"/>
    <s v="Standard Class"/>
    <s v="CC-12220"/>
    <s v="Chris Cortes"/>
    <x v="0"/>
    <s v="United States"/>
    <s v="Philadelphia"/>
    <x v="9"/>
    <n v="19143"/>
    <x v="3"/>
    <s v="TEC-PH-10001760"/>
    <x v="2"/>
    <x v="7"/>
    <s v="Bose SoundLink Bluetooth Speaker"/>
    <x v="3918"/>
    <n v="3"/>
    <n v="0.4"/>
    <n v="41.79000000000002"/>
  </r>
  <r>
    <n v="5386"/>
    <s v="CA-2014-161410"/>
    <x v="3"/>
    <x v="335"/>
    <d v="2014-07-04T00:00:00"/>
    <s v="Standard Class"/>
    <s v="CC-12220"/>
    <s v="Chris Cortes"/>
    <x v="0"/>
    <s v="United States"/>
    <s v="Philadelphia"/>
    <x v="9"/>
    <n v="19143"/>
    <x v="3"/>
    <s v="TEC-PH-10000673"/>
    <x v="2"/>
    <x v="7"/>
    <s v="Plantronics Voyager Pro HD - Bluetooth Headset"/>
    <x v="3919"/>
    <n v="14"/>
    <n v="0.4"/>
    <n v="72.788800000000037"/>
  </r>
  <r>
    <n v="5387"/>
    <s v="CA-2014-152786"/>
    <x v="3"/>
    <x v="846"/>
    <d v="2014-03-18T00:00:00"/>
    <s v="Standard Class"/>
    <s v="GA-14725"/>
    <s v="Guy Armstrong"/>
    <x v="0"/>
    <s v="United States"/>
    <s v="Rogers"/>
    <x v="36"/>
    <n v="72756"/>
    <x v="0"/>
    <s v="OFF-BI-10000829"/>
    <x v="1"/>
    <x v="8"/>
    <s v="Avery Non-Stick Binders"/>
    <x v="3920"/>
    <n v="9"/>
    <n v="0"/>
    <n v="18.5886"/>
  </r>
  <r>
    <n v="5388"/>
    <s v="CA-2014-164707"/>
    <x v="3"/>
    <x v="1042"/>
    <d v="2014-02-22T00:00:00"/>
    <s v="Second Class"/>
    <s v="CV-12805"/>
    <s v="Cynthia Voltz"/>
    <x v="1"/>
    <s v="United States"/>
    <s v="Los Angeles"/>
    <x v="1"/>
    <n v="90045"/>
    <x v="1"/>
    <s v="TEC-PH-10001924"/>
    <x v="2"/>
    <x v="7"/>
    <s v="iHome FM Clock Radio with Lightning Dock"/>
    <x v="3921"/>
    <n v="3"/>
    <n v="0.2"/>
    <n v="10.498500000000007"/>
  </r>
  <r>
    <n v="5389"/>
    <s v="CA-2014-164707"/>
    <x v="3"/>
    <x v="1042"/>
    <d v="2014-02-22T00:00:00"/>
    <s v="Second Class"/>
    <s v="CV-12805"/>
    <s v="Cynthia Voltz"/>
    <x v="1"/>
    <s v="United States"/>
    <s v="Los Angeles"/>
    <x v="1"/>
    <n v="90045"/>
    <x v="1"/>
    <s v="TEC-AC-10004864"/>
    <x v="2"/>
    <x v="11"/>
    <s v="Memorex Micro Travel Drive 32 GB"/>
    <x v="3922"/>
    <n v="3"/>
    <n v="0"/>
    <n v="47.097900000000003"/>
  </r>
  <r>
    <n v="5390"/>
    <s v="CA-2014-164707"/>
    <x v="3"/>
    <x v="1042"/>
    <d v="2014-02-22T00:00:00"/>
    <s v="Second Class"/>
    <s v="CV-12805"/>
    <s v="Cynthia Voltz"/>
    <x v="1"/>
    <s v="United States"/>
    <s v="Los Angeles"/>
    <x v="1"/>
    <n v="90045"/>
    <x v="1"/>
    <s v="OFF-LA-10004345"/>
    <x v="1"/>
    <x v="2"/>
    <s v="Avery 493"/>
    <x v="765"/>
    <n v="2"/>
    <n v="0"/>
    <n v="4.8117999999999999"/>
  </r>
  <r>
    <n v="5391"/>
    <s v="CA-2014-163874"/>
    <x v="3"/>
    <x v="468"/>
    <d v="2014-11-13T00:00:00"/>
    <s v="Second Class"/>
    <s v="NC-18535"/>
    <s v="Nick Crebassa"/>
    <x v="1"/>
    <s v="United States"/>
    <s v="Seattle"/>
    <x v="4"/>
    <n v="98105"/>
    <x v="1"/>
    <s v="OFF-BI-10000088"/>
    <x v="1"/>
    <x v="8"/>
    <s v="GBC Imprintable Covers"/>
    <x v="3643"/>
    <n v="3"/>
    <n v="0.2"/>
    <n v="9.5525999999999982"/>
  </r>
  <r>
    <n v="5392"/>
    <s v="US-2011-123183"/>
    <x v="2"/>
    <x v="84"/>
    <d v="2011-11-25T00:00:00"/>
    <s v="Standard Class"/>
    <s v="GR-14560"/>
    <s v="Georgia Rosenberg"/>
    <x v="1"/>
    <s v="United States"/>
    <s v="Wilmington"/>
    <x v="13"/>
    <n v="19805"/>
    <x v="3"/>
    <s v="OFF-LA-10002787"/>
    <x v="1"/>
    <x v="2"/>
    <s v="Avery 480"/>
    <x v="3923"/>
    <n v="6"/>
    <n v="0"/>
    <n v="10.799999999999999"/>
  </r>
  <r>
    <n v="5393"/>
    <s v="US-2011-123183"/>
    <x v="2"/>
    <x v="84"/>
    <d v="2011-11-25T00:00:00"/>
    <s v="Standard Class"/>
    <s v="GR-14560"/>
    <s v="Georgia Rosenberg"/>
    <x v="1"/>
    <s v="United States"/>
    <s v="Wilmington"/>
    <x v="13"/>
    <n v="19805"/>
    <x v="3"/>
    <s v="OFF-LA-10001569"/>
    <x v="1"/>
    <x v="2"/>
    <s v="Avery 499"/>
    <x v="745"/>
    <n v="2"/>
    <n v="0"/>
    <n v="4.5815999999999999"/>
  </r>
  <r>
    <n v="5394"/>
    <s v="US-2011-123183"/>
    <x v="2"/>
    <x v="84"/>
    <d v="2011-11-25T00:00:00"/>
    <s v="Standard Class"/>
    <s v="GR-14560"/>
    <s v="Georgia Rosenberg"/>
    <x v="1"/>
    <s v="United States"/>
    <s v="Wilmington"/>
    <x v="13"/>
    <n v="19805"/>
    <x v="3"/>
    <s v="OFF-BI-10002429"/>
    <x v="1"/>
    <x v="8"/>
    <s v="Premier Elliptical Ring Binder, Black"/>
    <x v="3924"/>
    <n v="7"/>
    <n v="0"/>
    <n v="102.2784"/>
  </r>
  <r>
    <n v="5395"/>
    <s v="US-2011-123183"/>
    <x v="2"/>
    <x v="84"/>
    <d v="2011-11-25T00:00:00"/>
    <s v="Standard Class"/>
    <s v="GR-14560"/>
    <s v="Georgia Rosenberg"/>
    <x v="1"/>
    <s v="United States"/>
    <s v="Wilmington"/>
    <x v="13"/>
    <n v="19805"/>
    <x v="3"/>
    <s v="FUR-BO-10000362"/>
    <x v="0"/>
    <x v="0"/>
    <s v="Sauder Inglewood Library Bookcases"/>
    <x v="3925"/>
    <n v="6"/>
    <n v="0"/>
    <n v="235.95240000000001"/>
  </r>
  <r>
    <n v="5396"/>
    <s v="CA-2011-104829"/>
    <x v="2"/>
    <x v="728"/>
    <d v="2011-11-21T00:00:00"/>
    <s v="Second Class"/>
    <s v="JG-15805"/>
    <s v="John Grady"/>
    <x v="1"/>
    <s v="United States"/>
    <s v="Provo"/>
    <x v="7"/>
    <n v="84604"/>
    <x v="1"/>
    <s v="OFF-PA-10003016"/>
    <x v="1"/>
    <x v="10"/>
    <s v="Adams &quot;While You Were Out&quot; Message Pads"/>
    <x v="223"/>
    <n v="7"/>
    <n v="0"/>
    <n v="9.8909999999999982"/>
  </r>
  <r>
    <n v="5397"/>
    <s v="US-2013-147340"/>
    <x v="0"/>
    <x v="446"/>
    <d v="2013-09-25T00:00:00"/>
    <s v="Same Day"/>
    <s v="EB-13750"/>
    <s v="Edward Becker"/>
    <x v="1"/>
    <s v="United States"/>
    <s v="San Francisco"/>
    <x v="1"/>
    <n v="94110"/>
    <x v="1"/>
    <s v="FUR-FU-10002501"/>
    <x v="0"/>
    <x v="5"/>
    <s v="Nu-Dell Executive Frame"/>
    <x v="1964"/>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x v="3926"/>
    <n v="12"/>
    <n v="0"/>
    <n v="11.309999999999999"/>
  </r>
  <r>
    <n v="5399"/>
    <s v="CA-2013-163202"/>
    <x v="0"/>
    <x v="720"/>
    <d v="2013-10-03T00:00:00"/>
    <s v="Standard Class"/>
    <s v="BM-11650"/>
    <s v="Brian Moss"/>
    <x v="1"/>
    <s v="United States"/>
    <s v="Lancaster"/>
    <x v="24"/>
    <n v="43130"/>
    <x v="3"/>
    <s v="OFF-BI-10002764"/>
    <x v="1"/>
    <x v="8"/>
    <s v="Recycled Pressboard Report Cover with Reinforced Top Hinge"/>
    <x v="3927"/>
    <n v="3"/>
    <n v="0.7"/>
    <n v="-2.0348999999999995"/>
  </r>
  <r>
    <n v="5400"/>
    <s v="CA-2013-117681"/>
    <x v="0"/>
    <x v="526"/>
    <d v="2013-04-15T00:00:00"/>
    <s v="Standard Class"/>
    <s v="HF-14995"/>
    <s v="Herbert Flentye"/>
    <x v="0"/>
    <s v="United States"/>
    <s v="Los Angeles"/>
    <x v="1"/>
    <n v="90004"/>
    <x v="1"/>
    <s v="FUR-BO-10001798"/>
    <x v="0"/>
    <x v="0"/>
    <s v="Bush Somerset Collection Bookcase"/>
    <x v="3123"/>
    <n v="5"/>
    <n v="0.15"/>
    <n v="6.5490000000000208"/>
  </r>
  <r>
    <n v="5401"/>
    <s v="CA-2014-132262"/>
    <x v="3"/>
    <x v="296"/>
    <d v="2014-09-24T00:00:00"/>
    <s v="First Class"/>
    <s v="ML-18265"/>
    <s v="Muhammed Lee"/>
    <x v="0"/>
    <s v="United States"/>
    <s v="Seattle"/>
    <x v="4"/>
    <n v="98103"/>
    <x v="1"/>
    <s v="TEC-AC-10000158"/>
    <x v="2"/>
    <x v="11"/>
    <s v="Sony 64GB Class 10 Micro SDHC R40 Memory Card"/>
    <x v="2257"/>
    <n v="2"/>
    <n v="0"/>
    <n v="15.1158"/>
  </r>
  <r>
    <n v="5402"/>
    <s v="CA-2014-132262"/>
    <x v="3"/>
    <x v="296"/>
    <d v="2014-09-24T00:00:00"/>
    <s v="First Class"/>
    <s v="ML-18265"/>
    <s v="Muhammed Lee"/>
    <x v="0"/>
    <s v="United States"/>
    <s v="Seattle"/>
    <x v="4"/>
    <n v="98103"/>
    <x v="1"/>
    <s v="TEC-AC-10000303"/>
    <x v="2"/>
    <x v="11"/>
    <s v="Logitech M510 Wireless Mouse"/>
    <x v="3928"/>
    <n v="2"/>
    <n v="0"/>
    <n v="26.3934"/>
  </r>
  <r>
    <n v="5403"/>
    <s v="CA-2014-123043"/>
    <x v="3"/>
    <x v="1043"/>
    <d v="2014-08-30T00:00:00"/>
    <s v="Standard Class"/>
    <s v="AH-10195"/>
    <s v="Alan Haines"/>
    <x v="1"/>
    <s v="United States"/>
    <s v="New York City"/>
    <x v="15"/>
    <n v="10024"/>
    <x v="3"/>
    <s v="OFF-BI-10003910"/>
    <x v="1"/>
    <x v="8"/>
    <s v="DXL Angle-View Binders with Locking Rings by Samsill"/>
    <x v="1072"/>
    <n v="4"/>
    <n v="0.2"/>
    <n v="7.71"/>
  </r>
  <r>
    <n v="5404"/>
    <s v="CA-2014-123043"/>
    <x v="3"/>
    <x v="1043"/>
    <d v="2014-08-30T00:00:00"/>
    <s v="Standard Class"/>
    <s v="AH-10195"/>
    <s v="Alan Haines"/>
    <x v="1"/>
    <s v="United States"/>
    <s v="New York City"/>
    <x v="15"/>
    <n v="10024"/>
    <x v="3"/>
    <s v="OFF-BI-10000138"/>
    <x v="1"/>
    <x v="8"/>
    <s v="Acco Translucent Poly Ring Binders"/>
    <x v="3929"/>
    <n v="1"/>
    <n v="0.2"/>
    <n v="1.3104"/>
  </r>
  <r>
    <n v="5405"/>
    <s v="US-2013-143280"/>
    <x v="0"/>
    <x v="712"/>
    <d v="2013-02-26T00:00:00"/>
    <s v="Standard Class"/>
    <s v="TZ-21580"/>
    <s v="Tracy Zic"/>
    <x v="0"/>
    <s v="United States"/>
    <s v="Los Angeles"/>
    <x v="1"/>
    <n v="90045"/>
    <x v="1"/>
    <s v="TEC-PH-10002398"/>
    <x v="2"/>
    <x v="7"/>
    <s v="AT&amp;T 1070 Corded Phone"/>
    <x v="567"/>
    <n v="5"/>
    <n v="0.2"/>
    <n v="55.744999999999948"/>
  </r>
  <r>
    <n v="5406"/>
    <s v="US-2013-143280"/>
    <x v="0"/>
    <x v="712"/>
    <d v="2013-02-26T00:00:00"/>
    <s v="Standard Class"/>
    <s v="TZ-21580"/>
    <s v="Tracy Zic"/>
    <x v="0"/>
    <s v="United States"/>
    <s v="Los Angeles"/>
    <x v="1"/>
    <n v="90045"/>
    <x v="1"/>
    <s v="TEC-AC-10003399"/>
    <x v="2"/>
    <x v="11"/>
    <s v="Memorex Mini Travel Drive 64 GB USB 2.0 Flash Drive"/>
    <x v="2642"/>
    <n v="1"/>
    <n v="0"/>
    <n v="15.220800000000001"/>
  </r>
  <r>
    <n v="5407"/>
    <s v="US-2013-143280"/>
    <x v="0"/>
    <x v="712"/>
    <d v="2013-02-26T00:00:00"/>
    <s v="Standard Class"/>
    <s v="TZ-21580"/>
    <s v="Tracy Zic"/>
    <x v="0"/>
    <s v="United States"/>
    <s v="Los Angeles"/>
    <x v="1"/>
    <n v="90045"/>
    <x v="1"/>
    <s v="OFF-FA-10000992"/>
    <x v="1"/>
    <x v="13"/>
    <s v="Acco Clips to Go Binder Clips, 24 Clips in Two Sizes"/>
    <x v="1397"/>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x v="1190"/>
    <n v="4"/>
    <n v="0"/>
    <n v="40.443199999999997"/>
  </r>
  <r>
    <n v="5409"/>
    <s v="CA-2014-108854"/>
    <x v="3"/>
    <x v="166"/>
    <d v="2014-12-15T00:00:00"/>
    <s v="Standard Class"/>
    <s v="DM-13345"/>
    <s v="Denise Monton"/>
    <x v="1"/>
    <s v="United States"/>
    <s v="San Francisco"/>
    <x v="1"/>
    <n v="94109"/>
    <x v="1"/>
    <s v="OFF-BI-10002854"/>
    <x v="1"/>
    <x v="8"/>
    <s v="Performers Binder/Pad Holder, Black"/>
    <x v="3930"/>
    <n v="1"/>
    <n v="0.2"/>
    <n v="8.4089999999999989"/>
  </r>
  <r>
    <n v="5410"/>
    <s v="CA-2014-108854"/>
    <x v="3"/>
    <x v="166"/>
    <d v="2014-12-15T00:00:00"/>
    <s v="Standard Class"/>
    <s v="DM-13345"/>
    <s v="Denise Monton"/>
    <x v="1"/>
    <s v="United States"/>
    <s v="San Francisco"/>
    <x v="1"/>
    <n v="94109"/>
    <x v="1"/>
    <s v="OFF-BI-10001670"/>
    <x v="1"/>
    <x v="8"/>
    <s v="Vinyl Sectional Post Binders"/>
    <x v="3476"/>
    <n v="3"/>
    <n v="0.2"/>
    <n v="33.93"/>
  </r>
  <r>
    <n v="5411"/>
    <s v="CA-2014-108854"/>
    <x v="3"/>
    <x v="166"/>
    <d v="2014-12-15T00:00:00"/>
    <s v="Standard Class"/>
    <s v="DM-13345"/>
    <s v="Denise Monton"/>
    <x v="1"/>
    <s v="United States"/>
    <s v="San Francisco"/>
    <x v="1"/>
    <n v="94109"/>
    <x v="1"/>
    <s v="OFF-ST-10001837"/>
    <x v="1"/>
    <x v="4"/>
    <s v="SAFCO Mobile Desk Side File, Wire Frame"/>
    <x v="3931"/>
    <n v="1"/>
    <n v="0"/>
    <n v="11.117599999999999"/>
  </r>
  <r>
    <n v="5412"/>
    <s v="CA-2014-166856"/>
    <x v="3"/>
    <x v="65"/>
    <d v="2014-09-23T00:00:00"/>
    <s v="Standard Class"/>
    <s v="TS-21505"/>
    <s v="Tony Sayre"/>
    <x v="0"/>
    <s v="United States"/>
    <s v="Clovis"/>
    <x v="27"/>
    <n v="88101"/>
    <x v="1"/>
    <s v="OFF-BI-10002012"/>
    <x v="1"/>
    <x v="8"/>
    <s v="Wilson Jones Easy Flow II Sheet Lifters"/>
    <x v="3932"/>
    <n v="7"/>
    <n v="0.2"/>
    <n v="3.5279999999999996"/>
  </r>
  <r>
    <n v="5413"/>
    <s v="CA-2014-166856"/>
    <x v="3"/>
    <x v="65"/>
    <d v="2014-09-23T00:00:00"/>
    <s v="Standard Class"/>
    <s v="TS-21505"/>
    <s v="Tony Sayre"/>
    <x v="0"/>
    <s v="United States"/>
    <s v="Clovis"/>
    <x v="27"/>
    <n v="88101"/>
    <x v="1"/>
    <s v="TEC-AC-10004992"/>
    <x v="2"/>
    <x v="11"/>
    <s v="Kingston Digital DataTraveler 64GB USB 2.0"/>
    <x v="3933"/>
    <n v="3"/>
    <n v="0"/>
    <n v="8.1071999999999917"/>
  </r>
  <r>
    <n v="5414"/>
    <s v="CA-2013-153157"/>
    <x v="0"/>
    <x v="108"/>
    <d v="2013-09-15T00:00:00"/>
    <s v="First Class"/>
    <s v="TB-21625"/>
    <s v="Trudy Brown"/>
    <x v="0"/>
    <s v="United States"/>
    <s v="Wichita"/>
    <x v="41"/>
    <n v="67212"/>
    <x v="2"/>
    <s v="TEC-PH-10003171"/>
    <x v="2"/>
    <x v="7"/>
    <s v="Plantronics Encore H101 Dual Earpieces Headset"/>
    <x v="3934"/>
    <n v="5"/>
    <n v="0"/>
    <n v="62.929999999999993"/>
  </r>
  <r>
    <n v="5415"/>
    <s v="US-2014-125647"/>
    <x v="3"/>
    <x v="397"/>
    <d v="2014-09-29T00:00:00"/>
    <s v="Standard Class"/>
    <s v="LC-16870"/>
    <s v="Lena Cacioppo"/>
    <x v="0"/>
    <s v="United States"/>
    <s v="Chicago"/>
    <x v="10"/>
    <n v="60653"/>
    <x v="2"/>
    <s v="OFF-AP-10000390"/>
    <x v="1"/>
    <x v="9"/>
    <s v="Euro Pro Shark Stick Mini Vacuum"/>
    <x v="3935"/>
    <n v="6"/>
    <n v="0.8"/>
    <n v="-197.57520000000002"/>
  </r>
  <r>
    <n v="5416"/>
    <s v="US-2014-125647"/>
    <x v="3"/>
    <x v="397"/>
    <d v="2014-09-29T00:00:00"/>
    <s v="Standard Class"/>
    <s v="LC-16870"/>
    <s v="Lena Cacioppo"/>
    <x v="0"/>
    <s v="United States"/>
    <s v="Chicago"/>
    <x v="10"/>
    <n v="60653"/>
    <x v="2"/>
    <s v="OFF-PA-10004888"/>
    <x v="1"/>
    <x v="10"/>
    <s v="Xerox 217"/>
    <x v="561"/>
    <n v="4"/>
    <n v="0.2"/>
    <n v="7.2576000000000001"/>
  </r>
  <r>
    <n v="5417"/>
    <s v="US-2014-125647"/>
    <x v="3"/>
    <x v="397"/>
    <d v="2014-09-29T00:00:00"/>
    <s v="Standard Class"/>
    <s v="LC-16870"/>
    <s v="Lena Cacioppo"/>
    <x v="0"/>
    <s v="United States"/>
    <s v="Chicago"/>
    <x v="10"/>
    <n v="60653"/>
    <x v="2"/>
    <s v="TEC-PH-10004188"/>
    <x v="2"/>
    <x v="7"/>
    <s v="OtterBox Commuter Series Case - Samsung Galaxy S4"/>
    <x v="3936"/>
    <n v="2"/>
    <n v="0.2"/>
    <n v="-8.9963999999999995"/>
  </r>
  <r>
    <n v="5418"/>
    <s v="CA-2011-132542"/>
    <x v="2"/>
    <x v="191"/>
    <d v="2011-10-08T00:00:00"/>
    <s v="Second Class"/>
    <s v="AM-10360"/>
    <s v="Alice McCarthy"/>
    <x v="1"/>
    <s v="United States"/>
    <s v="Omaha"/>
    <x v="8"/>
    <n v="68104"/>
    <x v="2"/>
    <s v="OFF-BI-10004099"/>
    <x v="1"/>
    <x v="8"/>
    <s v="GBC VeloBinder Strips"/>
    <x v="2601"/>
    <n v="2"/>
    <n v="0"/>
    <n v="7.68"/>
  </r>
  <r>
    <n v="5419"/>
    <s v="CA-2012-110877"/>
    <x v="1"/>
    <x v="924"/>
    <d v="2012-10-26T00:00:00"/>
    <s v="First Class"/>
    <s v="JE-15715"/>
    <s v="Joe Elijah"/>
    <x v="0"/>
    <s v="United States"/>
    <s v="Houston"/>
    <x v="5"/>
    <n v="77041"/>
    <x v="2"/>
    <s v="OFF-PA-10004621"/>
    <x v="1"/>
    <x v="10"/>
    <s v="Xerox 212"/>
    <x v="1590"/>
    <n v="7"/>
    <n v="0.2"/>
    <n v="12.700800000000001"/>
  </r>
  <r>
    <n v="5420"/>
    <s v="CA-2012-110877"/>
    <x v="1"/>
    <x v="924"/>
    <d v="2012-10-26T00:00:00"/>
    <s v="First Class"/>
    <s v="JE-15715"/>
    <s v="Joe Elijah"/>
    <x v="0"/>
    <s v="United States"/>
    <s v="Houston"/>
    <x v="5"/>
    <n v="77041"/>
    <x v="2"/>
    <s v="TEC-PH-10002103"/>
    <x v="2"/>
    <x v="7"/>
    <s v="Jabra SPEAK 410"/>
    <x v="3937"/>
    <n v="2"/>
    <n v="0.2"/>
    <n v="15.038400000000003"/>
  </r>
  <r>
    <n v="5421"/>
    <s v="US-2013-151827"/>
    <x v="0"/>
    <x v="1044"/>
    <d v="2013-04-03T00:00:00"/>
    <s v="Second Class"/>
    <s v="CS-11950"/>
    <s v="Carlos Soltero"/>
    <x v="0"/>
    <s v="United States"/>
    <s v="Philadelphia"/>
    <x v="9"/>
    <n v="19134"/>
    <x v="3"/>
    <s v="TEC-PH-10002789"/>
    <x v="2"/>
    <x v="7"/>
    <s v="LG Exalt"/>
    <x v="8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x v="236"/>
    <n v="2"/>
    <n v="0.2"/>
    <n v="1.1993999999999998"/>
  </r>
  <r>
    <n v="5423"/>
    <s v="US-2013-163258"/>
    <x v="0"/>
    <x v="723"/>
    <d v="2014-01-03T00:00:00"/>
    <s v="Standard Class"/>
    <s v="PF-19225"/>
    <s v="Phillip Flathmann"/>
    <x v="0"/>
    <s v="United States"/>
    <s v="Los Angeles"/>
    <x v="1"/>
    <n v="90045"/>
    <x v="1"/>
    <s v="OFF-BI-10000138"/>
    <x v="1"/>
    <x v="8"/>
    <s v="Acco Translucent Poly Ring Binders"/>
    <x v="3938"/>
    <n v="3"/>
    <n v="0.2"/>
    <n v="3.9312000000000005"/>
  </r>
  <r>
    <n v="5424"/>
    <s v="CA-2014-103009"/>
    <x v="3"/>
    <x v="132"/>
    <d v="2014-11-06T00:00:00"/>
    <s v="Second Class"/>
    <s v="PJ-18835"/>
    <s v="Patrick Jones"/>
    <x v="1"/>
    <s v="United States"/>
    <s v="Richmond"/>
    <x v="0"/>
    <n v="40475"/>
    <x v="0"/>
    <s v="OFF-PA-10001215"/>
    <x v="1"/>
    <x v="10"/>
    <s v="Xerox 1963"/>
    <x v="1603"/>
    <n v="5"/>
    <n v="0"/>
    <n v="11.879999999999999"/>
  </r>
  <r>
    <n v="5425"/>
    <s v="US-2014-120649"/>
    <x v="3"/>
    <x v="176"/>
    <d v="2014-01-27T00:00:00"/>
    <s v="Standard Class"/>
    <s v="JF-15490"/>
    <s v="Jeremy Farry"/>
    <x v="0"/>
    <s v="United States"/>
    <s v="Waterbury"/>
    <x v="29"/>
    <n v="6708"/>
    <x v="3"/>
    <s v="OFF-AR-10001545"/>
    <x v="1"/>
    <x v="6"/>
    <s v="Newell 326"/>
    <x v="2872"/>
    <n v="2"/>
    <n v="0"/>
    <n v="1.0207999999999999"/>
  </r>
  <r>
    <n v="5426"/>
    <s v="CA-2013-153598"/>
    <x v="0"/>
    <x v="275"/>
    <d v="2013-12-07T00:00:00"/>
    <s v="First Class"/>
    <s v="NM-18520"/>
    <s v="Neoma Murray"/>
    <x v="0"/>
    <s v="United States"/>
    <s v="Los Angeles"/>
    <x v="1"/>
    <n v="90045"/>
    <x v="1"/>
    <s v="TEC-AC-10003870"/>
    <x v="2"/>
    <x v="11"/>
    <s v="Logitech Z-906 Speaker sys - home theater - 5.1-CH"/>
    <x v="3939"/>
    <n v="5"/>
    <n v="0"/>
    <n v="659.98"/>
  </r>
  <r>
    <n v="5427"/>
    <s v="CA-2013-153598"/>
    <x v="0"/>
    <x v="275"/>
    <d v="2013-12-07T00:00:00"/>
    <s v="First Class"/>
    <s v="NM-18520"/>
    <s v="Neoma Murray"/>
    <x v="0"/>
    <s v="United States"/>
    <s v="Los Angeles"/>
    <x v="1"/>
    <n v="90045"/>
    <x v="1"/>
    <s v="FUR-FU-10001085"/>
    <x v="0"/>
    <x v="5"/>
    <s v="3M Polarizing Light Filter Sleeves"/>
    <x v="3940"/>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x v="3941"/>
    <n v="5"/>
    <n v="0.15"/>
    <n v="35.245000000000005"/>
  </r>
  <r>
    <n v="5429"/>
    <s v="CA-2013-113096"/>
    <x v="0"/>
    <x v="476"/>
    <d v="2013-09-05T00:00:00"/>
    <s v="First Class"/>
    <s v="SZ-20035"/>
    <s v="Sam Zeldin"/>
    <x v="2"/>
    <s v="United States"/>
    <s v="San Francisco"/>
    <x v="1"/>
    <n v="94122"/>
    <x v="1"/>
    <s v="OFF-ST-10003455"/>
    <x v="1"/>
    <x v="4"/>
    <s v="Tenex File Box, Personal Filing Tote with Lid, Black"/>
    <x v="2063"/>
    <n v="3"/>
    <n v="0"/>
    <n v="12.097800000000001"/>
  </r>
  <r>
    <n v="5430"/>
    <s v="CA-2011-136861"/>
    <x v="2"/>
    <x v="742"/>
    <d v="2011-09-07T00:00:00"/>
    <s v="First Class"/>
    <s v="PR-18880"/>
    <s v="Patrick Ryan"/>
    <x v="0"/>
    <s v="United States"/>
    <s v="Saint Petersburg"/>
    <x v="2"/>
    <n v="33710"/>
    <x v="0"/>
    <s v="FUR-FU-10001967"/>
    <x v="0"/>
    <x v="5"/>
    <s v="Telescoping Adjustable Floor Lamp"/>
    <x v="236"/>
    <n v="2"/>
    <n v="0.2"/>
    <n v="1.9989999999999979"/>
  </r>
  <r>
    <n v="5431"/>
    <s v="CA-2014-117422"/>
    <x v="3"/>
    <x v="208"/>
    <d v="2014-10-26T00:00:00"/>
    <s v="Standard Class"/>
    <s v="FC-14245"/>
    <s v="Frank Carlisle"/>
    <x v="2"/>
    <s v="United States"/>
    <s v="Lakewood"/>
    <x v="24"/>
    <n v="44107"/>
    <x v="3"/>
    <s v="OFF-AP-10000938"/>
    <x v="1"/>
    <x v="9"/>
    <s v="Avanti 1.7 Cu. Ft. Refrigerator"/>
    <x v="224"/>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x v="3942"/>
    <n v="1"/>
    <n v="0.2"/>
    <n v="1.3715999999999999"/>
  </r>
  <r>
    <n v="5433"/>
    <s v="CA-2014-117422"/>
    <x v="3"/>
    <x v="208"/>
    <d v="2014-10-26T00:00:00"/>
    <s v="Standard Class"/>
    <s v="FC-14245"/>
    <s v="Frank Carlisle"/>
    <x v="2"/>
    <s v="United States"/>
    <s v="Lakewood"/>
    <x v="24"/>
    <n v="44107"/>
    <x v="3"/>
    <s v="OFF-BI-10002799"/>
    <x v="1"/>
    <x v="8"/>
    <s v="SlimView Poly Binder, 3/8&quot;"/>
    <x v="3943"/>
    <n v="4"/>
    <n v="0.7"/>
    <n v="-4.9727999999999994"/>
  </r>
  <r>
    <n v="5434"/>
    <s v="CA-2014-129707"/>
    <x v="3"/>
    <x v="1016"/>
    <d v="2014-04-30T00:00:00"/>
    <s v="Standard Class"/>
    <s v="LH-16750"/>
    <s v="Larry Hughes"/>
    <x v="0"/>
    <s v="United States"/>
    <s v="Chandler"/>
    <x v="16"/>
    <n v="85224"/>
    <x v="1"/>
    <s v="OFF-AR-10000246"/>
    <x v="1"/>
    <x v="6"/>
    <s v="Newell 318"/>
    <x v="3944"/>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x v="3945"/>
    <n v="5"/>
    <n v="0"/>
    <n v="459.39599999999996"/>
  </r>
  <r>
    <n v="5436"/>
    <s v="CA-2012-160171"/>
    <x v="1"/>
    <x v="324"/>
    <d v="2012-10-24T00:00:00"/>
    <s v="Standard Class"/>
    <s v="RM-19675"/>
    <s v="Robert Marley"/>
    <x v="2"/>
    <s v="United States"/>
    <s v="Los Angeles"/>
    <x v="1"/>
    <n v="90008"/>
    <x v="1"/>
    <s v="TEC-AC-10000892"/>
    <x v="2"/>
    <x v="11"/>
    <s v="NETGEAR N750 Dual Band Wi-Fi Gigabit Router"/>
    <x v="3946"/>
    <n v="3"/>
    <n v="0"/>
    <n v="97.199999999999989"/>
  </r>
  <r>
    <n v="5437"/>
    <s v="CA-2011-103317"/>
    <x v="2"/>
    <x v="260"/>
    <d v="2011-07-08T00:00:00"/>
    <s v="First Class"/>
    <s v="DM-13525"/>
    <s v="Don Miller"/>
    <x v="1"/>
    <s v="United States"/>
    <s v="Palm Coast"/>
    <x v="2"/>
    <n v="32137"/>
    <x v="0"/>
    <s v="FUR-FU-10001591"/>
    <x v="0"/>
    <x v="5"/>
    <s v="Advantus Panel Wall Certificate Holder - 8.5x11"/>
    <x v="3947"/>
    <n v="2"/>
    <n v="0.2"/>
    <n v="5.3680000000000012"/>
  </r>
  <r>
    <n v="5438"/>
    <s v="CA-2011-103317"/>
    <x v="2"/>
    <x v="260"/>
    <d v="2011-07-08T00:00:00"/>
    <s v="First Class"/>
    <s v="DM-13525"/>
    <s v="Don Miller"/>
    <x v="1"/>
    <s v="United States"/>
    <s v="Palm Coast"/>
    <x v="2"/>
    <n v="32137"/>
    <x v="0"/>
    <s v="OFF-BI-10001787"/>
    <x v="1"/>
    <x v="8"/>
    <s v="Wilson Jones Four-Pocket Poly Binders"/>
    <x v="3948"/>
    <n v="5"/>
    <n v="0.7"/>
    <n v="-6.8669999999999973"/>
  </r>
  <r>
    <n v="5439"/>
    <s v="CA-2011-103317"/>
    <x v="2"/>
    <x v="260"/>
    <d v="2011-07-08T00:00:00"/>
    <s v="First Class"/>
    <s v="DM-13525"/>
    <s v="Don Miller"/>
    <x v="1"/>
    <s v="United States"/>
    <s v="Palm Coast"/>
    <x v="2"/>
    <n v="32137"/>
    <x v="0"/>
    <s v="FUR-FU-10003192"/>
    <x v="0"/>
    <x v="5"/>
    <s v="Luxo Adjustable Task Clamp Lamp"/>
    <x v="3949"/>
    <n v="3"/>
    <n v="0.2"/>
    <n v="15.991199999999992"/>
  </r>
  <r>
    <n v="5440"/>
    <s v="CA-2013-167115"/>
    <x v="0"/>
    <x v="958"/>
    <d v="2013-04-10T00:00:00"/>
    <s v="Standard Class"/>
    <s v="EH-14185"/>
    <s v="Evan Henry"/>
    <x v="0"/>
    <s v="United States"/>
    <s v="New York City"/>
    <x v="15"/>
    <n v="10035"/>
    <x v="3"/>
    <s v="OFF-BI-10004600"/>
    <x v="1"/>
    <x v="8"/>
    <s v="Ibico Ibimaster 300 Manual Binding System"/>
    <x v="3950"/>
    <n v="2"/>
    <n v="0.2"/>
    <n v="183.99499999999998"/>
  </r>
  <r>
    <n v="5441"/>
    <s v="US-2014-153633"/>
    <x v="3"/>
    <x v="38"/>
    <d v="2014-11-19T00:00:00"/>
    <s v="Second Class"/>
    <s v="TC-21295"/>
    <s v="Toby Carlisle"/>
    <x v="0"/>
    <s v="United States"/>
    <s v="Jupiter"/>
    <x v="2"/>
    <n v="33458"/>
    <x v="0"/>
    <s v="OFF-AR-10002335"/>
    <x v="1"/>
    <x v="6"/>
    <s v="DIXON Oriole Pencils"/>
    <x v="3951"/>
    <n v="1"/>
    <n v="0.2"/>
    <n v="0.15480000000000005"/>
  </r>
  <r>
    <n v="5442"/>
    <s v="CA-2014-155929"/>
    <x v="3"/>
    <x v="428"/>
    <d v="2014-09-14T00:00:00"/>
    <s v="Standard Class"/>
    <s v="AI-10855"/>
    <s v="Arianne Irving"/>
    <x v="0"/>
    <s v="United States"/>
    <s v="Glendale"/>
    <x v="16"/>
    <n v="85301"/>
    <x v="1"/>
    <s v="OFF-PA-10000859"/>
    <x v="1"/>
    <x v="10"/>
    <s v="Unpadded Memo Slips"/>
    <x v="2925"/>
    <n v="2"/>
    <n v="0.2"/>
    <n v="2.3879999999999999"/>
  </r>
  <r>
    <n v="5443"/>
    <s v="CA-2012-148712"/>
    <x v="1"/>
    <x v="786"/>
    <d v="2012-04-23T00:00:00"/>
    <s v="Standard Class"/>
    <s v="JM-15535"/>
    <s v="Jessica Myrick"/>
    <x v="0"/>
    <s v="United States"/>
    <s v="New York City"/>
    <x v="15"/>
    <n v="10035"/>
    <x v="3"/>
    <s v="TEC-AC-10003198"/>
    <x v="2"/>
    <x v="11"/>
    <s v="Enermax Acrylux Wireless Keyboard"/>
    <x v="921"/>
    <n v="1"/>
    <n v="0"/>
    <n v="36.851999999999997"/>
  </r>
  <r>
    <n v="5444"/>
    <s v="CA-2012-148712"/>
    <x v="1"/>
    <x v="786"/>
    <d v="2012-04-23T00:00:00"/>
    <s v="Standard Class"/>
    <s v="JM-15535"/>
    <s v="Jessica Myrick"/>
    <x v="0"/>
    <s v="United States"/>
    <s v="New York City"/>
    <x v="15"/>
    <n v="10035"/>
    <x v="3"/>
    <s v="OFF-BI-10001900"/>
    <x v="1"/>
    <x v="8"/>
    <s v="DXL Angle-View Binders with Locking Rings, Black"/>
    <x v="3952"/>
    <n v="13"/>
    <n v="0.2"/>
    <n v="21.024899999999999"/>
  </r>
  <r>
    <n v="5445"/>
    <s v="CA-2012-148712"/>
    <x v="1"/>
    <x v="786"/>
    <d v="2012-04-23T00:00:00"/>
    <s v="Standard Class"/>
    <s v="JM-15535"/>
    <s v="Jessica Myrick"/>
    <x v="0"/>
    <s v="United States"/>
    <s v="New York City"/>
    <x v="15"/>
    <n v="10035"/>
    <x v="3"/>
    <s v="OFF-AR-10000614"/>
    <x v="1"/>
    <x v="6"/>
    <s v="Barrel Sharpener"/>
    <x v="3953"/>
    <n v="3"/>
    <n v="0"/>
    <n v="2.7845999999999997"/>
  </r>
  <r>
    <n v="5446"/>
    <s v="CA-2013-128307"/>
    <x v="0"/>
    <x v="197"/>
    <d v="2013-07-30T00:00:00"/>
    <s v="Standard Class"/>
    <s v="BE-11335"/>
    <s v="Bill Eplett"/>
    <x v="2"/>
    <s v="United States"/>
    <s v="Houston"/>
    <x v="5"/>
    <n v="77041"/>
    <x v="2"/>
    <s v="OFF-EN-10003040"/>
    <x v="1"/>
    <x v="12"/>
    <s v="Quality Park Security Envelopes"/>
    <x v="3954"/>
    <n v="1"/>
    <n v="0.2"/>
    <n v="7.0659000000000001"/>
  </r>
  <r>
    <n v="5447"/>
    <s v="US-2013-127425"/>
    <x v="0"/>
    <x v="370"/>
    <d v="2013-09-01T00:00:00"/>
    <s v="Standard Class"/>
    <s v="DR-12880"/>
    <s v="Dan Reichenbach"/>
    <x v="1"/>
    <s v="United States"/>
    <s v="New York City"/>
    <x v="15"/>
    <n v="10035"/>
    <x v="3"/>
    <s v="TEC-PH-10003442"/>
    <x v="2"/>
    <x v="7"/>
    <s v="Samsung Replacement EH64AVFWE Premium Headset"/>
    <x v="3955"/>
    <n v="6"/>
    <n v="0"/>
    <n v="8.25"/>
  </r>
  <r>
    <n v="5448"/>
    <s v="US-2013-127425"/>
    <x v="0"/>
    <x v="370"/>
    <d v="2013-09-01T00:00:00"/>
    <s v="Standard Class"/>
    <s v="DR-12880"/>
    <s v="Dan Reichenbach"/>
    <x v="1"/>
    <s v="United States"/>
    <s v="New York City"/>
    <x v="15"/>
    <n v="10035"/>
    <x v="3"/>
    <s v="TEC-AC-10002800"/>
    <x v="2"/>
    <x v="11"/>
    <s v="Plantronics Audio 478 Stereo USB Headset"/>
    <x v="2932"/>
    <n v="5"/>
    <n v="0"/>
    <n v="87.482499999999987"/>
  </r>
  <r>
    <n v="5449"/>
    <s v="US-2011-119081"/>
    <x v="2"/>
    <x v="171"/>
    <d v="2011-09-19T00:00:00"/>
    <s v="Standard Class"/>
    <s v="TA-21385"/>
    <s v="Tom Ashbrook"/>
    <x v="2"/>
    <s v="United States"/>
    <s v="Olathe"/>
    <x v="41"/>
    <n v="66062"/>
    <x v="2"/>
    <s v="OFF-SU-10000157"/>
    <x v="1"/>
    <x v="14"/>
    <s v="Compact Automatic Electric Letter Opener"/>
    <x v="3956"/>
    <n v="3"/>
    <n v="0"/>
    <n v="7.158600000000007"/>
  </r>
  <r>
    <n v="5450"/>
    <s v="US-2011-119081"/>
    <x v="2"/>
    <x v="171"/>
    <d v="2011-09-19T00:00:00"/>
    <s v="Standard Class"/>
    <s v="TA-21385"/>
    <s v="Tom Ashbrook"/>
    <x v="2"/>
    <s v="United States"/>
    <s v="Olathe"/>
    <x v="41"/>
    <n v="66062"/>
    <x v="2"/>
    <s v="TEC-AC-10001542"/>
    <x v="2"/>
    <x v="11"/>
    <s v="SanDisk Cruzer 16 GB USB Flash Drive"/>
    <x v="3957"/>
    <n v="5"/>
    <n v="0"/>
    <n v="10.905999999999993"/>
  </r>
  <r>
    <n v="5451"/>
    <s v="US-2011-119081"/>
    <x v="2"/>
    <x v="171"/>
    <d v="2011-09-19T00:00:00"/>
    <s v="Standard Class"/>
    <s v="TA-21385"/>
    <s v="Tom Ashbrook"/>
    <x v="2"/>
    <s v="United States"/>
    <s v="Olathe"/>
    <x v="41"/>
    <n v="66062"/>
    <x v="2"/>
    <s v="OFF-BI-10004519"/>
    <x v="1"/>
    <x v="8"/>
    <s v="GBC DocuBind P100 Manual Binding Machine"/>
    <x v="3958"/>
    <n v="2"/>
    <n v="0"/>
    <n v="149.38199999999998"/>
  </r>
  <r>
    <n v="5452"/>
    <s v="US-2011-119081"/>
    <x v="2"/>
    <x v="171"/>
    <d v="2011-09-19T00:00:00"/>
    <s v="Standard Class"/>
    <s v="TA-21385"/>
    <s v="Tom Ashbrook"/>
    <x v="2"/>
    <s v="United States"/>
    <s v="Olathe"/>
    <x v="41"/>
    <n v="66062"/>
    <x v="2"/>
    <s v="FUR-FU-10003464"/>
    <x v="0"/>
    <x v="5"/>
    <s v="Seth Thomas 8 1/2&quot; Cubicle Clock"/>
    <x v="1100"/>
    <n v="2"/>
    <n v="0"/>
    <n v="12.979199999999999"/>
  </r>
  <r>
    <n v="5453"/>
    <s v="CA-2013-140613"/>
    <x v="0"/>
    <x v="405"/>
    <d v="2013-07-30T00:00:00"/>
    <s v="Standard Class"/>
    <s v="KN-16705"/>
    <s v="Kristina Nunn"/>
    <x v="2"/>
    <s v="United States"/>
    <s v="Sparks"/>
    <x v="33"/>
    <n v="89431"/>
    <x v="1"/>
    <s v="OFF-SU-10004261"/>
    <x v="1"/>
    <x v="14"/>
    <s v="Fiskars 8&quot; Scissors, 2/Pack"/>
    <x v="3959"/>
    <n v="5"/>
    <n v="0"/>
    <n v="24.997999999999987"/>
  </r>
  <r>
    <n v="5454"/>
    <s v="US-2014-108700"/>
    <x v="3"/>
    <x v="240"/>
    <d v="2014-05-24T00:00:00"/>
    <s v="Standard Class"/>
    <s v="PJ-18835"/>
    <s v="Patrick Jones"/>
    <x v="1"/>
    <s v="United States"/>
    <s v="Rockford"/>
    <x v="10"/>
    <n v="61107"/>
    <x v="2"/>
    <s v="OFF-PA-10004733"/>
    <x v="1"/>
    <x v="10"/>
    <s v="Things To Do Today Spiral Book"/>
    <x v="3960"/>
    <n v="6"/>
    <n v="0.2"/>
    <n v="13.780799999999996"/>
  </r>
  <r>
    <n v="5455"/>
    <s v="CA-2014-160962"/>
    <x v="3"/>
    <x v="1045"/>
    <d v="2014-05-03T00:00:00"/>
    <s v="Standard Class"/>
    <s v="MC-17605"/>
    <s v="Matt Connell"/>
    <x v="1"/>
    <s v="United States"/>
    <s v="Philadelphia"/>
    <x v="9"/>
    <n v="19143"/>
    <x v="3"/>
    <s v="OFF-ST-10001325"/>
    <x v="1"/>
    <x v="4"/>
    <s v="Sterilite Officeware Hinged File Box"/>
    <x v="3961"/>
    <n v="1"/>
    <n v="0.2"/>
    <n v="0.73360000000000003"/>
  </r>
  <r>
    <n v="5456"/>
    <s v="CA-2014-160962"/>
    <x v="3"/>
    <x v="1045"/>
    <d v="2014-05-03T00:00:00"/>
    <s v="Standard Class"/>
    <s v="MC-17605"/>
    <s v="Matt Connell"/>
    <x v="1"/>
    <s v="United States"/>
    <s v="Philadelphia"/>
    <x v="9"/>
    <n v="19143"/>
    <x v="3"/>
    <s v="OFF-AR-10003056"/>
    <x v="1"/>
    <x v="6"/>
    <s v="Newell 341"/>
    <x v="1312"/>
    <n v="2"/>
    <n v="0.2"/>
    <n v="0.77039999999999909"/>
  </r>
  <r>
    <n v="5457"/>
    <s v="CA-2014-130631"/>
    <x v="3"/>
    <x v="614"/>
    <d v="2015-01-03T00:00:00"/>
    <s v="Standard Class"/>
    <s v="BS-11755"/>
    <s v="Bruce Stewart"/>
    <x v="0"/>
    <s v="United States"/>
    <s v="Edmonds"/>
    <x v="4"/>
    <n v="98026"/>
    <x v="1"/>
    <s v="OFF-FA-10000089"/>
    <x v="1"/>
    <x v="13"/>
    <s v="Acco Glide Clips"/>
    <x v="3962"/>
    <n v="5"/>
    <n v="0"/>
    <n v="9.6039999999999992"/>
  </r>
  <r>
    <n v="5458"/>
    <s v="CA-2014-130631"/>
    <x v="3"/>
    <x v="614"/>
    <d v="2015-01-03T00:00:00"/>
    <s v="Standard Class"/>
    <s v="BS-11755"/>
    <s v="Bruce Stewart"/>
    <x v="0"/>
    <s v="United States"/>
    <s v="Edmonds"/>
    <x v="4"/>
    <n v="98026"/>
    <x v="1"/>
    <s v="FUR-FU-10004093"/>
    <x v="0"/>
    <x v="5"/>
    <s v="Hand-Finished Solid Wood Document Frame"/>
    <x v="3776"/>
    <n v="2"/>
    <n v="0"/>
    <n v="20.537999999999997"/>
  </r>
  <r>
    <n v="5459"/>
    <s v="CA-2014-116680"/>
    <x v="3"/>
    <x v="507"/>
    <d v="2014-09-07T00:00:00"/>
    <s v="Second Class"/>
    <s v="PK-19075"/>
    <s v="Pete Kriz"/>
    <x v="0"/>
    <s v="United States"/>
    <s v="San Francisco"/>
    <x v="1"/>
    <n v="94122"/>
    <x v="1"/>
    <s v="OFF-BI-10004022"/>
    <x v="1"/>
    <x v="8"/>
    <s v="Acco Suede Grain Vinyl Round Ring Binder"/>
    <x v="3963"/>
    <n v="6"/>
    <n v="0.2"/>
    <n v="4.3367999999999993"/>
  </r>
  <r>
    <n v="5460"/>
    <s v="CA-2014-116680"/>
    <x v="3"/>
    <x v="507"/>
    <d v="2014-09-07T00:00:00"/>
    <s v="Second Class"/>
    <s v="PK-19075"/>
    <s v="Pete Kriz"/>
    <x v="0"/>
    <s v="United States"/>
    <s v="San Francisco"/>
    <x v="1"/>
    <n v="94122"/>
    <x v="1"/>
    <s v="FUR-TA-10001771"/>
    <x v="0"/>
    <x v="3"/>
    <s v="Bush Cubix Conference Tables, Fully Assembled"/>
    <x v="3964"/>
    <n v="8"/>
    <n v="0.2"/>
    <n v="92.392000000000053"/>
  </r>
  <r>
    <n v="5461"/>
    <s v="US-2011-107405"/>
    <x v="2"/>
    <x v="90"/>
    <d v="2011-03-25T00:00:00"/>
    <s v="Standard Class"/>
    <s v="TS-21205"/>
    <s v="Thomas Seio"/>
    <x v="1"/>
    <s v="United States"/>
    <s v="Asheville"/>
    <x v="3"/>
    <n v="28806"/>
    <x v="0"/>
    <s v="OFF-ST-10002301"/>
    <x v="1"/>
    <x v="4"/>
    <s v="Tennsco Commercial Shelving"/>
    <x v="3965"/>
    <n v="1"/>
    <n v="0.2"/>
    <n v="-3.864600000000002"/>
  </r>
  <r>
    <n v="5462"/>
    <s v="CA-2014-101574"/>
    <x v="3"/>
    <x v="394"/>
    <d v="2014-10-05T00:00:00"/>
    <s v="Standard Class"/>
    <s v="BD-11725"/>
    <s v="Bruce Degenhardt"/>
    <x v="0"/>
    <s v="United States"/>
    <s v="Los Angeles"/>
    <x v="1"/>
    <n v="90032"/>
    <x v="1"/>
    <s v="FUR-FU-10001706"/>
    <x v="0"/>
    <x v="5"/>
    <s v="Longer-Life Soft White Bulbs"/>
    <x v="357"/>
    <n v="3"/>
    <n v="0"/>
    <n v="4.4352"/>
  </r>
  <r>
    <n v="5463"/>
    <s v="CA-2011-146591"/>
    <x v="2"/>
    <x v="1046"/>
    <d v="2011-01-21T00:00:00"/>
    <s v="First Class"/>
    <s v="TS-21340"/>
    <s v="Toby Swindell"/>
    <x v="0"/>
    <s v="United States"/>
    <s v="Scottsdale"/>
    <x v="16"/>
    <n v="85254"/>
    <x v="1"/>
    <s v="OFF-BI-10003676"/>
    <x v="1"/>
    <x v="8"/>
    <s v="GBC Standard Recycled Report Covers, Clear Plastic Sheets"/>
    <x v="3966"/>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x v="3967"/>
    <n v="4"/>
    <n v="0.2"/>
    <n v="19.622399999999999"/>
  </r>
  <r>
    <n v="5465"/>
    <s v="CA-2011-146591"/>
    <x v="2"/>
    <x v="1046"/>
    <d v="2011-01-21T00:00:00"/>
    <s v="First Class"/>
    <s v="TS-21340"/>
    <s v="Toby Swindell"/>
    <x v="0"/>
    <s v="United States"/>
    <s v="Scottsdale"/>
    <x v="16"/>
    <n v="85254"/>
    <x v="1"/>
    <s v="OFF-EN-10002504"/>
    <x v="1"/>
    <x v="12"/>
    <s v="Tyvek  Top-Opening Peel &amp; Seel Envelopes, Plain White"/>
    <x v="3968"/>
    <n v="5"/>
    <n v="0.2"/>
    <n v="36.692999999999998"/>
  </r>
  <r>
    <n v="5466"/>
    <s v="CA-2011-146591"/>
    <x v="2"/>
    <x v="1046"/>
    <d v="2011-01-21T00:00:00"/>
    <s v="First Class"/>
    <s v="TS-21340"/>
    <s v="Toby Swindell"/>
    <x v="0"/>
    <s v="United States"/>
    <s v="Scottsdale"/>
    <x v="16"/>
    <n v="85254"/>
    <x v="1"/>
    <s v="FUR-BO-10001972"/>
    <x v="0"/>
    <x v="0"/>
    <s v="O'Sullivan 4-Shelf Bookcase in Odessa Pine"/>
    <x v="3969"/>
    <n v="5"/>
    <n v="0.7"/>
    <n v="-320.59699999999998"/>
  </r>
  <r>
    <n v="5467"/>
    <s v="CA-2011-107706"/>
    <x v="2"/>
    <x v="1047"/>
    <d v="2011-02-20T00:00:00"/>
    <s v="Second Class"/>
    <s v="ST-20530"/>
    <s v="Shui Tom"/>
    <x v="0"/>
    <s v="United States"/>
    <s v="Houston"/>
    <x v="5"/>
    <n v="77095"/>
    <x v="2"/>
    <s v="OFF-PA-10000466"/>
    <x v="1"/>
    <x v="10"/>
    <s v="Memo Book, 100 Message Capacity, 5 3/8” x 11”"/>
    <x v="3970"/>
    <n v="3"/>
    <n v="0.2"/>
    <n v="6.0659999999999989"/>
  </r>
  <r>
    <n v="5468"/>
    <s v="CA-2013-122448"/>
    <x v="0"/>
    <x v="632"/>
    <d v="2013-06-15T00:00:00"/>
    <s v="Standard Class"/>
    <s v="DB-13210"/>
    <s v="Dean Braden"/>
    <x v="0"/>
    <s v="United States"/>
    <s v="San Francisco"/>
    <x v="1"/>
    <n v="94109"/>
    <x v="1"/>
    <s v="FUR-CH-10002774"/>
    <x v="0"/>
    <x v="1"/>
    <s v="Global Deluxe Stacking Chair, Gray"/>
    <x v="1919"/>
    <n v="3"/>
    <n v="0.2"/>
    <n v="13.764599999999994"/>
  </r>
  <r>
    <n v="5469"/>
    <s v="CA-2011-132451"/>
    <x v="2"/>
    <x v="467"/>
    <d v="2011-09-27T00:00:00"/>
    <s v="First Class"/>
    <s v="KF-16285"/>
    <s v="Karen Ferguson"/>
    <x v="2"/>
    <s v="United States"/>
    <s v="San Diego"/>
    <x v="1"/>
    <n v="92105"/>
    <x v="1"/>
    <s v="FUR-CH-10000454"/>
    <x v="0"/>
    <x v="1"/>
    <s v="Hon Deluxe Fabric Upholstered Stacking Chairs, Rounded Back"/>
    <x v="2282"/>
    <n v="3"/>
    <n v="0.2"/>
    <n v="73.19399999999996"/>
  </r>
  <r>
    <n v="5470"/>
    <s v="CA-2011-132451"/>
    <x v="2"/>
    <x v="467"/>
    <d v="2011-09-27T00:00:00"/>
    <s v="First Class"/>
    <s v="KF-16285"/>
    <s v="Karen Ferguson"/>
    <x v="2"/>
    <s v="United States"/>
    <s v="San Diego"/>
    <x v="1"/>
    <n v="92105"/>
    <x v="1"/>
    <s v="OFF-PA-10004888"/>
    <x v="1"/>
    <x v="10"/>
    <s v="Xerox 217"/>
    <x v="541"/>
    <n v="3"/>
    <n v="0"/>
    <n v="9.3312000000000008"/>
  </r>
  <r>
    <n v="5471"/>
    <s v="CA-2013-158547"/>
    <x v="0"/>
    <x v="198"/>
    <d v="2013-06-05T00:00:00"/>
    <s v="Standard Class"/>
    <s v="JM-16195"/>
    <s v="Justin MacKendrick"/>
    <x v="0"/>
    <s v="United States"/>
    <s v="Hamilton"/>
    <x v="24"/>
    <n v="45011"/>
    <x v="3"/>
    <s v="OFF-AP-10003842"/>
    <x v="1"/>
    <x v="9"/>
    <s v="Euro-Pro Shark Turbo Vacuum"/>
    <x v="3971"/>
    <n v="5"/>
    <n v="0.2"/>
    <n v="9.2939999999999969"/>
  </r>
  <r>
    <n v="5472"/>
    <s v="CA-2014-116946"/>
    <x v="3"/>
    <x v="484"/>
    <d v="2014-12-24T00:00:00"/>
    <s v="Standard Class"/>
    <s v="TS-21505"/>
    <s v="Tony Sayre"/>
    <x v="0"/>
    <s v="United States"/>
    <s v="Parker"/>
    <x v="22"/>
    <n v="80134"/>
    <x v="1"/>
    <s v="FUR-FU-10000320"/>
    <x v="0"/>
    <x v="5"/>
    <s v="OIC Stacking Trays"/>
    <x v="3972"/>
    <n v="5"/>
    <n v="0.2"/>
    <n v="4.0080000000000009"/>
  </r>
  <r>
    <n v="5473"/>
    <s v="CA-2014-116946"/>
    <x v="3"/>
    <x v="484"/>
    <d v="2014-12-24T00:00:00"/>
    <s v="Standard Class"/>
    <s v="TS-21505"/>
    <s v="Tony Sayre"/>
    <x v="0"/>
    <s v="United States"/>
    <s v="Parker"/>
    <x v="22"/>
    <n v="80134"/>
    <x v="1"/>
    <s v="OFF-ST-10002554"/>
    <x v="1"/>
    <x v="4"/>
    <s v="Tennsco Industrial Shelving"/>
    <x v="1617"/>
    <n v="2"/>
    <n v="0.2"/>
    <n v="-17.607599999999998"/>
  </r>
  <r>
    <n v="5474"/>
    <s v="CA-2014-116946"/>
    <x v="3"/>
    <x v="484"/>
    <d v="2014-12-24T00:00:00"/>
    <s v="Standard Class"/>
    <s v="TS-21505"/>
    <s v="Tony Sayre"/>
    <x v="0"/>
    <s v="United States"/>
    <s v="Parker"/>
    <x v="22"/>
    <n v="80134"/>
    <x v="1"/>
    <s v="FUR-BO-10000468"/>
    <x v="0"/>
    <x v="0"/>
    <s v="O'Sullivan 2-Shelf Heavy-Duty Bookcases"/>
    <x v="3973"/>
    <n v="7"/>
    <n v="0.7"/>
    <n v="-183.6323999999999"/>
  </r>
  <r>
    <n v="5475"/>
    <s v="CA-2014-121741"/>
    <x v="3"/>
    <x v="377"/>
    <d v="2014-12-27T00:00:00"/>
    <s v="Same Day"/>
    <s v="YC-21895"/>
    <s v="Yoseph Carroll"/>
    <x v="1"/>
    <s v="United States"/>
    <s v="Fremont"/>
    <x v="8"/>
    <n v="68025"/>
    <x v="2"/>
    <s v="OFF-ST-10004459"/>
    <x v="1"/>
    <x v="4"/>
    <s v="Tennsco Single-Tier Lockers"/>
    <x v="3974"/>
    <n v="2"/>
    <n v="0"/>
    <n v="37.533999999999992"/>
  </r>
  <r>
    <n v="5476"/>
    <s v="CA-2014-169691"/>
    <x v="3"/>
    <x v="140"/>
    <d v="2014-06-19T00:00:00"/>
    <s v="First Class"/>
    <s v="Dp-13240"/>
    <s v="Dean percer"/>
    <x v="2"/>
    <s v="United States"/>
    <s v="Maple Grove"/>
    <x v="11"/>
    <n v="55369"/>
    <x v="2"/>
    <s v="OFF-LA-10002312"/>
    <x v="1"/>
    <x v="2"/>
    <s v="Avery 490"/>
    <x v="1851"/>
    <n v="3"/>
    <n v="0"/>
    <n v="22.200000000000003"/>
  </r>
  <r>
    <n v="5477"/>
    <s v="CA-2014-169691"/>
    <x v="3"/>
    <x v="140"/>
    <d v="2014-06-19T00:00:00"/>
    <s v="First Class"/>
    <s v="Dp-13240"/>
    <s v="Dean percer"/>
    <x v="2"/>
    <s v="United States"/>
    <s v="Maple Grove"/>
    <x v="11"/>
    <n v="55369"/>
    <x v="2"/>
    <s v="OFF-ST-10001291"/>
    <x v="1"/>
    <x v="4"/>
    <s v="Tenex Personal Self-Stacking Standard File Box, Black/Gray"/>
    <x v="3975"/>
    <n v="5"/>
    <n v="0"/>
    <n v="22.828499999999998"/>
  </r>
  <r>
    <n v="5478"/>
    <s v="CA-2014-169691"/>
    <x v="3"/>
    <x v="140"/>
    <d v="2014-06-19T00:00:00"/>
    <s v="First Class"/>
    <s v="Dp-13240"/>
    <s v="Dean percer"/>
    <x v="2"/>
    <s v="United States"/>
    <s v="Maple Grove"/>
    <x v="11"/>
    <n v="55369"/>
    <x v="2"/>
    <s v="OFF-PA-10003022"/>
    <x v="1"/>
    <x v="10"/>
    <s v="Xerox 1992"/>
    <x v="1465"/>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x v="3233"/>
    <n v="3"/>
    <n v="0"/>
    <n v="62.915999999999997"/>
  </r>
  <r>
    <n v="5480"/>
    <s v="CA-2011-101770"/>
    <x v="2"/>
    <x v="691"/>
    <d v="2011-04-04T00:00:00"/>
    <s v="Standard Class"/>
    <s v="KB-16240"/>
    <s v="Karen Bern"/>
    <x v="1"/>
    <s v="United States"/>
    <s v="Miami"/>
    <x v="2"/>
    <n v="33180"/>
    <x v="0"/>
    <s v="OFF-BI-10001097"/>
    <x v="1"/>
    <x v="8"/>
    <s v="Avery Hole Reinforcements"/>
    <x v="3976"/>
    <n v="1"/>
    <n v="0.7"/>
    <n v="-1.3082999999999996"/>
  </r>
  <r>
    <n v="5481"/>
    <s v="CA-2014-105487"/>
    <x v="3"/>
    <x v="1048"/>
    <d v="2014-10-15T00:00:00"/>
    <s v="Standard Class"/>
    <s v="CS-12250"/>
    <s v="Chris Selesnick"/>
    <x v="1"/>
    <s v="United States"/>
    <s v="San Diego"/>
    <x v="1"/>
    <n v="92105"/>
    <x v="1"/>
    <s v="TEC-PH-10001336"/>
    <x v="2"/>
    <x v="7"/>
    <s v="Digium D40 VoIP phone"/>
    <x v="3977"/>
    <n v="1"/>
    <n v="0.2"/>
    <n v="11.609099999999998"/>
  </r>
  <r>
    <n v="5482"/>
    <s v="CA-2014-105487"/>
    <x v="3"/>
    <x v="1048"/>
    <d v="2014-10-15T00:00:00"/>
    <s v="Standard Class"/>
    <s v="CS-12250"/>
    <s v="Chris Selesnick"/>
    <x v="1"/>
    <s v="United States"/>
    <s v="San Diego"/>
    <x v="1"/>
    <n v="92105"/>
    <x v="1"/>
    <s v="TEC-AC-10002305"/>
    <x v="2"/>
    <x v="11"/>
    <s v="KeyTronic E03601U1 - Keyboard - Beige"/>
    <x v="3978"/>
    <n v="2"/>
    <n v="0"/>
    <n v="6.4799999999999969"/>
  </r>
  <r>
    <n v="5483"/>
    <s v="CA-2014-105487"/>
    <x v="3"/>
    <x v="1048"/>
    <d v="2014-10-15T00:00:00"/>
    <s v="Standard Class"/>
    <s v="CS-12250"/>
    <s v="Chris Selesnick"/>
    <x v="1"/>
    <s v="United States"/>
    <s v="San Diego"/>
    <x v="1"/>
    <n v="92105"/>
    <x v="1"/>
    <s v="TEC-AC-10003610"/>
    <x v="2"/>
    <x v="11"/>
    <s v="Logitech Illuminated - Keyboard"/>
    <x v="3979"/>
    <n v="4"/>
    <n v="0"/>
    <n v="115.1808"/>
  </r>
  <r>
    <n v="5484"/>
    <s v="CA-2014-105487"/>
    <x v="3"/>
    <x v="1048"/>
    <d v="2014-10-15T00:00:00"/>
    <s v="Standard Class"/>
    <s v="CS-12250"/>
    <s v="Chris Selesnick"/>
    <x v="1"/>
    <s v="United States"/>
    <s v="San Diego"/>
    <x v="1"/>
    <n v="92105"/>
    <x v="1"/>
    <s v="OFF-ST-10002301"/>
    <x v="1"/>
    <x v="4"/>
    <s v="Tennsco Commercial Shelving"/>
    <x v="1390"/>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x v="3442"/>
    <n v="4"/>
    <n v="0.2"/>
    <n v="-68.1096"/>
  </r>
  <r>
    <n v="5486"/>
    <s v="CA-2011-107573"/>
    <x v="2"/>
    <x v="432"/>
    <d v="2011-12-17T00:00:00"/>
    <s v="Standard Class"/>
    <s v="PB-19150"/>
    <s v="Philip Brown"/>
    <x v="0"/>
    <s v="United States"/>
    <s v="Miami"/>
    <x v="2"/>
    <n v="33178"/>
    <x v="0"/>
    <s v="OFF-EN-10001099"/>
    <x v="1"/>
    <x v="12"/>
    <s v="Staples"/>
    <x v="3032"/>
    <n v="3"/>
    <n v="0.2"/>
    <n v="7.6283999999999974"/>
  </r>
  <r>
    <n v="5487"/>
    <s v="CA-2012-156608"/>
    <x v="1"/>
    <x v="1040"/>
    <d v="2012-10-29T00:00:00"/>
    <s v="Standard Class"/>
    <s v="MT-18070"/>
    <s v="Michelle Tran"/>
    <x v="2"/>
    <s v="United States"/>
    <s v="San Antonio"/>
    <x v="5"/>
    <n v="78207"/>
    <x v="2"/>
    <s v="OFF-BI-10004140"/>
    <x v="1"/>
    <x v="8"/>
    <s v="Avery Non-Stick Binders"/>
    <x v="3980"/>
    <n v="4"/>
    <n v="0.8"/>
    <n v="-6.2860000000000031"/>
  </r>
  <r>
    <n v="5488"/>
    <s v="CA-2014-134495"/>
    <x v="3"/>
    <x v="719"/>
    <d v="2014-04-05T00:00:00"/>
    <s v="Second Class"/>
    <s v="BF-11020"/>
    <s v="Barry Französisch"/>
    <x v="1"/>
    <s v="United States"/>
    <s v="Jacksonville"/>
    <x v="2"/>
    <n v="32216"/>
    <x v="0"/>
    <s v="TEC-PH-10004897"/>
    <x v="2"/>
    <x v="7"/>
    <s v="Mediabridge Sport Armband iPhone 5s"/>
    <x v="112"/>
    <n v="3"/>
    <n v="0.2"/>
    <n v="-5.694300000000001"/>
  </r>
  <r>
    <n v="5489"/>
    <s v="CA-2014-134495"/>
    <x v="3"/>
    <x v="719"/>
    <d v="2014-04-05T00:00:00"/>
    <s v="Second Class"/>
    <s v="BF-11020"/>
    <s v="Barry Französisch"/>
    <x v="1"/>
    <s v="United States"/>
    <s v="Jacksonville"/>
    <x v="2"/>
    <n v="32216"/>
    <x v="0"/>
    <s v="OFF-LA-10000262"/>
    <x v="1"/>
    <x v="2"/>
    <s v="Avery 494"/>
    <x v="303"/>
    <n v="3"/>
    <n v="0.2"/>
    <n v="2.0358000000000001"/>
  </r>
  <r>
    <n v="5490"/>
    <s v="CA-2014-134495"/>
    <x v="3"/>
    <x v="719"/>
    <d v="2014-04-05T00:00:00"/>
    <s v="Second Class"/>
    <s v="BF-11020"/>
    <s v="Barry Französisch"/>
    <x v="1"/>
    <s v="United States"/>
    <s v="Jacksonville"/>
    <x v="2"/>
    <n v="32216"/>
    <x v="0"/>
    <s v="OFF-AP-10002222"/>
    <x v="1"/>
    <x v="9"/>
    <s v="Staples"/>
    <x v="3981"/>
    <n v="3"/>
    <n v="0.2"/>
    <n v="1.8207000000000013"/>
  </r>
  <r>
    <n v="5491"/>
    <s v="CA-2014-134495"/>
    <x v="3"/>
    <x v="719"/>
    <d v="2014-04-05T00:00:00"/>
    <s v="Second Class"/>
    <s v="BF-11020"/>
    <s v="Barry Französisch"/>
    <x v="1"/>
    <s v="United States"/>
    <s v="Jacksonville"/>
    <x v="2"/>
    <n v="32216"/>
    <x v="0"/>
    <s v="FUR-CH-10003774"/>
    <x v="0"/>
    <x v="1"/>
    <s v="Global Wood Trimmed Manager's Task Chair, Khaki"/>
    <x v="287"/>
    <n v="3"/>
    <n v="0.2"/>
    <n v="-19.105800000000016"/>
  </r>
  <r>
    <n v="5492"/>
    <s v="CA-2014-164098"/>
    <x v="3"/>
    <x v="795"/>
    <d v="2014-01-28T00:00:00"/>
    <s v="First Class"/>
    <s v="CG-12520"/>
    <s v="Claire Gute"/>
    <x v="0"/>
    <s v="United States"/>
    <s v="Houston"/>
    <x v="5"/>
    <n v="77070"/>
    <x v="2"/>
    <s v="OFF-ST-10000615"/>
    <x v="1"/>
    <x v="4"/>
    <s v="SimpliFile Personal File, Black Granite, 15w x 6-15/16d x 11-1/4h"/>
    <x v="1333"/>
    <n v="2"/>
    <n v="0.2"/>
    <n v="1.8160000000000016"/>
  </r>
  <r>
    <n v="5493"/>
    <s v="CA-2011-105249"/>
    <x v="2"/>
    <x v="683"/>
    <d v="2011-11-28T00:00:00"/>
    <s v="Same Day"/>
    <s v="DH-13675"/>
    <s v="Duane Huffman"/>
    <x v="2"/>
    <s v="United States"/>
    <s v="San Francisco"/>
    <x v="1"/>
    <n v="94122"/>
    <x v="1"/>
    <s v="OFF-SU-10001225"/>
    <x v="1"/>
    <x v="14"/>
    <s v="Staples"/>
    <x v="351"/>
    <n v="2"/>
    <n v="0"/>
    <n v="0.14719999999999978"/>
  </r>
  <r>
    <n v="5494"/>
    <s v="CA-2011-105249"/>
    <x v="2"/>
    <x v="683"/>
    <d v="2011-11-28T00:00:00"/>
    <s v="Same Day"/>
    <s v="DH-13675"/>
    <s v="Duane Huffman"/>
    <x v="2"/>
    <s v="United States"/>
    <s v="San Francisco"/>
    <x v="1"/>
    <n v="94122"/>
    <x v="1"/>
    <s v="OFF-LA-10002043"/>
    <x v="1"/>
    <x v="2"/>
    <s v="Avery 489"/>
    <x v="1417"/>
    <n v="4"/>
    <n v="0"/>
    <n v="19.872"/>
  </r>
  <r>
    <n v="5495"/>
    <s v="CA-2011-105249"/>
    <x v="2"/>
    <x v="683"/>
    <d v="2011-11-28T00:00:00"/>
    <s v="Same Day"/>
    <s v="DH-13675"/>
    <s v="Duane Huffman"/>
    <x v="2"/>
    <s v="United States"/>
    <s v="San Francisco"/>
    <x v="1"/>
    <n v="94122"/>
    <x v="1"/>
    <s v="FUR-BO-10000330"/>
    <x v="0"/>
    <x v="0"/>
    <s v="Sauder Camden County Barrister Bookcase, Planked Cherry Finish"/>
    <x v="1527"/>
    <n v="4"/>
    <n v="0.15"/>
    <n v="-4.8391999999999769"/>
  </r>
  <r>
    <n v="5496"/>
    <s v="CA-2012-113523"/>
    <x v="1"/>
    <x v="406"/>
    <d v="2012-09-08T00:00:00"/>
    <s v="Standard Class"/>
    <s v="SC-20440"/>
    <s v="Shaun Chance"/>
    <x v="1"/>
    <s v="United States"/>
    <s v="Philadelphia"/>
    <x v="9"/>
    <n v="19140"/>
    <x v="3"/>
    <s v="OFF-BI-10001249"/>
    <x v="1"/>
    <x v="8"/>
    <s v="Avery Heavy-Duty EZD View Binder with Locking Rings"/>
    <x v="3056"/>
    <n v="4"/>
    <n v="0.7"/>
    <n v="-6.1247999999999987"/>
  </r>
  <r>
    <n v="5497"/>
    <s v="CA-2014-117821"/>
    <x v="3"/>
    <x v="492"/>
    <d v="2014-06-17T00:00:00"/>
    <s v="Standard Class"/>
    <s v="HG-15025"/>
    <s v="Hunter Glantz"/>
    <x v="0"/>
    <s v="United States"/>
    <s v="Marion"/>
    <x v="24"/>
    <n v="43302"/>
    <x v="3"/>
    <s v="TEC-AC-10004469"/>
    <x v="2"/>
    <x v="11"/>
    <s v="Microsoft Sculpt Comfort Mouse"/>
    <x v="3982"/>
    <n v="2"/>
    <n v="0.2"/>
    <n v="19.176000000000002"/>
  </r>
  <r>
    <n v="5498"/>
    <s v="CA-2014-164378"/>
    <x v="3"/>
    <x v="663"/>
    <d v="2014-07-19T00:00:00"/>
    <s v="Second Class"/>
    <s v="MM-18055"/>
    <s v="Michelle Moray"/>
    <x v="0"/>
    <s v="United States"/>
    <s v="New York City"/>
    <x v="15"/>
    <n v="10024"/>
    <x v="3"/>
    <s v="OFF-AR-10001177"/>
    <x v="1"/>
    <x v="6"/>
    <s v="Newell 349"/>
    <x v="2637"/>
    <n v="2"/>
    <n v="0"/>
    <n v="1.9023999999999992"/>
  </r>
  <r>
    <n v="5499"/>
    <s v="CA-2014-164378"/>
    <x v="3"/>
    <x v="663"/>
    <d v="2014-07-19T00:00:00"/>
    <s v="Second Class"/>
    <s v="MM-18055"/>
    <s v="Michelle Moray"/>
    <x v="0"/>
    <s v="United States"/>
    <s v="New York City"/>
    <x v="15"/>
    <n v="10024"/>
    <x v="3"/>
    <s v="OFF-LA-10000634"/>
    <x v="1"/>
    <x v="2"/>
    <s v="Avery 509"/>
    <x v="1507"/>
    <n v="3"/>
    <n v="0"/>
    <n v="3.6017999999999999"/>
  </r>
  <r>
    <n v="5500"/>
    <s v="CA-2014-164378"/>
    <x v="3"/>
    <x v="663"/>
    <d v="2014-07-19T00:00:00"/>
    <s v="Second Class"/>
    <s v="MM-18055"/>
    <s v="Michelle Moray"/>
    <x v="0"/>
    <s v="United States"/>
    <s v="New York City"/>
    <x v="15"/>
    <n v="10024"/>
    <x v="3"/>
    <s v="TEC-AC-10004708"/>
    <x v="2"/>
    <x v="11"/>
    <s v="Sony 32GB Class 10 Micro SDHC R40 Memory Card"/>
    <x v="365"/>
    <n v="2"/>
    <n v="0"/>
    <n v="8.7989999999999995"/>
  </r>
  <r>
    <n v="5501"/>
    <s v="CA-2014-164378"/>
    <x v="3"/>
    <x v="663"/>
    <d v="2014-07-19T00:00:00"/>
    <s v="Second Class"/>
    <s v="MM-18055"/>
    <s v="Michelle Moray"/>
    <x v="0"/>
    <s v="United States"/>
    <s v="New York City"/>
    <x v="15"/>
    <n v="10024"/>
    <x v="3"/>
    <s v="FUR-CH-10002084"/>
    <x v="0"/>
    <x v="1"/>
    <s v="Hon Mobius Operator's Chair"/>
    <x v="3983"/>
    <n v="6"/>
    <n v="0.1"/>
    <n v="88.552800000000005"/>
  </r>
  <r>
    <n v="5502"/>
    <s v="CA-2014-164378"/>
    <x v="3"/>
    <x v="663"/>
    <d v="2014-07-19T00:00:00"/>
    <s v="Second Class"/>
    <s v="MM-18055"/>
    <s v="Michelle Moray"/>
    <x v="0"/>
    <s v="United States"/>
    <s v="New York City"/>
    <x v="15"/>
    <n v="10024"/>
    <x v="3"/>
    <s v="OFF-PA-10004519"/>
    <x v="1"/>
    <x v="10"/>
    <s v="Spiral Phone Message Books with Labels by Adams"/>
    <x v="2482"/>
    <n v="2"/>
    <n v="0"/>
    <n v="4.3904000000000005"/>
  </r>
  <r>
    <n v="5503"/>
    <s v="CA-2014-127782"/>
    <x v="3"/>
    <x v="808"/>
    <d v="2014-11-07T00:00:00"/>
    <s v="Standard Class"/>
    <s v="TH-21115"/>
    <s v="Thea Hudgings"/>
    <x v="1"/>
    <s v="United States"/>
    <s v="Philadelphia"/>
    <x v="9"/>
    <n v="19140"/>
    <x v="3"/>
    <s v="FUR-FU-10001847"/>
    <x v="0"/>
    <x v="5"/>
    <s v="Eldon Image Series Black Desk Accessories"/>
    <x v="3984"/>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x v="3985"/>
    <n v="3"/>
    <n v="0.2"/>
    <n v="1.2584999999999997"/>
  </r>
  <r>
    <n v="5505"/>
    <s v="CA-2014-127782"/>
    <x v="3"/>
    <x v="808"/>
    <d v="2014-11-07T00:00:00"/>
    <s v="Standard Class"/>
    <s v="TH-21115"/>
    <s v="Thea Hudgings"/>
    <x v="1"/>
    <s v="United States"/>
    <s v="Philadelphia"/>
    <x v="9"/>
    <n v="19140"/>
    <x v="3"/>
    <s v="OFF-EN-10003845"/>
    <x v="1"/>
    <x v="12"/>
    <s v="Colored Envelopes"/>
    <x v="3179"/>
    <n v="3"/>
    <n v="0.2"/>
    <n v="2.8781999999999992"/>
  </r>
  <r>
    <n v="5506"/>
    <s v="CA-2014-127782"/>
    <x v="3"/>
    <x v="808"/>
    <d v="2014-11-07T00:00:00"/>
    <s v="Standard Class"/>
    <s v="TH-21115"/>
    <s v="Thea Hudgings"/>
    <x v="1"/>
    <s v="United States"/>
    <s v="Philadelphia"/>
    <x v="9"/>
    <n v="19140"/>
    <x v="3"/>
    <s v="TEC-PH-10001817"/>
    <x v="2"/>
    <x v="7"/>
    <s v="Wilson Electronics DB Pro Signal Booster"/>
    <x v="3986"/>
    <n v="4"/>
    <n v="0.4"/>
    <n v="-186.15999999999997"/>
  </r>
  <r>
    <n v="5507"/>
    <s v="US-2013-162026"/>
    <x v="0"/>
    <x v="750"/>
    <d v="2013-10-09T00:00:00"/>
    <s v="Same Day"/>
    <s v="JE-15745"/>
    <s v="Joel Eaton"/>
    <x v="0"/>
    <s v="United States"/>
    <s v="Los Angeles"/>
    <x v="1"/>
    <n v="90036"/>
    <x v="1"/>
    <s v="OFF-PA-10000167"/>
    <x v="1"/>
    <x v="10"/>
    <s v="Xerox 1925"/>
    <x v="1168"/>
    <n v="2"/>
    <n v="0"/>
    <n v="27.881999999999998"/>
  </r>
  <r>
    <n v="5508"/>
    <s v="CA-2013-150000"/>
    <x v="0"/>
    <x v="143"/>
    <d v="2013-04-15T00:00:00"/>
    <s v="Standard Class"/>
    <s v="PG-18820"/>
    <s v="Patrick Gardner"/>
    <x v="0"/>
    <s v="United States"/>
    <s v="Smyrna"/>
    <x v="32"/>
    <n v="30080"/>
    <x v="0"/>
    <s v="OFF-EN-10002973"/>
    <x v="1"/>
    <x v="12"/>
    <s v="Ampad #10 Peel &amp; Seel Holiday Envelopes"/>
    <x v="1429"/>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x v="1228"/>
    <n v="5"/>
    <n v="0"/>
    <n v="62.736999999999995"/>
  </r>
  <r>
    <n v="5510"/>
    <s v="US-2014-152569"/>
    <x v="3"/>
    <x v="356"/>
    <d v="2014-05-21T00:00:00"/>
    <s v="Standard Class"/>
    <s v="JD-16015"/>
    <s v="Joy Daniels"/>
    <x v="0"/>
    <s v="United States"/>
    <s v="Chicago"/>
    <x v="10"/>
    <n v="60653"/>
    <x v="2"/>
    <s v="OFF-PA-10001736"/>
    <x v="1"/>
    <x v="10"/>
    <s v="Xerox 1880"/>
    <x v="3987"/>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x v="3988"/>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x v="273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x v="3989"/>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x v="764"/>
    <n v="3"/>
    <n v="0"/>
    <n v="2.3996999999999815"/>
  </r>
  <r>
    <n v="5515"/>
    <s v="CA-2012-103177"/>
    <x v="1"/>
    <x v="1051"/>
    <d v="2012-06-01T00:00:00"/>
    <s v="First Class"/>
    <s v="EN-13780"/>
    <s v="Edward Nazzal"/>
    <x v="0"/>
    <s v="United States"/>
    <s v="New York City"/>
    <x v="15"/>
    <n v="10009"/>
    <x v="3"/>
    <s v="OFF-AP-10004540"/>
    <x v="1"/>
    <x v="9"/>
    <s v="Eureka The Boss Lite 10-Amp Upright Vacuum, Blue"/>
    <x v="1985"/>
    <n v="2"/>
    <n v="0"/>
    <n v="44.889600000000002"/>
  </r>
  <r>
    <n v="5516"/>
    <s v="CA-2012-103177"/>
    <x v="1"/>
    <x v="1051"/>
    <d v="2012-06-01T00:00:00"/>
    <s v="First Class"/>
    <s v="EN-13780"/>
    <s v="Edward Nazzal"/>
    <x v="0"/>
    <s v="United States"/>
    <s v="New York City"/>
    <x v="15"/>
    <n v="10009"/>
    <x v="3"/>
    <s v="TEC-PH-10001527"/>
    <x v="2"/>
    <x v="7"/>
    <s v="Plantronics MX500i Earset"/>
    <x v="3680"/>
    <n v="3"/>
    <n v="0"/>
    <n v="3.8654999999999973"/>
  </r>
  <r>
    <n v="5517"/>
    <s v="US-2013-138408"/>
    <x v="0"/>
    <x v="741"/>
    <d v="2013-11-22T00:00:00"/>
    <s v="Second Class"/>
    <s v="KC-16255"/>
    <s v="Karen Carlisle"/>
    <x v="1"/>
    <s v="United States"/>
    <s v="Huntsville"/>
    <x v="19"/>
    <n v="35810"/>
    <x v="0"/>
    <s v="TEC-AC-10003870"/>
    <x v="2"/>
    <x v="11"/>
    <s v="Logitech Z-906 Speaker sys - home theater - 5.1-CH"/>
    <x v="3990"/>
    <n v="4"/>
    <n v="0"/>
    <n v="527.98400000000004"/>
  </r>
  <r>
    <n v="5518"/>
    <s v="CA-2014-117667"/>
    <x v="3"/>
    <x v="769"/>
    <d v="2014-12-10T00:00:00"/>
    <s v="Standard Class"/>
    <s v="MS-17980"/>
    <s v="Michael Stewart"/>
    <x v="1"/>
    <s v="United States"/>
    <s v="Philadelphia"/>
    <x v="9"/>
    <n v="19134"/>
    <x v="3"/>
    <s v="FUR-CH-10004540"/>
    <x v="0"/>
    <x v="1"/>
    <s v="Global Chrome Stack Chair"/>
    <x v="3991"/>
    <n v="10"/>
    <n v="0.3"/>
    <n v="-10.283999999999992"/>
  </r>
  <r>
    <n v="5519"/>
    <s v="CA-2014-117667"/>
    <x v="3"/>
    <x v="769"/>
    <d v="2014-12-10T00:00:00"/>
    <s v="Standard Class"/>
    <s v="MS-17980"/>
    <s v="Michael Stewart"/>
    <x v="1"/>
    <s v="United States"/>
    <s v="Philadelphia"/>
    <x v="9"/>
    <n v="19134"/>
    <x v="3"/>
    <s v="FUR-FU-10004093"/>
    <x v="0"/>
    <x v="5"/>
    <s v="Hand-Finished Solid Wood Document Frame"/>
    <x v="3992"/>
    <n v="2"/>
    <n v="0.2"/>
    <n v="6.8459999999999965"/>
  </r>
  <r>
    <n v="5520"/>
    <s v="CA-2014-117667"/>
    <x v="3"/>
    <x v="769"/>
    <d v="2014-12-10T00:00:00"/>
    <s v="Standard Class"/>
    <s v="MS-17980"/>
    <s v="Michael Stewart"/>
    <x v="1"/>
    <s v="United States"/>
    <s v="Philadelphia"/>
    <x v="9"/>
    <n v="19134"/>
    <x v="3"/>
    <s v="OFF-AR-10000716"/>
    <x v="1"/>
    <x v="6"/>
    <s v="DIXON Ticonderoga Erasable Checking Pencils"/>
    <x v="2569"/>
    <n v="3"/>
    <n v="0.2"/>
    <n v="3.1806000000000005"/>
  </r>
  <r>
    <n v="5521"/>
    <s v="CA-2014-117667"/>
    <x v="3"/>
    <x v="769"/>
    <d v="2014-12-10T00:00:00"/>
    <s v="Standard Class"/>
    <s v="MS-17980"/>
    <s v="Michael Stewart"/>
    <x v="1"/>
    <s v="United States"/>
    <s v="Philadelphia"/>
    <x v="9"/>
    <n v="19134"/>
    <x v="3"/>
    <s v="OFF-PA-10002709"/>
    <x v="1"/>
    <x v="10"/>
    <s v="Xerox 1956"/>
    <x v="100"/>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x v="1309"/>
    <n v="4"/>
    <n v="0.2"/>
    <n v="-28.796399999999984"/>
  </r>
  <r>
    <n v="5523"/>
    <s v="CA-2013-110982"/>
    <x v="0"/>
    <x v="410"/>
    <d v="2013-06-08T00:00:00"/>
    <s v="First Class"/>
    <s v="CK-12205"/>
    <s v="Chloris Kastensmidt"/>
    <x v="0"/>
    <s v="United States"/>
    <s v="Santa Clara"/>
    <x v="1"/>
    <n v="95051"/>
    <x v="1"/>
    <s v="OFF-BI-10000829"/>
    <x v="1"/>
    <x v="8"/>
    <s v="Avery Non-Stick Binders"/>
    <x v="3993"/>
    <n v="6"/>
    <n v="0.2"/>
    <n v="7.0043999999999977"/>
  </r>
  <r>
    <n v="5524"/>
    <s v="CA-2013-110982"/>
    <x v="0"/>
    <x v="410"/>
    <d v="2013-06-08T00:00:00"/>
    <s v="First Class"/>
    <s v="CK-12205"/>
    <s v="Chloris Kastensmidt"/>
    <x v="0"/>
    <s v="United States"/>
    <s v="Santa Clara"/>
    <x v="1"/>
    <n v="95051"/>
    <x v="1"/>
    <s v="OFF-AP-10004859"/>
    <x v="1"/>
    <x v="9"/>
    <s v="Acco 6 Outlet Guardian Premium Surge Suppressor"/>
    <x v="399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x v="3995"/>
    <n v="12"/>
    <n v="0"/>
    <n v="36.928799999999995"/>
  </r>
  <r>
    <n v="5526"/>
    <s v="CA-2014-154501"/>
    <x v="3"/>
    <x v="504"/>
    <d v="2014-05-06T00:00:00"/>
    <s v="Standard Class"/>
    <s v="EA-14035"/>
    <s v="Erin Ashbrook"/>
    <x v="1"/>
    <s v="United States"/>
    <s v="Los Angeles"/>
    <x v="1"/>
    <n v="90008"/>
    <x v="1"/>
    <s v="OFF-AR-10002804"/>
    <x v="1"/>
    <x v="6"/>
    <s v="Faber Castell Col-Erase Pencils"/>
    <x v="3996"/>
    <n v="2"/>
    <n v="0"/>
    <n v="4.0098000000000003"/>
  </r>
  <r>
    <n v="5527"/>
    <s v="CA-2014-166933"/>
    <x v="3"/>
    <x v="558"/>
    <d v="2014-04-29T00:00:00"/>
    <s v="Standard Class"/>
    <s v="MG-17890"/>
    <s v="Michael Granlund"/>
    <x v="2"/>
    <s v="United States"/>
    <s v="Santa Barbara"/>
    <x v="1"/>
    <n v="93101"/>
    <x v="1"/>
    <s v="OFF-FA-10002676"/>
    <x v="1"/>
    <x v="13"/>
    <s v="Colored Push Pins"/>
    <x v="2725"/>
    <n v="1"/>
    <n v="0"/>
    <n v="0.65159999999999996"/>
  </r>
  <r>
    <n v="5528"/>
    <s v="CA-2012-142055"/>
    <x v="1"/>
    <x v="412"/>
    <d v="2012-05-10T00:00:00"/>
    <s v="First Class"/>
    <s v="AB-10255"/>
    <s v="Alejandro Ballentine"/>
    <x v="2"/>
    <s v="United States"/>
    <s v="New York City"/>
    <x v="15"/>
    <n v="10009"/>
    <x v="3"/>
    <s v="OFF-PA-10003465"/>
    <x v="1"/>
    <x v="10"/>
    <s v="Xerox 1912"/>
    <x v="2479"/>
    <n v="2"/>
    <n v="0"/>
    <n v="18.211199999999998"/>
  </r>
  <r>
    <n v="5529"/>
    <s v="CA-2012-137106"/>
    <x v="1"/>
    <x v="1052"/>
    <d v="2012-04-04T00:00:00"/>
    <s v="Standard Class"/>
    <s v="SC-20260"/>
    <s v="Scott Cohen"/>
    <x v="1"/>
    <s v="United States"/>
    <s v="Jacksonville"/>
    <x v="2"/>
    <n v="32216"/>
    <x v="0"/>
    <s v="TEC-PH-10000011"/>
    <x v="2"/>
    <x v="7"/>
    <s v="PureGear Roll-On Screen Protector"/>
    <x v="1105"/>
    <n v="5"/>
    <n v="0.2"/>
    <n v="27.985999999999994"/>
  </r>
  <r>
    <n v="5530"/>
    <s v="CA-2014-136609"/>
    <x v="3"/>
    <x v="634"/>
    <d v="2014-08-12T00:00:00"/>
    <s v="Standard Class"/>
    <s v="TB-21355"/>
    <s v="Todd Boyes"/>
    <x v="1"/>
    <s v="United States"/>
    <s v="Cedar Hill"/>
    <x v="5"/>
    <n v="75104"/>
    <x v="2"/>
    <s v="OFF-PA-10004381"/>
    <x v="1"/>
    <x v="10"/>
    <s v="14-7/8 x 11 Blue Bar Computer Printout Paper"/>
    <x v="912"/>
    <n v="3"/>
    <n v="0.2"/>
    <n v="40.353599999999986"/>
  </r>
  <r>
    <n v="5531"/>
    <s v="CA-2014-160885"/>
    <x v="3"/>
    <x v="574"/>
    <d v="2014-12-07T00:00:00"/>
    <s v="Standard Class"/>
    <s v="JK-16090"/>
    <s v="Juliana Krohn"/>
    <x v="0"/>
    <s v="United States"/>
    <s v="Omaha"/>
    <x v="8"/>
    <n v="68104"/>
    <x v="2"/>
    <s v="TEC-PH-10001795"/>
    <x v="2"/>
    <x v="7"/>
    <s v="ClearOne CHATAttach 160 - speaker phone"/>
    <x v="3997"/>
    <n v="4"/>
    <n v="0"/>
    <n v="743.98799999999983"/>
  </r>
  <r>
    <n v="5532"/>
    <s v="US-2013-167472"/>
    <x v="0"/>
    <x v="112"/>
    <d v="2013-06-08T00:00:00"/>
    <s v="First Class"/>
    <s v="CK-12595"/>
    <s v="Clytie Kelty"/>
    <x v="0"/>
    <s v="United States"/>
    <s v="Little Rock"/>
    <x v="36"/>
    <n v="72209"/>
    <x v="0"/>
    <s v="TEC-AC-10001109"/>
    <x v="2"/>
    <x v="11"/>
    <s v="Logitech Trackman Marble Mouse"/>
    <x v="3998"/>
    <n v="6"/>
    <n v="0"/>
    <n v="75.57480000000001"/>
  </r>
  <r>
    <n v="5533"/>
    <s v="US-2013-167472"/>
    <x v="0"/>
    <x v="112"/>
    <d v="2013-06-08T00:00:00"/>
    <s v="First Class"/>
    <s v="CK-12595"/>
    <s v="Clytie Kelty"/>
    <x v="0"/>
    <s v="United States"/>
    <s v="Little Rock"/>
    <x v="36"/>
    <n v="72209"/>
    <x v="0"/>
    <s v="TEC-AC-10003038"/>
    <x v="2"/>
    <x v="11"/>
    <s v="Kingston Digital DataTraveler 16GB USB 2.0"/>
    <x v="3999"/>
    <n v="3"/>
    <n v="0"/>
    <n v="5.101499999999997"/>
  </r>
  <r>
    <n v="5534"/>
    <s v="US-2013-167472"/>
    <x v="0"/>
    <x v="112"/>
    <d v="2013-06-08T00:00:00"/>
    <s v="First Class"/>
    <s v="CK-12595"/>
    <s v="Clytie Kelty"/>
    <x v="0"/>
    <s v="United States"/>
    <s v="Little Rock"/>
    <x v="36"/>
    <n v="72209"/>
    <x v="0"/>
    <s v="TEC-AC-10003174"/>
    <x v="2"/>
    <x v="11"/>
    <s v="Plantronics S12 Corded Telephone Headset System"/>
    <x v="2285"/>
    <n v="3"/>
    <n v="0"/>
    <n v="129.34800000000001"/>
  </r>
  <r>
    <n v="5535"/>
    <s v="US-2013-167472"/>
    <x v="0"/>
    <x v="112"/>
    <d v="2013-06-08T00:00:00"/>
    <s v="First Class"/>
    <s v="CK-12595"/>
    <s v="Clytie Kelty"/>
    <x v="0"/>
    <s v="United States"/>
    <s v="Little Rock"/>
    <x v="36"/>
    <n v="72209"/>
    <x v="0"/>
    <s v="OFF-PA-10000157"/>
    <x v="1"/>
    <x v="10"/>
    <s v="Xerox 191"/>
    <x v="731"/>
    <n v="3"/>
    <n v="0"/>
    <n v="28.171799999999998"/>
  </r>
  <r>
    <n v="5536"/>
    <s v="US-2013-167472"/>
    <x v="0"/>
    <x v="112"/>
    <d v="2013-06-08T00:00:00"/>
    <s v="First Class"/>
    <s v="CK-12595"/>
    <s v="Clytie Kelty"/>
    <x v="0"/>
    <s v="United States"/>
    <s v="Little Rock"/>
    <x v="36"/>
    <n v="72209"/>
    <x v="0"/>
    <s v="OFF-BI-10001721"/>
    <x v="1"/>
    <x v="8"/>
    <s v="Trimflex Flexible Post Binders"/>
    <x v="2202"/>
    <n v="3"/>
    <n v="0"/>
    <n v="30.787199999999999"/>
  </r>
  <r>
    <n v="5537"/>
    <s v="US-2013-167472"/>
    <x v="0"/>
    <x v="112"/>
    <d v="2013-06-08T00:00:00"/>
    <s v="First Class"/>
    <s v="CK-12595"/>
    <s v="Clytie Kelty"/>
    <x v="0"/>
    <s v="United States"/>
    <s v="Little Rock"/>
    <x v="36"/>
    <n v="72209"/>
    <x v="0"/>
    <s v="OFF-BI-10000591"/>
    <x v="1"/>
    <x v="8"/>
    <s v="Avery Binder Labels"/>
    <x v="1361"/>
    <n v="3"/>
    <n v="0"/>
    <n v="5.6015999999999995"/>
  </r>
  <r>
    <n v="5538"/>
    <s v="US-2013-167472"/>
    <x v="0"/>
    <x v="112"/>
    <d v="2013-06-08T00:00:00"/>
    <s v="First Class"/>
    <s v="CK-12595"/>
    <s v="Clytie Kelty"/>
    <x v="0"/>
    <s v="United States"/>
    <s v="Little Rock"/>
    <x v="36"/>
    <n v="72209"/>
    <x v="0"/>
    <s v="OFF-PA-10001534"/>
    <x v="1"/>
    <x v="10"/>
    <s v="Xerox 230"/>
    <x v="91"/>
    <n v="2"/>
    <n v="0"/>
    <n v="6.2208000000000006"/>
  </r>
  <r>
    <n v="5539"/>
    <s v="CA-2012-120551"/>
    <x v="1"/>
    <x v="657"/>
    <d v="2012-04-20T00:00:00"/>
    <s v="Standard Class"/>
    <s v="SS-20590"/>
    <s v="Sonia Sunley"/>
    <x v="0"/>
    <s v="United States"/>
    <s v="Norfolk"/>
    <x v="8"/>
    <n v="68701"/>
    <x v="2"/>
    <s v="OFF-BI-10002071"/>
    <x v="1"/>
    <x v="8"/>
    <s v="Fellowes Black Plastic Comb Bindings"/>
    <x v="4000"/>
    <n v="3"/>
    <n v="0"/>
    <n v="8.0177999999999994"/>
  </r>
  <r>
    <n v="5540"/>
    <s v="US-2014-150595"/>
    <x v="3"/>
    <x v="1053"/>
    <d v="2014-05-27T00:00:00"/>
    <s v="Standard Class"/>
    <s v="LE-16810"/>
    <s v="Laurel Elliston"/>
    <x v="0"/>
    <s v="United States"/>
    <s v="Chicago"/>
    <x v="10"/>
    <n v="60653"/>
    <x v="2"/>
    <s v="FUR-CH-10000513"/>
    <x v="0"/>
    <x v="1"/>
    <s v="High-Back Leather Manager's Chair"/>
    <x v="2124"/>
    <n v="2"/>
    <n v="0.3"/>
    <n v="-54.595799999999997"/>
  </r>
  <r>
    <n v="5541"/>
    <s v="US-2014-150595"/>
    <x v="3"/>
    <x v="1053"/>
    <d v="2014-05-27T00:00:00"/>
    <s v="Standard Class"/>
    <s v="LE-16810"/>
    <s v="Laurel Elliston"/>
    <x v="0"/>
    <s v="United States"/>
    <s v="Chicago"/>
    <x v="10"/>
    <n v="60653"/>
    <x v="2"/>
    <s v="OFF-BI-10003274"/>
    <x v="1"/>
    <x v="8"/>
    <s v="Avery Durable Slant Ring Binders, No Labels"/>
    <x v="4001"/>
    <n v="2"/>
    <n v="0.8"/>
    <n v="-2.6268000000000002"/>
  </r>
  <r>
    <n v="5542"/>
    <s v="US-2014-150595"/>
    <x v="3"/>
    <x v="1053"/>
    <d v="2014-05-27T00:00:00"/>
    <s v="Standard Class"/>
    <s v="LE-16810"/>
    <s v="Laurel Elliston"/>
    <x v="0"/>
    <s v="United States"/>
    <s v="Chicago"/>
    <x v="10"/>
    <n v="60653"/>
    <x v="2"/>
    <s v="OFF-SU-10000381"/>
    <x v="1"/>
    <x v="14"/>
    <s v="Acme Forged Steel Scissors with Black Enamel Handles"/>
    <x v="4002"/>
    <n v="3"/>
    <n v="0.2"/>
    <n v="2.5136999999999983"/>
  </r>
  <r>
    <n v="5543"/>
    <s v="CA-2013-134936"/>
    <x v="0"/>
    <x v="1054"/>
    <d v="2013-12-26T00:00:00"/>
    <s v="Standard Class"/>
    <s v="ES-14080"/>
    <s v="Erin Smith"/>
    <x v="1"/>
    <s v="United States"/>
    <s v="Tucson"/>
    <x v="16"/>
    <n v="85705"/>
    <x v="1"/>
    <s v="FUR-TA-10001086"/>
    <x v="0"/>
    <x v="3"/>
    <s v="SAFCO PlanMaster Boards, 60w x 37-1/2d, White Melamine"/>
    <x v="4003"/>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x v="828"/>
    <n v="6"/>
    <n v="0.7"/>
    <n v="-7.6559999999999988"/>
  </r>
  <r>
    <n v="5545"/>
    <s v="CA-2013-134936"/>
    <x v="0"/>
    <x v="1054"/>
    <d v="2013-12-26T00:00:00"/>
    <s v="Standard Class"/>
    <s v="ES-14080"/>
    <s v="Erin Smith"/>
    <x v="1"/>
    <s v="United States"/>
    <s v="Tucson"/>
    <x v="16"/>
    <n v="85705"/>
    <x v="1"/>
    <s v="OFF-BI-10002103"/>
    <x v="1"/>
    <x v="8"/>
    <s v="Cardinal Slant-D Ring Binder, Heavy Gauge Vinyl"/>
    <x v="4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x v="4005"/>
    <n v="5"/>
    <n v="0"/>
    <n v="17.523999999999997"/>
  </r>
  <r>
    <n v="5547"/>
    <s v="CA-2014-151008"/>
    <x v="3"/>
    <x v="210"/>
    <d v="2014-09-09T00:00:00"/>
    <s v="First Class"/>
    <s v="JM-16195"/>
    <s v="Justin MacKendrick"/>
    <x v="0"/>
    <s v="United States"/>
    <s v="Draper"/>
    <x v="7"/>
    <n v="84020"/>
    <x v="1"/>
    <s v="FUR-FU-10002396"/>
    <x v="0"/>
    <x v="5"/>
    <s v="DAX Copper Panel Document Frame, 5 x 7 Size"/>
    <x v="2855"/>
    <n v="2"/>
    <n v="0"/>
    <n v="10.567200000000001"/>
  </r>
  <r>
    <n v="5548"/>
    <s v="CA-2014-151008"/>
    <x v="3"/>
    <x v="210"/>
    <d v="2014-09-09T00:00:00"/>
    <s v="First Class"/>
    <s v="JM-16195"/>
    <s v="Justin MacKendrick"/>
    <x v="0"/>
    <s v="United States"/>
    <s v="Draper"/>
    <x v="7"/>
    <n v="84020"/>
    <x v="1"/>
    <s v="TEC-PH-10002807"/>
    <x v="2"/>
    <x v="7"/>
    <s v="Motorla HX550 Universal Bluetooth Headset"/>
    <x v="4006"/>
    <n v="4"/>
    <n v="0.2"/>
    <n v="47.459999999999994"/>
  </r>
  <r>
    <n v="5549"/>
    <s v="CA-2011-159800"/>
    <x v="2"/>
    <x v="683"/>
    <d v="2011-12-01T00:00:00"/>
    <s v="First Class"/>
    <s v="SG-20470"/>
    <s v="Sheri Gordon"/>
    <x v="0"/>
    <s v="United States"/>
    <s v="San Francisco"/>
    <x v="1"/>
    <n v="94109"/>
    <x v="1"/>
    <s v="OFF-AP-10004859"/>
    <x v="1"/>
    <x v="9"/>
    <s v="Acco 6 Outlet Guardian Premium Surge Suppressor"/>
    <x v="2908"/>
    <n v="3"/>
    <n v="0"/>
    <n v="11.793600000000001"/>
  </r>
  <r>
    <n v="5550"/>
    <s v="CA-2011-159800"/>
    <x v="2"/>
    <x v="683"/>
    <d v="2011-12-01T00:00:00"/>
    <s v="First Class"/>
    <s v="SG-20470"/>
    <s v="Sheri Gordon"/>
    <x v="0"/>
    <s v="United States"/>
    <s v="San Francisco"/>
    <x v="1"/>
    <n v="94109"/>
    <x v="1"/>
    <s v="TEC-AC-10003447"/>
    <x v="2"/>
    <x v="11"/>
    <s v="Micropad Numeric Keypads"/>
    <x v="4007"/>
    <n v="7"/>
    <n v="0"/>
    <n v="34.982499999999987"/>
  </r>
  <r>
    <n v="5551"/>
    <s v="US-2011-159618"/>
    <x v="2"/>
    <x v="607"/>
    <d v="2011-11-16T00:00:00"/>
    <s v="Standard Class"/>
    <s v="DB-12970"/>
    <s v="Darren Budd"/>
    <x v="1"/>
    <s v="United States"/>
    <s v="Houston"/>
    <x v="5"/>
    <n v="77036"/>
    <x v="2"/>
    <s v="OFF-AR-10003183"/>
    <x v="1"/>
    <x v="6"/>
    <s v="Avery Fluorescent Highlighter Four-Color Set"/>
    <x v="2812"/>
    <n v="1"/>
    <n v="0.2"/>
    <n v="0.33399999999999974"/>
  </r>
  <r>
    <n v="5552"/>
    <s v="US-2011-159618"/>
    <x v="2"/>
    <x v="607"/>
    <d v="2011-11-16T00:00:00"/>
    <s v="Standard Class"/>
    <s v="DB-12970"/>
    <s v="Darren Budd"/>
    <x v="1"/>
    <s v="United States"/>
    <s v="Houston"/>
    <x v="5"/>
    <n v="77036"/>
    <x v="2"/>
    <s v="OFF-SU-10000432"/>
    <x v="1"/>
    <x v="14"/>
    <s v="Acco Side-Punched Conventional Columnar Pads"/>
    <x v="4008"/>
    <n v="6"/>
    <n v="0.2"/>
    <n v="-3.123000000000002"/>
  </r>
  <r>
    <n v="5553"/>
    <s v="US-2011-159618"/>
    <x v="2"/>
    <x v="607"/>
    <d v="2011-11-16T00:00:00"/>
    <s v="Standard Class"/>
    <s v="DB-12970"/>
    <s v="Darren Budd"/>
    <x v="1"/>
    <s v="United States"/>
    <s v="Houston"/>
    <x v="5"/>
    <n v="77036"/>
    <x v="2"/>
    <s v="TEC-AC-10003832"/>
    <x v="2"/>
    <x v="11"/>
    <s v="Imation 16GB Mini TravelDrive USB 2.0 Flash Drive"/>
    <x v="2220"/>
    <n v="3"/>
    <n v="0.2"/>
    <n v="20.8719"/>
  </r>
  <r>
    <n v="5554"/>
    <s v="US-2011-159618"/>
    <x v="2"/>
    <x v="607"/>
    <d v="2011-11-16T00:00:00"/>
    <s v="Standard Class"/>
    <s v="DB-12970"/>
    <s v="Darren Budd"/>
    <x v="1"/>
    <s v="United States"/>
    <s v="Houston"/>
    <x v="5"/>
    <n v="77036"/>
    <x v="2"/>
    <s v="OFF-PA-10004100"/>
    <x v="1"/>
    <x v="10"/>
    <s v="Xerox 216"/>
    <x v="1590"/>
    <n v="7"/>
    <n v="0.2"/>
    <n v="12.700800000000001"/>
  </r>
  <r>
    <n v="5555"/>
    <s v="US-2011-159618"/>
    <x v="2"/>
    <x v="607"/>
    <d v="2011-11-16T00:00:00"/>
    <s v="Standard Class"/>
    <s v="DB-12970"/>
    <s v="Darren Budd"/>
    <x v="1"/>
    <s v="United States"/>
    <s v="Houston"/>
    <x v="5"/>
    <n v="77036"/>
    <x v="2"/>
    <s v="FUR-BO-10004467"/>
    <x v="0"/>
    <x v="0"/>
    <s v="Bestar Classic Bookcase"/>
    <x v="4009"/>
    <n v="1"/>
    <n v="0.32"/>
    <n v="-12.998700000000007"/>
  </r>
  <r>
    <n v="5556"/>
    <s v="CA-2014-116113"/>
    <x v="3"/>
    <x v="280"/>
    <d v="2014-10-07T00:00:00"/>
    <s v="Second Class"/>
    <s v="JW-15220"/>
    <s v="Jane Waco"/>
    <x v="1"/>
    <s v="United States"/>
    <s v="Montgomery"/>
    <x v="19"/>
    <n v="36116"/>
    <x v="0"/>
    <s v="FUR-FU-10002963"/>
    <x v="0"/>
    <x v="5"/>
    <s v="Master Caster Door Stop, Gray"/>
    <x v="1015"/>
    <n v="2"/>
    <n v="0"/>
    <n v="3.4543999999999997"/>
  </r>
  <r>
    <n v="5557"/>
    <s v="CA-2012-125066"/>
    <x v="1"/>
    <x v="639"/>
    <d v="2012-12-18T00:00:00"/>
    <s v="Standard Class"/>
    <s v="KD-16495"/>
    <s v="Keith Dawkins"/>
    <x v="1"/>
    <s v="United States"/>
    <s v="Jackson"/>
    <x v="35"/>
    <n v="39212"/>
    <x v="0"/>
    <s v="FUR-FU-10003829"/>
    <x v="0"/>
    <x v="5"/>
    <s v="Stackable Trays"/>
    <x v="51"/>
    <n v="2"/>
    <n v="0"/>
    <n v="1.9711999999999996"/>
  </r>
  <r>
    <n v="5558"/>
    <s v="CA-2012-125066"/>
    <x v="1"/>
    <x v="639"/>
    <d v="2012-12-18T00:00:00"/>
    <s v="Standard Class"/>
    <s v="KD-16495"/>
    <s v="Keith Dawkins"/>
    <x v="1"/>
    <s v="United States"/>
    <s v="Jackson"/>
    <x v="35"/>
    <n v="39212"/>
    <x v="0"/>
    <s v="OFF-AR-10003582"/>
    <x v="1"/>
    <x v="6"/>
    <s v="Boston Electric Pencil Sharpener, Model 1818, Charcoal Black"/>
    <x v="2471"/>
    <n v="2"/>
    <n v="0"/>
    <n v="15.764000000000003"/>
  </r>
  <r>
    <n v="5559"/>
    <s v="US-2012-114741"/>
    <x v="1"/>
    <x v="401"/>
    <d v="2012-12-10T00:00:00"/>
    <s v="Standard Class"/>
    <s v="IL-15100"/>
    <s v="Ivan Liston"/>
    <x v="0"/>
    <s v="United States"/>
    <s v="North Las Vegas"/>
    <x v="33"/>
    <n v="89031"/>
    <x v="1"/>
    <s v="OFF-PA-10000048"/>
    <x v="1"/>
    <x v="10"/>
    <s v="Xerox 20"/>
    <x v="90"/>
    <n v="1"/>
    <n v="0"/>
    <n v="3.1104000000000003"/>
  </r>
  <r>
    <n v="5560"/>
    <s v="US-2012-114741"/>
    <x v="1"/>
    <x v="401"/>
    <d v="2012-12-10T00:00:00"/>
    <s v="Standard Class"/>
    <s v="IL-15100"/>
    <s v="Ivan Liston"/>
    <x v="0"/>
    <s v="United States"/>
    <s v="North Las Vegas"/>
    <x v="33"/>
    <n v="89031"/>
    <x v="1"/>
    <s v="OFF-ST-10000078"/>
    <x v="1"/>
    <x v="4"/>
    <s v="Tennsco 6- and 18-Compartment Lockers"/>
    <x v="2225"/>
    <n v="5"/>
    <n v="0"/>
    <n v="238.65299999999991"/>
  </r>
  <r>
    <n v="5561"/>
    <s v="US-2012-114741"/>
    <x v="1"/>
    <x v="401"/>
    <d v="2012-12-10T00:00:00"/>
    <s v="Standard Class"/>
    <s v="IL-15100"/>
    <s v="Ivan Liston"/>
    <x v="0"/>
    <s v="United States"/>
    <s v="North Las Vegas"/>
    <x v="33"/>
    <n v="89031"/>
    <x v="1"/>
    <s v="OFF-LA-10004853"/>
    <x v="1"/>
    <x v="2"/>
    <s v="Avery 483"/>
    <x v="1830"/>
    <n v="3"/>
    <n v="0"/>
    <n v="6.8723999999999998"/>
  </r>
  <r>
    <n v="5562"/>
    <s v="CA-2014-133263"/>
    <x v="3"/>
    <x v="185"/>
    <d v="2014-04-03T00:00:00"/>
    <s v="Second Class"/>
    <s v="JE-15610"/>
    <s v="Jim Epp"/>
    <x v="1"/>
    <s v="United States"/>
    <s v="Atlanta"/>
    <x v="32"/>
    <n v="30318"/>
    <x v="0"/>
    <s v="OFF-BI-10001153"/>
    <x v="1"/>
    <x v="8"/>
    <s v="Ibico Recycled Grain-Textured Covers"/>
    <x v="4010"/>
    <n v="1"/>
    <n v="0"/>
    <n v="17.27"/>
  </r>
  <r>
    <n v="5563"/>
    <s v="CA-2014-133263"/>
    <x v="3"/>
    <x v="185"/>
    <d v="2014-04-03T00:00:00"/>
    <s v="Second Class"/>
    <s v="JE-15610"/>
    <s v="Jim Epp"/>
    <x v="1"/>
    <s v="United States"/>
    <s v="Atlanta"/>
    <x v="32"/>
    <n v="30318"/>
    <x v="0"/>
    <s v="TEC-CO-10001449"/>
    <x v="2"/>
    <x v="16"/>
    <s v="Hewlett Packard LaserJet 3310 Copier"/>
    <x v="491"/>
    <n v="5"/>
    <n v="0"/>
    <n v="1439.9760000000001"/>
  </r>
  <r>
    <n v="5564"/>
    <s v="CA-2014-133263"/>
    <x v="3"/>
    <x v="185"/>
    <d v="2014-04-03T00:00:00"/>
    <s v="Second Class"/>
    <s v="JE-15610"/>
    <s v="Jim Epp"/>
    <x v="1"/>
    <s v="United States"/>
    <s v="Atlanta"/>
    <x v="32"/>
    <n v="30318"/>
    <x v="0"/>
    <s v="OFF-BI-10000474"/>
    <x v="1"/>
    <x v="8"/>
    <s v="Avery Recycled Flexi-View Covers for Binding Systems"/>
    <x v="4011"/>
    <n v="4"/>
    <n v="0"/>
    <n v="30.7776"/>
  </r>
  <r>
    <n v="5565"/>
    <s v="CA-2014-157966"/>
    <x v="3"/>
    <x v="677"/>
    <d v="2014-03-14T00:00:00"/>
    <s v="Same Day"/>
    <s v="SU-20665"/>
    <s v="Stephanie Ulpright"/>
    <x v="2"/>
    <s v="United States"/>
    <s v="Chicago"/>
    <x v="10"/>
    <n v="60610"/>
    <x v="2"/>
    <s v="OFF-AR-10000799"/>
    <x v="1"/>
    <x v="6"/>
    <s v="Col-Erase Pencils with Erasers"/>
    <x v="530"/>
    <n v="4"/>
    <n v="0.2"/>
    <n v="2.188799999999997"/>
  </r>
  <r>
    <n v="5566"/>
    <s v="CA-2014-157966"/>
    <x v="3"/>
    <x v="677"/>
    <d v="2014-03-14T00:00:00"/>
    <s v="Same Day"/>
    <s v="SU-20665"/>
    <s v="Stephanie Ulpright"/>
    <x v="2"/>
    <s v="United States"/>
    <s v="Chicago"/>
    <x v="10"/>
    <n v="60610"/>
    <x v="2"/>
    <s v="TEC-MA-10002109"/>
    <x v="2"/>
    <x v="15"/>
    <s v="HP Officejet Pro 8600 e-All-In-One Printer, Copier, Scanner, Fax"/>
    <x v="4012"/>
    <n v="2"/>
    <n v="0.3"/>
    <n v="8.9993999999999801"/>
  </r>
  <r>
    <n v="5567"/>
    <s v="CA-2014-157966"/>
    <x v="3"/>
    <x v="677"/>
    <d v="2014-03-14T00:00:00"/>
    <s v="Same Day"/>
    <s v="SU-20665"/>
    <s v="Stephanie Ulpright"/>
    <x v="2"/>
    <s v="United States"/>
    <s v="Chicago"/>
    <x v="10"/>
    <n v="60610"/>
    <x v="2"/>
    <s v="OFF-AR-10003338"/>
    <x v="1"/>
    <x v="6"/>
    <s v="Eberhard Faber 3 1/2&quot; Golf Pencils"/>
    <x v="4013"/>
    <n v="5"/>
    <n v="0.2"/>
    <n v="1.8599999999999994"/>
  </r>
  <r>
    <n v="5568"/>
    <s v="CA-2014-157966"/>
    <x v="3"/>
    <x v="677"/>
    <d v="2014-03-14T00:00:00"/>
    <s v="Same Day"/>
    <s v="SU-20665"/>
    <s v="Stephanie Ulpright"/>
    <x v="2"/>
    <s v="United States"/>
    <s v="Chicago"/>
    <x v="10"/>
    <n v="60610"/>
    <x v="2"/>
    <s v="FUR-CH-10003606"/>
    <x v="0"/>
    <x v="1"/>
    <s v="SAFCO Folding Chair Trolley"/>
    <x v="4014"/>
    <n v="1"/>
    <n v="0.3"/>
    <n v="-2.5647999999999982"/>
  </r>
  <r>
    <n v="5569"/>
    <s v="CA-2014-157966"/>
    <x v="3"/>
    <x v="677"/>
    <d v="2014-03-14T00:00:00"/>
    <s v="Same Day"/>
    <s v="SU-20665"/>
    <s v="Stephanie Ulpright"/>
    <x v="2"/>
    <s v="United States"/>
    <s v="Chicago"/>
    <x v="10"/>
    <n v="60610"/>
    <x v="2"/>
    <s v="TEC-CO-10001449"/>
    <x v="2"/>
    <x v="16"/>
    <s v="Hewlett Packard LaserJet 3310 Copier"/>
    <x v="324"/>
    <n v="2"/>
    <n v="0.2"/>
    <n v="335.99440000000004"/>
  </r>
  <r>
    <n v="5570"/>
    <s v="CA-2014-157966"/>
    <x v="3"/>
    <x v="677"/>
    <d v="2014-03-14T00:00:00"/>
    <s v="Same Day"/>
    <s v="SU-20665"/>
    <s v="Stephanie Ulpright"/>
    <x v="2"/>
    <s v="United States"/>
    <s v="Chicago"/>
    <x v="10"/>
    <n v="60610"/>
    <x v="2"/>
    <s v="OFF-PA-10001934"/>
    <x v="1"/>
    <x v="10"/>
    <s v="Xerox 1993"/>
    <x v="12"/>
    <n v="3"/>
    <n v="0.2"/>
    <n v="5.6375999999999999"/>
  </r>
  <r>
    <n v="5571"/>
    <s v="CA-2014-157966"/>
    <x v="3"/>
    <x v="677"/>
    <d v="2014-03-14T00:00:00"/>
    <s v="Same Day"/>
    <s v="SU-20665"/>
    <s v="Stephanie Ulpright"/>
    <x v="2"/>
    <s v="United States"/>
    <s v="Chicago"/>
    <x v="10"/>
    <n v="60610"/>
    <x v="2"/>
    <s v="TEC-PH-10001527"/>
    <x v="2"/>
    <x v="7"/>
    <s v="Plantronics MX500i Earset"/>
    <x v="4015"/>
    <n v="1"/>
    <n v="0.2"/>
    <n v="-7.3015000000000025"/>
  </r>
  <r>
    <n v="5572"/>
    <s v="CA-2011-151162"/>
    <x v="2"/>
    <x v="29"/>
    <d v="2011-12-09T00:00:00"/>
    <s v="Standard Class"/>
    <s v="EA-14035"/>
    <s v="Erin Ashbrook"/>
    <x v="1"/>
    <s v="United States"/>
    <s v="Columbus"/>
    <x v="24"/>
    <n v="43229"/>
    <x v="3"/>
    <s v="OFF-PA-10001033"/>
    <x v="1"/>
    <x v="10"/>
    <s v="Xerox 1893"/>
    <x v="4016"/>
    <n v="3"/>
    <n v="0.2"/>
    <n v="35.661300000000004"/>
  </r>
  <r>
    <n v="5573"/>
    <s v="CA-2011-151162"/>
    <x v="2"/>
    <x v="29"/>
    <d v="2011-12-09T00:00:00"/>
    <s v="Standard Class"/>
    <s v="EA-14035"/>
    <s v="Erin Ashbrook"/>
    <x v="1"/>
    <s v="United States"/>
    <s v="Columbus"/>
    <x v="24"/>
    <n v="43229"/>
    <x v="3"/>
    <s v="OFF-BI-10003719"/>
    <x v="1"/>
    <x v="8"/>
    <s v="Large Capacity Hanging Post Binders"/>
    <x v="4017"/>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x v="1133"/>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x v="4018"/>
    <n v="1"/>
    <n v="0.4"/>
    <n v="-9.1845000000000034"/>
  </r>
  <r>
    <n v="5576"/>
    <s v="CA-2011-151162"/>
    <x v="2"/>
    <x v="29"/>
    <d v="2011-12-09T00:00:00"/>
    <s v="Standard Class"/>
    <s v="EA-14035"/>
    <s v="Erin Ashbrook"/>
    <x v="1"/>
    <s v="United States"/>
    <s v="Columbus"/>
    <x v="24"/>
    <n v="43229"/>
    <x v="3"/>
    <s v="TEC-PH-10001809"/>
    <x v="2"/>
    <x v="7"/>
    <s v="Panasonic KX T7736-B Digital phone"/>
    <x v="4019"/>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x v="4020"/>
    <n v="6"/>
    <n v="0"/>
    <n v="122.76479999999999"/>
  </r>
  <r>
    <n v="5578"/>
    <s v="CA-2013-136686"/>
    <x v="0"/>
    <x v="939"/>
    <d v="2013-12-17T00:00:00"/>
    <s v="Standard Class"/>
    <s v="RF-19840"/>
    <s v="Roy Französisch"/>
    <x v="0"/>
    <s v="United States"/>
    <s v="Pasadena"/>
    <x v="1"/>
    <n v="91104"/>
    <x v="1"/>
    <s v="OFF-AP-10002350"/>
    <x v="1"/>
    <x v="9"/>
    <s v="Belkin F9H710-06 7 Outlet SurgeMaster Surge Protector"/>
    <x v="3092"/>
    <n v="3"/>
    <n v="0"/>
    <n v="15.8256"/>
  </r>
  <r>
    <n v="5579"/>
    <s v="CA-2014-137498"/>
    <x v="3"/>
    <x v="428"/>
    <d v="2014-09-15T00:00:00"/>
    <s v="Second Class"/>
    <s v="LC-17050"/>
    <s v="Liz Carlisle"/>
    <x v="0"/>
    <s v="United States"/>
    <s v="Los Angeles"/>
    <x v="1"/>
    <n v="90004"/>
    <x v="1"/>
    <s v="OFF-AR-10003829"/>
    <x v="1"/>
    <x v="6"/>
    <s v="Newell 35"/>
    <x v="2637"/>
    <n v="2"/>
    <n v="0"/>
    <n v="1.9023999999999992"/>
  </r>
  <r>
    <n v="5580"/>
    <s v="CA-2014-137498"/>
    <x v="3"/>
    <x v="428"/>
    <d v="2014-09-15T00:00:00"/>
    <s v="Second Class"/>
    <s v="LC-17050"/>
    <s v="Liz Carlisle"/>
    <x v="0"/>
    <s v="United States"/>
    <s v="Los Angeles"/>
    <x v="1"/>
    <n v="90004"/>
    <x v="1"/>
    <s v="FUR-CH-10003833"/>
    <x v="0"/>
    <x v="1"/>
    <s v="Novimex Fabric Task Chair"/>
    <x v="3611"/>
    <n v="5"/>
    <n v="0.2"/>
    <n v="-15.245000000000005"/>
  </r>
  <r>
    <n v="5581"/>
    <s v="CA-2014-137498"/>
    <x v="3"/>
    <x v="428"/>
    <d v="2014-09-15T00:00:00"/>
    <s v="Second Class"/>
    <s v="LC-17050"/>
    <s v="Liz Carlisle"/>
    <x v="0"/>
    <s v="United States"/>
    <s v="Los Angeles"/>
    <x v="1"/>
    <n v="90004"/>
    <x v="1"/>
    <s v="OFF-PA-10000143"/>
    <x v="1"/>
    <x v="10"/>
    <s v="Astroparche Fine Business Paper"/>
    <x v="4021"/>
    <n v="9"/>
    <n v="0"/>
    <n v="22.809600000000003"/>
  </r>
  <r>
    <n v="5582"/>
    <s v="CA-2014-163818"/>
    <x v="3"/>
    <x v="1055"/>
    <d v="2014-10-09T00:00:00"/>
    <s v="Standard Class"/>
    <s v="PS-18970"/>
    <s v="Paul Stevenson"/>
    <x v="2"/>
    <s v="United States"/>
    <s v="Clinton"/>
    <x v="39"/>
    <n v="20735"/>
    <x v="3"/>
    <s v="FUR-FU-10000076"/>
    <x v="0"/>
    <x v="5"/>
    <s v="24-Hour Round Wall Clock"/>
    <x v="1024"/>
    <n v="1"/>
    <n v="0"/>
    <n v="8.5914000000000019"/>
  </r>
  <r>
    <n v="5583"/>
    <s v="CA-2013-161158"/>
    <x v="0"/>
    <x v="195"/>
    <d v="2013-05-14T00:00:00"/>
    <s v="Standard Class"/>
    <s v="PS-18970"/>
    <s v="Paul Stevenson"/>
    <x v="2"/>
    <s v="United States"/>
    <s v="New York City"/>
    <x v="15"/>
    <n v="10024"/>
    <x v="3"/>
    <s v="OFF-AR-10000462"/>
    <x v="1"/>
    <x v="6"/>
    <s v="Sanford Pocket Accent Highlighters"/>
    <x v="3905"/>
    <n v="5"/>
    <n v="0"/>
    <n v="3.4400000000000008"/>
  </r>
  <r>
    <n v="5584"/>
    <s v="CA-2011-116673"/>
    <x v="2"/>
    <x v="534"/>
    <d v="2011-12-19T00:00:00"/>
    <s v="Second Class"/>
    <s v="JO-15280"/>
    <s v="Jas O'Carroll"/>
    <x v="0"/>
    <s v="United States"/>
    <s v="San Diego"/>
    <x v="1"/>
    <n v="92037"/>
    <x v="1"/>
    <s v="FUR-FU-10003829"/>
    <x v="0"/>
    <x v="5"/>
    <s v="Stackable Trays"/>
    <x v="51"/>
    <n v="2"/>
    <n v="0"/>
    <n v="1.9711999999999996"/>
  </r>
  <r>
    <n v="5585"/>
    <s v="CA-2014-105333"/>
    <x v="3"/>
    <x v="329"/>
    <d v="2014-12-05T00:00:00"/>
    <s v="Standard Class"/>
    <s v="VP-21730"/>
    <s v="Victor Preis"/>
    <x v="2"/>
    <s v="United States"/>
    <s v="New York City"/>
    <x v="15"/>
    <n v="10011"/>
    <x v="3"/>
    <s v="OFF-ST-10002182"/>
    <x v="1"/>
    <x v="4"/>
    <s v="Iris 3-Drawer Stacking Bin, Black"/>
    <x v="4022"/>
    <n v="4"/>
    <n v="0"/>
    <n v="1.6711999999999989"/>
  </r>
  <r>
    <n v="5586"/>
    <s v="CA-2014-105333"/>
    <x v="3"/>
    <x v="329"/>
    <d v="2014-12-05T00:00:00"/>
    <s v="Standard Class"/>
    <s v="VP-21730"/>
    <s v="Victor Preis"/>
    <x v="2"/>
    <s v="United States"/>
    <s v="New York City"/>
    <x v="15"/>
    <n v="10011"/>
    <x v="3"/>
    <s v="TEC-PH-10001468"/>
    <x v="2"/>
    <x v="7"/>
    <s v="Panasonic Business Telephones KX-T7736"/>
    <x v="4023"/>
    <n v="3"/>
    <n v="0"/>
    <n v="163.81799999999998"/>
  </r>
  <r>
    <n v="5587"/>
    <s v="CA-2014-105333"/>
    <x v="3"/>
    <x v="329"/>
    <d v="2014-12-05T00:00:00"/>
    <s v="Standard Class"/>
    <s v="VP-21730"/>
    <s v="Victor Preis"/>
    <x v="2"/>
    <s v="United States"/>
    <s v="New York City"/>
    <x v="15"/>
    <n v="10011"/>
    <x v="3"/>
    <s v="OFF-ST-10001809"/>
    <x v="1"/>
    <x v="4"/>
    <s v="Fellowes Officeware Wire Shelving"/>
    <x v="2055"/>
    <n v="3"/>
    <n v="0"/>
    <n v="5.3897999999999939"/>
  </r>
  <r>
    <n v="5588"/>
    <s v="CA-2012-149993"/>
    <x v="1"/>
    <x v="531"/>
    <d v="2012-03-20T00:00:00"/>
    <s v="First Class"/>
    <s v="GA-14725"/>
    <s v="Guy Armstrong"/>
    <x v="0"/>
    <s v="United States"/>
    <s v="Lancaster"/>
    <x v="1"/>
    <n v="93534"/>
    <x v="1"/>
    <s v="OFF-FA-10001561"/>
    <x v="1"/>
    <x v="13"/>
    <s v="Stockwell Push Pins"/>
    <x v="2943"/>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x v="861"/>
    <n v="2"/>
    <n v="0.2"/>
    <n v="2.2098"/>
  </r>
  <r>
    <n v="5590"/>
    <s v="CA-2013-115224"/>
    <x v="0"/>
    <x v="16"/>
    <d v="2013-12-12T00:00:00"/>
    <s v="Second Class"/>
    <s v="DB-13615"/>
    <s v="Doug Bickford"/>
    <x v="0"/>
    <s v="United States"/>
    <s v="San Francisco"/>
    <x v="1"/>
    <n v="94110"/>
    <x v="1"/>
    <s v="OFF-ST-10000615"/>
    <x v="1"/>
    <x v="4"/>
    <s v="SimpliFile Personal File, Black Granite, 15w x 6-15/16d x 11-1/4h"/>
    <x v="4024"/>
    <n v="3"/>
    <n v="0"/>
    <n v="9.5340000000000025"/>
  </r>
  <r>
    <n v="5591"/>
    <s v="CA-2013-115224"/>
    <x v="0"/>
    <x v="16"/>
    <d v="2013-12-12T00:00:00"/>
    <s v="Second Class"/>
    <s v="DB-13615"/>
    <s v="Doug Bickford"/>
    <x v="0"/>
    <s v="United States"/>
    <s v="San Francisco"/>
    <x v="1"/>
    <n v="94110"/>
    <x v="1"/>
    <s v="OFF-ST-10003816"/>
    <x v="1"/>
    <x v="4"/>
    <s v="Fellowes High-Stak Drawer Files"/>
    <x v="836"/>
    <n v="2"/>
    <n v="0"/>
    <n v="81.047399999999982"/>
  </r>
  <r>
    <n v="5592"/>
    <s v="CA-2011-164742"/>
    <x v="2"/>
    <x v="303"/>
    <d v="2011-10-18T00:00:00"/>
    <s v="Second Class"/>
    <s v="ML-17395"/>
    <s v="Marina Lichtenstein"/>
    <x v="1"/>
    <s v="United States"/>
    <s v="Lakewood"/>
    <x v="30"/>
    <n v="8701"/>
    <x v="3"/>
    <s v="FUR-CH-10002880"/>
    <x v="0"/>
    <x v="1"/>
    <s v="Global High-Back Leather Tilter, Burgundy"/>
    <x v="4025"/>
    <n v="2"/>
    <n v="0"/>
    <n v="27.057799999999986"/>
  </r>
  <r>
    <n v="5593"/>
    <s v="CA-2011-164742"/>
    <x v="2"/>
    <x v="303"/>
    <d v="2011-10-18T00:00:00"/>
    <s v="Second Class"/>
    <s v="ML-17395"/>
    <s v="Marina Lichtenstein"/>
    <x v="1"/>
    <s v="United States"/>
    <s v="Lakewood"/>
    <x v="30"/>
    <n v="8701"/>
    <x v="3"/>
    <s v="OFF-BI-10004738"/>
    <x v="1"/>
    <x v="8"/>
    <s v="Flexible Leather- Look Classic Collection Ring Binder"/>
    <x v="4026"/>
    <n v="1"/>
    <n v="0"/>
    <n v="9.4700000000000006"/>
  </r>
  <r>
    <n v="5594"/>
    <s v="US-2014-108014"/>
    <x v="3"/>
    <x v="123"/>
    <d v="2014-11-26T00:00:00"/>
    <s v="Standard Class"/>
    <s v="JH-15430"/>
    <s v="Jennifer Halladay"/>
    <x v="0"/>
    <s v="United States"/>
    <s v="Cleveland"/>
    <x v="24"/>
    <n v="44105"/>
    <x v="3"/>
    <s v="OFF-BI-10003984"/>
    <x v="1"/>
    <x v="8"/>
    <s v="Lock-Up Easel 'Spel-Binder'"/>
    <x v="4027"/>
    <n v="7"/>
    <n v="0.7"/>
    <n v="-45.933299999999988"/>
  </r>
  <r>
    <n v="5595"/>
    <s v="CA-2014-160325"/>
    <x v="3"/>
    <x v="241"/>
    <d v="2014-09-25T00:00:00"/>
    <s v="Same Day"/>
    <s v="BP-11095"/>
    <s v="Bart Pistole"/>
    <x v="1"/>
    <s v="United States"/>
    <s v="Lawrence"/>
    <x v="31"/>
    <n v="1841"/>
    <x v="3"/>
    <s v="TEC-PH-10000984"/>
    <x v="2"/>
    <x v="7"/>
    <s v="Panasonic KX-TG9471B"/>
    <x v="3743"/>
    <n v="2"/>
    <n v="0"/>
    <n v="109.75440000000003"/>
  </r>
  <r>
    <n v="5596"/>
    <s v="CA-2014-160325"/>
    <x v="3"/>
    <x v="241"/>
    <d v="2014-09-25T00:00:00"/>
    <s v="Same Day"/>
    <s v="BP-11095"/>
    <s v="Bart Pistole"/>
    <x v="1"/>
    <s v="United States"/>
    <s v="Lawrence"/>
    <x v="31"/>
    <n v="1841"/>
    <x v="3"/>
    <s v="TEC-PH-10001944"/>
    <x v="2"/>
    <x v="7"/>
    <s v="Wi-Ex zBoost YX540 Cellular Phone Signal Booster"/>
    <x v="1907"/>
    <n v="3"/>
    <n v="0"/>
    <n v="131.35499999999996"/>
  </r>
  <r>
    <n v="5597"/>
    <s v="CA-2012-159779"/>
    <x v="1"/>
    <x v="12"/>
    <d v="2012-09-29T00:00:00"/>
    <s v="Standard Class"/>
    <s v="SB-20185"/>
    <s v="Sarah Brown"/>
    <x v="0"/>
    <s v="United States"/>
    <s v="Concord"/>
    <x v="38"/>
    <n v="3301"/>
    <x v="3"/>
    <s v="OFF-BI-10002735"/>
    <x v="1"/>
    <x v="8"/>
    <s v="GBC Prestige Therm-A-Bind Covers"/>
    <x v="4028"/>
    <n v="2"/>
    <n v="0"/>
    <n v="32.251400000000004"/>
  </r>
  <r>
    <n v="5598"/>
    <s v="CA-2014-151176"/>
    <x v="3"/>
    <x v="778"/>
    <d v="2014-02-21T00:00:00"/>
    <s v="Standard Class"/>
    <s v="SV-20785"/>
    <s v="Stewart Visinsky"/>
    <x v="0"/>
    <s v="United States"/>
    <s v="Baltimore"/>
    <x v="39"/>
    <n v="21215"/>
    <x v="3"/>
    <s v="OFF-SU-10001165"/>
    <x v="1"/>
    <x v="14"/>
    <s v="Acme Elite Stainless Steel Scissors"/>
    <x v="3456"/>
    <n v="3"/>
    <n v="0"/>
    <n v="6.5052000000000003"/>
  </r>
  <r>
    <n v="5599"/>
    <s v="CA-2014-151176"/>
    <x v="3"/>
    <x v="778"/>
    <d v="2014-02-21T00:00:00"/>
    <s v="Standard Class"/>
    <s v="SV-20785"/>
    <s v="Stewart Visinsky"/>
    <x v="0"/>
    <s v="United States"/>
    <s v="Baltimore"/>
    <x v="39"/>
    <n v="21215"/>
    <x v="3"/>
    <s v="OFF-AR-10000614"/>
    <x v="1"/>
    <x v="6"/>
    <s v="Barrel Sharpener"/>
    <x v="3953"/>
    <n v="3"/>
    <n v="0"/>
    <n v="2.7845999999999997"/>
  </r>
  <r>
    <n v="5600"/>
    <s v="CA-2011-108903"/>
    <x v="2"/>
    <x v="462"/>
    <d v="2011-10-03T00:00:00"/>
    <s v="Same Day"/>
    <s v="DO-13435"/>
    <s v="Denny Ordway"/>
    <x v="0"/>
    <s v="United States"/>
    <s v="Columbus"/>
    <x v="24"/>
    <n v="43229"/>
    <x v="3"/>
    <s v="OFF-AR-10004010"/>
    <x v="1"/>
    <x v="6"/>
    <s v="Hunt Boston Vacuum Mount KS Pencil Sharpener"/>
    <x v="4029"/>
    <n v="2"/>
    <n v="0.2"/>
    <n v="4.1987999999999985"/>
  </r>
  <r>
    <n v="5601"/>
    <s v="CA-2011-108903"/>
    <x v="2"/>
    <x v="462"/>
    <d v="2011-10-03T00:00:00"/>
    <s v="Same Day"/>
    <s v="DO-13435"/>
    <s v="Denny Ordway"/>
    <x v="0"/>
    <s v="United States"/>
    <s v="Columbus"/>
    <x v="24"/>
    <n v="43229"/>
    <x v="3"/>
    <s v="OFF-EN-10004030"/>
    <x v="1"/>
    <x v="12"/>
    <s v="Convenience Packs of Business Envelopes"/>
    <x v="4030"/>
    <n v="5"/>
    <n v="0.2"/>
    <n v="4.8869999999999987"/>
  </r>
  <r>
    <n v="5602"/>
    <s v="CA-2011-108903"/>
    <x v="2"/>
    <x v="462"/>
    <d v="2011-10-03T00:00:00"/>
    <s v="Same Day"/>
    <s v="DO-13435"/>
    <s v="Denny Ordway"/>
    <x v="0"/>
    <s v="United States"/>
    <s v="Columbus"/>
    <x v="24"/>
    <n v="43229"/>
    <x v="3"/>
    <s v="TEC-AC-10003023"/>
    <x v="2"/>
    <x v="11"/>
    <s v="Logitech G105 Gaming Keyboard"/>
    <x v="4031"/>
    <n v="3"/>
    <n v="0.2"/>
    <n v="-3.5622000000000043"/>
  </r>
  <r>
    <n v="5603"/>
    <s v="CA-2013-117919"/>
    <x v="0"/>
    <x v="278"/>
    <d v="2013-08-30T00:00:00"/>
    <s v="Second Class"/>
    <s v="TB-21355"/>
    <s v="Todd Boyes"/>
    <x v="1"/>
    <s v="United States"/>
    <s v="Houston"/>
    <x v="5"/>
    <n v="77041"/>
    <x v="2"/>
    <s v="OFF-ST-10003572"/>
    <x v="1"/>
    <x v="4"/>
    <s v="Portfile Personal File Boxes"/>
    <x v="1831"/>
    <n v="1"/>
    <n v="0.2"/>
    <n v="1.0620000000000003"/>
  </r>
  <r>
    <n v="5604"/>
    <s v="CA-2013-117919"/>
    <x v="0"/>
    <x v="278"/>
    <d v="2013-08-30T00:00:00"/>
    <s v="Second Class"/>
    <s v="TB-21355"/>
    <s v="Todd Boyes"/>
    <x v="1"/>
    <s v="United States"/>
    <s v="Houston"/>
    <x v="5"/>
    <n v="77041"/>
    <x v="2"/>
    <s v="OFF-PA-10004353"/>
    <x v="1"/>
    <x v="10"/>
    <s v="Southworth 25% Cotton Premium Laser Paper and Envelopes"/>
    <x v="2020"/>
    <n v="5"/>
    <n v="0.2"/>
    <n v="27.972000000000001"/>
  </r>
  <r>
    <n v="5605"/>
    <s v="CA-2012-142475"/>
    <x v="1"/>
    <x v="155"/>
    <d v="2012-12-07T00:00:00"/>
    <s v="Standard Class"/>
    <s v="BS-11380"/>
    <s v="Bill Stewart"/>
    <x v="1"/>
    <s v="United States"/>
    <s v="New York City"/>
    <x v="15"/>
    <n v="10011"/>
    <x v="3"/>
    <s v="OFF-BI-10003718"/>
    <x v="1"/>
    <x v="8"/>
    <s v="GBC Therma-A-Bind 250T Electric Binding System"/>
    <x v="3455"/>
    <n v="6"/>
    <n v="0.2"/>
    <n v="206.62319999999997"/>
  </r>
  <r>
    <n v="5606"/>
    <s v="CA-2013-134516"/>
    <x v="0"/>
    <x v="873"/>
    <d v="2013-09-26T00:00:00"/>
    <s v="Standard Class"/>
    <s v="FM-14215"/>
    <s v="Filia McAdams"/>
    <x v="1"/>
    <s v="United States"/>
    <s v="Greensboro"/>
    <x v="3"/>
    <n v="27405"/>
    <x v="0"/>
    <s v="FUR-FU-10001546"/>
    <x v="0"/>
    <x v="5"/>
    <s v="Dana Swing-Arm Lamps"/>
    <x v="1232"/>
    <n v="2"/>
    <n v="0.2"/>
    <n v="1.0679999999999996"/>
  </r>
  <r>
    <n v="5607"/>
    <s v="CA-2013-134516"/>
    <x v="0"/>
    <x v="873"/>
    <d v="2013-09-26T00:00:00"/>
    <s v="Standard Class"/>
    <s v="FM-14215"/>
    <s v="Filia McAdams"/>
    <x v="1"/>
    <s v="United States"/>
    <s v="Greensboro"/>
    <x v="3"/>
    <n v="27405"/>
    <x v="0"/>
    <s v="FUR-CH-10002880"/>
    <x v="0"/>
    <x v="1"/>
    <s v="Global High-Back Leather Tilter, Burgundy"/>
    <x v="4032"/>
    <n v="1"/>
    <n v="0.2"/>
    <n v="-11.069100000000006"/>
  </r>
  <r>
    <n v="5608"/>
    <s v="CA-2014-105193"/>
    <x v="3"/>
    <x v="613"/>
    <d v="2014-04-01T00:00:00"/>
    <s v="Standard Class"/>
    <s v="JL-15835"/>
    <s v="John Lee"/>
    <x v="0"/>
    <s v="United States"/>
    <s v="New York City"/>
    <x v="15"/>
    <n v="10024"/>
    <x v="3"/>
    <s v="OFF-AR-10001547"/>
    <x v="1"/>
    <x v="6"/>
    <s v="Newell 311"/>
    <x v="4033"/>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x v="4034"/>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x v="3042"/>
    <n v="2"/>
    <n v="0"/>
    <n v="217.76699999999994"/>
  </r>
  <r>
    <n v="5611"/>
    <s v="CA-2012-145828"/>
    <x v="1"/>
    <x v="348"/>
    <d v="2012-10-07T00:00:00"/>
    <s v="First Class"/>
    <s v="MB-17305"/>
    <s v="Maria Bertelson"/>
    <x v="0"/>
    <s v="United States"/>
    <s v="Cincinnati"/>
    <x v="24"/>
    <n v="45231"/>
    <x v="3"/>
    <s v="TEC-AC-10002323"/>
    <x v="2"/>
    <x v="11"/>
    <s v="SanDisk Ultra 32 GB MicroSDHC Class 10 Memory Card"/>
    <x v="4035"/>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x v="4036"/>
    <n v="2"/>
    <n v="0"/>
    <n v="371.31600000000003"/>
  </r>
  <r>
    <n v="5613"/>
    <s v="CA-2014-121027"/>
    <x v="3"/>
    <x v="238"/>
    <d v="2014-08-23T00:00:00"/>
    <s v="Standard Class"/>
    <s v="HW-14935"/>
    <s v="Helen Wasserman"/>
    <x v="1"/>
    <s v="United States"/>
    <s v="Seattle"/>
    <x v="4"/>
    <n v="98105"/>
    <x v="1"/>
    <s v="TEC-AC-10002253"/>
    <x v="2"/>
    <x v="11"/>
    <s v="Imation Bio 8GB USB Flash Drive Imation Corp"/>
    <x v="4037"/>
    <n v="9"/>
    <n v="0"/>
    <n v="224.42400000000006"/>
  </r>
  <r>
    <n v="5614"/>
    <s v="CA-2013-147431"/>
    <x v="0"/>
    <x v="1056"/>
    <d v="2013-02-07T00:00:00"/>
    <s v="Standard Class"/>
    <s v="AB-10105"/>
    <s v="Adrian Barton"/>
    <x v="0"/>
    <s v="United States"/>
    <s v="New York City"/>
    <x v="15"/>
    <n v="10011"/>
    <x v="3"/>
    <s v="OFF-ST-10003994"/>
    <x v="1"/>
    <x v="4"/>
    <s v="Belkin 19&quot; Center-Weighted Shelf, Gray"/>
    <x v="4038"/>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x v="4039"/>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x v="4040"/>
    <n v="5"/>
    <n v="0"/>
    <n v="281.01600000000008"/>
  </r>
  <r>
    <n v="5617"/>
    <s v="CA-2013-158001"/>
    <x v="0"/>
    <x v="828"/>
    <d v="2013-08-28T00:00:00"/>
    <s v="Standard Class"/>
    <s v="JP-15460"/>
    <s v="Jennifer Patt"/>
    <x v="1"/>
    <s v="United States"/>
    <s v="New York City"/>
    <x v="15"/>
    <n v="10035"/>
    <x v="3"/>
    <s v="OFF-AR-10001954"/>
    <x v="1"/>
    <x v="6"/>
    <s v="Newell 331"/>
    <x v="1624"/>
    <n v="6"/>
    <n v="0"/>
    <n v="7.9218000000000002"/>
  </r>
  <r>
    <n v="5618"/>
    <s v="CA-2014-125745"/>
    <x v="3"/>
    <x v="160"/>
    <d v="2014-07-05T00:00:00"/>
    <s v="Standard Class"/>
    <s v="DV-13045"/>
    <s v="Darrin Van Huff"/>
    <x v="1"/>
    <s v="United States"/>
    <s v="Memphis"/>
    <x v="18"/>
    <n v="38109"/>
    <x v="0"/>
    <s v="FUR-FU-10001591"/>
    <x v="0"/>
    <x v="5"/>
    <s v="Advantus Panel Wall Certificate Holder - 8.5x11"/>
    <x v="3947"/>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x v="2337"/>
    <n v="4"/>
    <n v="0"/>
    <n v="8.8783999999999992"/>
  </r>
  <r>
    <n v="5620"/>
    <s v="US-2013-124163"/>
    <x v="0"/>
    <x v="477"/>
    <d v="2013-10-01T00:00:00"/>
    <s v="Standard Class"/>
    <s v="SC-20695"/>
    <s v="Steve Chapman"/>
    <x v="1"/>
    <s v="United States"/>
    <s v="La Crosse"/>
    <x v="6"/>
    <n v="54601"/>
    <x v="2"/>
    <s v="TEC-AC-10001908"/>
    <x v="2"/>
    <x v="11"/>
    <s v="Logitech Wireless Headset h800"/>
    <x v="4041"/>
    <n v="5"/>
    <n v="0"/>
    <n v="174.98249999999999"/>
  </r>
  <r>
    <n v="5621"/>
    <s v="US-2013-124163"/>
    <x v="0"/>
    <x v="477"/>
    <d v="2013-10-01T00:00:00"/>
    <s v="Standard Class"/>
    <s v="SC-20695"/>
    <s v="Steve Chapman"/>
    <x v="1"/>
    <s v="United States"/>
    <s v="La Crosse"/>
    <x v="6"/>
    <n v="54601"/>
    <x v="2"/>
    <s v="OFF-AR-10000817"/>
    <x v="1"/>
    <x v="6"/>
    <s v="Manco Dry-Lighter Erasable Highlighter"/>
    <x v="4042"/>
    <n v="1"/>
    <n v="0"/>
    <n v="1.0335999999999999"/>
  </r>
  <r>
    <n v="5622"/>
    <s v="US-2013-124163"/>
    <x v="0"/>
    <x v="477"/>
    <d v="2013-10-01T00:00:00"/>
    <s v="Standard Class"/>
    <s v="SC-20695"/>
    <s v="Steve Chapman"/>
    <x v="1"/>
    <s v="United States"/>
    <s v="La Crosse"/>
    <x v="6"/>
    <n v="54601"/>
    <x v="2"/>
    <s v="FUR-CH-10004218"/>
    <x v="0"/>
    <x v="1"/>
    <s v="Global Fabric Manager's Chair, Dark Gray"/>
    <x v="4043"/>
    <n v="2"/>
    <n v="0"/>
    <n v="50.490000000000009"/>
  </r>
  <r>
    <n v="5623"/>
    <s v="US-2013-124163"/>
    <x v="0"/>
    <x v="477"/>
    <d v="2013-10-01T00:00:00"/>
    <s v="Standard Class"/>
    <s v="SC-20695"/>
    <s v="Steve Chapman"/>
    <x v="1"/>
    <s v="United States"/>
    <s v="La Crosse"/>
    <x v="6"/>
    <n v="54601"/>
    <x v="2"/>
    <s v="FUR-FU-10000755"/>
    <x v="0"/>
    <x v="5"/>
    <s v="Eldon Expressions Mahogany Wood Desk Collection"/>
    <x v="404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x v="1506"/>
    <n v="4"/>
    <n v="0"/>
    <n v="21"/>
  </r>
  <r>
    <n v="5625"/>
    <s v="CA-2013-121748"/>
    <x v="0"/>
    <x v="1057"/>
    <d v="2013-10-29T00:00:00"/>
    <s v="Second Class"/>
    <s v="VW-21775"/>
    <s v="Victoria Wilson"/>
    <x v="1"/>
    <s v="United States"/>
    <s v="Los Angeles"/>
    <x v="1"/>
    <n v="90032"/>
    <x v="1"/>
    <s v="TEC-AC-10002637"/>
    <x v="2"/>
    <x v="11"/>
    <s v="Logitech VX Revolution Cordless Laser Mouse for Notebooks (Black)"/>
    <x v="2684"/>
    <n v="2"/>
    <n v="0"/>
    <n v="21.598799999999983"/>
  </r>
  <r>
    <n v="5626"/>
    <s v="CA-2011-126683"/>
    <x v="2"/>
    <x v="411"/>
    <d v="2011-10-01T00:00:00"/>
    <s v="Second Class"/>
    <s v="PP-18955"/>
    <s v="Paul Prost"/>
    <x v="2"/>
    <s v="United States"/>
    <s v="Seattle"/>
    <x v="4"/>
    <n v="98115"/>
    <x v="1"/>
    <s v="FUR-FU-10001706"/>
    <x v="0"/>
    <x v="5"/>
    <s v="Longer-Life Soft White Bulbs"/>
    <x v="51"/>
    <n v="2"/>
    <n v="0"/>
    <n v="2.9567999999999999"/>
  </r>
  <r>
    <n v="5627"/>
    <s v="CA-2011-126683"/>
    <x v="2"/>
    <x v="411"/>
    <d v="2011-10-01T00:00:00"/>
    <s v="Second Class"/>
    <s v="PP-18955"/>
    <s v="Paul Prost"/>
    <x v="2"/>
    <s v="United States"/>
    <s v="Seattle"/>
    <x v="4"/>
    <n v="98115"/>
    <x v="1"/>
    <s v="FUR-TA-10002958"/>
    <x v="0"/>
    <x v="3"/>
    <s v="Bevis Oval Conference Table, Walnut"/>
    <x v="4045"/>
    <n v="9"/>
    <n v="0"/>
    <n v="399.29939999999976"/>
  </r>
  <r>
    <n v="5628"/>
    <s v="CA-2014-148810"/>
    <x v="3"/>
    <x v="335"/>
    <d v="2014-07-02T00:00:00"/>
    <s v="Standard Class"/>
    <s v="DR-12880"/>
    <s v="Dan Reichenbach"/>
    <x v="1"/>
    <s v="United States"/>
    <s v="Miami"/>
    <x v="2"/>
    <n v="33180"/>
    <x v="0"/>
    <s v="OFF-LA-10004689"/>
    <x v="1"/>
    <x v="2"/>
    <s v="Avery 512"/>
    <x v="853"/>
    <n v="6"/>
    <n v="0.2"/>
    <n v="4.6818000000000008"/>
  </r>
  <r>
    <n v="5629"/>
    <s v="CA-2014-148810"/>
    <x v="3"/>
    <x v="335"/>
    <d v="2014-07-02T00:00:00"/>
    <s v="Standard Class"/>
    <s v="DR-12880"/>
    <s v="Dan Reichenbach"/>
    <x v="1"/>
    <s v="United States"/>
    <s v="Miami"/>
    <x v="2"/>
    <n v="33180"/>
    <x v="0"/>
    <s v="FUR-CH-10001545"/>
    <x v="0"/>
    <x v="1"/>
    <s v="Hon Comfortask Task/Swivel Chairs"/>
    <x v="4046"/>
    <n v="3"/>
    <n v="0.2"/>
    <n v="-13.677599999999998"/>
  </r>
  <r>
    <n v="5630"/>
    <s v="US-2013-146066"/>
    <x v="0"/>
    <x v="1036"/>
    <d v="2013-08-24T00:00:00"/>
    <s v="Second Class"/>
    <s v="RB-19465"/>
    <s v="Rick Bensley"/>
    <x v="2"/>
    <s v="United States"/>
    <s v="Philadelphia"/>
    <x v="9"/>
    <n v="19143"/>
    <x v="3"/>
    <s v="FUR-TA-10002530"/>
    <x v="0"/>
    <x v="3"/>
    <s v="Iceberg OfficeWorks 42&quot; Round Tables"/>
    <x v="4047"/>
    <n v="9"/>
    <n v="0.4"/>
    <n v="-339.7050000000001"/>
  </r>
  <r>
    <n v="5631"/>
    <s v="CA-2011-127614"/>
    <x v="2"/>
    <x v="1058"/>
    <d v="2011-02-16T00:00:00"/>
    <s v="Standard Class"/>
    <s v="NF-18385"/>
    <s v="Natalie Fritzler"/>
    <x v="0"/>
    <s v="United States"/>
    <s v="Chesapeake"/>
    <x v="17"/>
    <n v="23320"/>
    <x v="0"/>
    <s v="TEC-AC-10001432"/>
    <x v="2"/>
    <x v="11"/>
    <s v="Enermax Aurora Lite Keyboard"/>
    <x v="4048"/>
    <n v="3"/>
    <n v="0"/>
    <n v="103.15800000000003"/>
  </r>
  <r>
    <n v="5632"/>
    <s v="CA-2011-127614"/>
    <x v="2"/>
    <x v="1058"/>
    <d v="2011-02-16T00:00:00"/>
    <s v="Standard Class"/>
    <s v="NF-18385"/>
    <s v="Natalie Fritzler"/>
    <x v="0"/>
    <s v="United States"/>
    <s v="Chesapeake"/>
    <x v="17"/>
    <n v="23320"/>
    <x v="0"/>
    <s v="FUR-TA-10003715"/>
    <x v="0"/>
    <x v="3"/>
    <s v="Hon 2111 Invitation Series Corner Table"/>
    <x v="4049"/>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x v="45"/>
    <n v="2"/>
    <n v="0"/>
    <n v="8.2061999999999991"/>
  </r>
  <r>
    <n v="5634"/>
    <s v="CA-2013-101742"/>
    <x v="0"/>
    <x v="713"/>
    <d v="2013-09-29T00:00:00"/>
    <s v="Second Class"/>
    <s v="CR-12580"/>
    <s v="Clay Rozendal"/>
    <x v="2"/>
    <s v="United States"/>
    <s v="New York City"/>
    <x v="15"/>
    <n v="10009"/>
    <x v="3"/>
    <s v="OFF-BI-10004187"/>
    <x v="1"/>
    <x v="8"/>
    <s v="Staples"/>
    <x v="3330"/>
    <n v="7"/>
    <n v="0.2"/>
    <n v="3.6847999999999987"/>
  </r>
  <r>
    <n v="5635"/>
    <s v="CA-2012-134943"/>
    <x v="1"/>
    <x v="901"/>
    <d v="2012-12-06T00:00:00"/>
    <s v="First Class"/>
    <s v="SU-20665"/>
    <s v="Stephanie Ulpright"/>
    <x v="2"/>
    <s v="United States"/>
    <s v="Ann Arbor"/>
    <x v="12"/>
    <n v="48104"/>
    <x v="2"/>
    <s v="OFF-BI-10000666"/>
    <x v="1"/>
    <x v="8"/>
    <s v="Surelock Post Binders"/>
    <x v="4050"/>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x v="4051"/>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x v="4052"/>
    <n v="3"/>
    <n v="0"/>
    <n v="85.490999999999957"/>
  </r>
  <r>
    <n v="5638"/>
    <s v="CA-2014-113208"/>
    <x v="3"/>
    <x v="606"/>
    <d v="2014-04-03T00:00:00"/>
    <s v="Standard Class"/>
    <s v="ML-18040"/>
    <s v="Michelle Lonsdale"/>
    <x v="1"/>
    <s v="United States"/>
    <s v="Dearborn"/>
    <x v="12"/>
    <n v="48126"/>
    <x v="2"/>
    <s v="FUR-FU-10004245"/>
    <x v="0"/>
    <x v="5"/>
    <s v="Career Cubicle Clock, 8 1/4&quot;, Black"/>
    <x v="4053"/>
    <n v="3"/>
    <n v="0"/>
    <n v="23.119199999999999"/>
  </r>
  <r>
    <n v="5639"/>
    <s v="CA-2011-154893"/>
    <x v="2"/>
    <x v="1059"/>
    <d v="2011-12-27T00:00:00"/>
    <s v="Standard Class"/>
    <s v="GM-14440"/>
    <s v="Gary McGarr"/>
    <x v="0"/>
    <s v="United States"/>
    <s v="San Diego"/>
    <x v="1"/>
    <n v="92024"/>
    <x v="1"/>
    <s v="FUR-CH-10004287"/>
    <x v="0"/>
    <x v="1"/>
    <s v="SAFCO Arco Folding Chair"/>
    <x v="3694"/>
    <n v="6"/>
    <n v="0.2"/>
    <n v="149.14799999999991"/>
  </r>
  <r>
    <n v="5640"/>
    <s v="CA-2011-154893"/>
    <x v="2"/>
    <x v="1059"/>
    <d v="2011-12-27T00:00:00"/>
    <s v="Standard Class"/>
    <s v="GM-14440"/>
    <s v="Gary McGarr"/>
    <x v="0"/>
    <s v="United States"/>
    <s v="San Diego"/>
    <x v="1"/>
    <n v="92024"/>
    <x v="1"/>
    <s v="FUR-CH-10000595"/>
    <x v="0"/>
    <x v="1"/>
    <s v="Safco Contoured Stacking Chairs"/>
    <x v="3146"/>
    <n v="3"/>
    <n v="0.2"/>
    <n v="35.759999999999962"/>
  </r>
  <r>
    <n v="5641"/>
    <s v="CA-2011-147900"/>
    <x v="2"/>
    <x v="865"/>
    <d v="2011-09-28T00:00:00"/>
    <s v="Standard Class"/>
    <s v="JK-15640"/>
    <s v="Jim Kriz"/>
    <x v="2"/>
    <s v="United States"/>
    <s v="Lakewood"/>
    <x v="24"/>
    <n v="44107"/>
    <x v="3"/>
    <s v="OFF-PA-10003063"/>
    <x v="1"/>
    <x v="10"/>
    <s v="EcoTones Memo Sheets"/>
    <x v="4054"/>
    <n v="9"/>
    <n v="0.2"/>
    <n v="10.080000000000002"/>
  </r>
  <r>
    <n v="5642"/>
    <s v="CA-2014-106355"/>
    <x v="3"/>
    <x v="459"/>
    <d v="2014-04-06T00:00:00"/>
    <s v="First Class"/>
    <s v="AT-10435"/>
    <s v="Alyssa Tate"/>
    <x v="2"/>
    <s v="United States"/>
    <s v="Meriden"/>
    <x v="29"/>
    <n v="6450"/>
    <x v="3"/>
    <s v="OFF-AR-10000246"/>
    <x v="1"/>
    <x v="6"/>
    <s v="Newell 318"/>
    <x v="1760"/>
    <n v="4"/>
    <n v="0"/>
    <n v="2.8911999999999995"/>
  </r>
  <r>
    <n v="5643"/>
    <s v="CA-2013-127985"/>
    <x v="0"/>
    <x v="178"/>
    <d v="2013-04-06T00:00:00"/>
    <s v="Second Class"/>
    <s v="DB-12910"/>
    <s v="Daniel Byrd"/>
    <x v="2"/>
    <s v="United States"/>
    <s v="Columbus"/>
    <x v="32"/>
    <n v="31907"/>
    <x v="0"/>
    <s v="FUR-FU-10003274"/>
    <x v="0"/>
    <x v="5"/>
    <s v="Regeneration Desk Collection"/>
    <x v="991"/>
    <n v="4"/>
    <n v="0"/>
    <n v="3.0976000000000004"/>
  </r>
  <r>
    <n v="5644"/>
    <s v="CA-2012-166604"/>
    <x v="1"/>
    <x v="1060"/>
    <d v="2012-05-20T00:00:00"/>
    <s v="Second Class"/>
    <s v="AH-10690"/>
    <s v="Anna Häberlin"/>
    <x v="1"/>
    <s v="United States"/>
    <s v="Roswell"/>
    <x v="32"/>
    <n v="30076"/>
    <x v="0"/>
    <s v="OFF-EN-10004147"/>
    <x v="1"/>
    <x v="12"/>
    <s v="Wausau Papers Astrobrights Colored Envelopes"/>
    <x v="1465"/>
    <n v="3"/>
    <n v="0"/>
    <n v="8.7906000000000013"/>
  </r>
  <r>
    <n v="5645"/>
    <s v="CA-2014-120719"/>
    <x v="3"/>
    <x v="721"/>
    <d v="2014-03-27T00:00:00"/>
    <s v="First Class"/>
    <s v="SJ-20125"/>
    <s v="Sanjit Jacobs"/>
    <x v="2"/>
    <s v="United States"/>
    <s v="Seattle"/>
    <x v="4"/>
    <n v="98105"/>
    <x v="1"/>
    <s v="OFF-BI-10002103"/>
    <x v="1"/>
    <x v="8"/>
    <s v="Cardinal Slant-D Ring Binder, Heavy Gauge Vinyl"/>
    <x v="1601"/>
    <n v="5"/>
    <n v="0.2"/>
    <n v="11.296999999999999"/>
  </r>
  <r>
    <n v="5646"/>
    <s v="CA-2014-127117"/>
    <x v="3"/>
    <x v="349"/>
    <d v="2014-04-20T00:00:00"/>
    <s v="Standard Class"/>
    <s v="HM-14860"/>
    <s v="Harry Marie"/>
    <x v="1"/>
    <s v="United States"/>
    <s v="Morristown"/>
    <x v="30"/>
    <n v="7960"/>
    <x v="3"/>
    <s v="FUR-FU-10004018"/>
    <x v="0"/>
    <x v="5"/>
    <s v="Tensor Computer Mounted Lamp"/>
    <x v="4055"/>
    <n v="5"/>
    <n v="0"/>
    <n v="20.101500000000001"/>
  </r>
  <r>
    <n v="5647"/>
    <s v="CA-2012-104241"/>
    <x v="1"/>
    <x v="1038"/>
    <d v="2012-01-09T00:00:00"/>
    <s v="Standard Class"/>
    <s v="AG-10495"/>
    <s v="Andrew Gjertsen"/>
    <x v="1"/>
    <s v="United States"/>
    <s v="Alexandria"/>
    <x v="17"/>
    <n v="22304"/>
    <x v="0"/>
    <s v="FUR-FU-10001473"/>
    <x v="0"/>
    <x v="5"/>
    <s v="DAX Wood Document Frame"/>
    <x v="4056"/>
    <n v="14"/>
    <n v="0"/>
    <n v="69.199200000000005"/>
  </r>
  <r>
    <n v="5648"/>
    <s v="CA-2014-168179"/>
    <x v="3"/>
    <x v="808"/>
    <d v="2014-11-08T00:00:00"/>
    <s v="Standard Class"/>
    <s v="JB-16000"/>
    <s v="Joy Bell-"/>
    <x v="0"/>
    <s v="United States"/>
    <s v="Salt Lake City"/>
    <x v="7"/>
    <n v="84106"/>
    <x v="1"/>
    <s v="OFF-PA-10001800"/>
    <x v="1"/>
    <x v="10"/>
    <s v="Xerox 220"/>
    <x v="541"/>
    <n v="3"/>
    <n v="0"/>
    <n v="9.3312000000000008"/>
  </r>
  <r>
    <n v="5649"/>
    <s v="CA-2014-142342"/>
    <x v="3"/>
    <x v="729"/>
    <d v="2014-07-20T00:00:00"/>
    <s v="Second Class"/>
    <s v="AJ-10795"/>
    <s v="Anthony Johnson"/>
    <x v="1"/>
    <s v="United States"/>
    <s v="Apple Valley"/>
    <x v="1"/>
    <n v="92307"/>
    <x v="1"/>
    <s v="OFF-PA-10004609"/>
    <x v="1"/>
    <x v="10"/>
    <s v="Xerox 221"/>
    <x v="56"/>
    <n v="5"/>
    <n v="0"/>
    <n v="15.552000000000001"/>
  </r>
  <r>
    <n v="5650"/>
    <s v="CA-2014-142342"/>
    <x v="3"/>
    <x v="729"/>
    <d v="2014-07-20T00:00:00"/>
    <s v="Second Class"/>
    <s v="AJ-10795"/>
    <s v="Anthony Johnson"/>
    <x v="1"/>
    <s v="United States"/>
    <s v="Apple Valley"/>
    <x v="1"/>
    <n v="92307"/>
    <x v="1"/>
    <s v="OFF-EN-10002592"/>
    <x v="1"/>
    <x v="12"/>
    <s v="Peel &amp; Seel Recycled Catalog Envelopes, Brown"/>
    <x v="4057"/>
    <n v="5"/>
    <n v="0"/>
    <n v="28.95"/>
  </r>
  <r>
    <n v="5651"/>
    <s v="CA-2014-142342"/>
    <x v="3"/>
    <x v="729"/>
    <d v="2014-07-20T00:00:00"/>
    <s v="Second Class"/>
    <s v="AJ-10795"/>
    <s v="Anthony Johnson"/>
    <x v="1"/>
    <s v="United States"/>
    <s v="Apple Valley"/>
    <x v="1"/>
    <n v="92307"/>
    <x v="1"/>
    <s v="OFF-ST-10002957"/>
    <x v="1"/>
    <x v="4"/>
    <s v="Sterilite Show Offs Storage Containers"/>
    <x v="232"/>
    <n v="2"/>
    <n v="0"/>
    <n v="0"/>
  </r>
  <r>
    <n v="5652"/>
    <s v="CA-2014-142342"/>
    <x v="3"/>
    <x v="729"/>
    <d v="2014-07-20T00:00:00"/>
    <s v="Second Class"/>
    <s v="AJ-10795"/>
    <s v="Anthony Johnson"/>
    <x v="1"/>
    <s v="United States"/>
    <s v="Apple Valley"/>
    <x v="1"/>
    <n v="92307"/>
    <x v="1"/>
    <s v="FUR-BO-10002613"/>
    <x v="0"/>
    <x v="0"/>
    <s v="Atlantic Metals Mobile 4-Shelf Bookcases, Custom Colors"/>
    <x v="4058"/>
    <n v="5"/>
    <n v="0.15"/>
    <n v="210.73499999999993"/>
  </r>
  <r>
    <n v="5653"/>
    <s v="CA-2014-109099"/>
    <x v="3"/>
    <x v="833"/>
    <d v="2014-10-12T00:00:00"/>
    <s v="Standard Class"/>
    <s v="MM-18280"/>
    <s v="Muhammed MacIntyre"/>
    <x v="1"/>
    <s v="United States"/>
    <s v="New York City"/>
    <x v="15"/>
    <n v="10009"/>
    <x v="3"/>
    <s v="OFF-PA-10001033"/>
    <x v="1"/>
    <x v="10"/>
    <s v="Xerox 1893"/>
    <x v="1018"/>
    <n v="1"/>
    <n v="0"/>
    <n v="20.085100000000001"/>
  </r>
  <r>
    <n v="5654"/>
    <s v="US-2011-134187"/>
    <x v="2"/>
    <x v="130"/>
    <d v="2011-11-11T00:00:00"/>
    <s v="Standard Class"/>
    <s v="TH-21235"/>
    <s v="Tiffany House"/>
    <x v="1"/>
    <s v="United States"/>
    <s v="Long Beach"/>
    <x v="1"/>
    <n v="90805"/>
    <x v="1"/>
    <s v="OFF-AR-10000940"/>
    <x v="1"/>
    <x v="6"/>
    <s v="Newell 343"/>
    <x v="4059"/>
    <n v="1"/>
    <n v="0"/>
    <n v="0.79380000000000006"/>
  </r>
  <r>
    <n v="5655"/>
    <s v="CA-2013-145261"/>
    <x v="0"/>
    <x v="122"/>
    <d v="2013-12-22T00:00:00"/>
    <s v="First Class"/>
    <s v="AH-10120"/>
    <s v="Adrian Hane"/>
    <x v="2"/>
    <s v="United States"/>
    <s v="Salem"/>
    <x v="21"/>
    <n v="97301"/>
    <x v="1"/>
    <s v="OFF-BI-10001670"/>
    <x v="1"/>
    <x v="8"/>
    <s v="Vinyl Sectional Post Binders"/>
    <x v="4060"/>
    <n v="4"/>
    <n v="0.7"/>
    <n v="-30.159999999999997"/>
  </r>
  <r>
    <n v="5656"/>
    <s v="CA-2013-145261"/>
    <x v="0"/>
    <x v="122"/>
    <d v="2013-12-22T00:00:00"/>
    <s v="First Class"/>
    <s v="AH-10120"/>
    <s v="Adrian Hane"/>
    <x v="2"/>
    <s v="United States"/>
    <s v="Salem"/>
    <x v="21"/>
    <n v="97301"/>
    <x v="1"/>
    <s v="OFF-AR-10004078"/>
    <x v="1"/>
    <x v="6"/>
    <s v="Newell 312"/>
    <x v="4061"/>
    <n v="4"/>
    <n v="0.2"/>
    <n v="2.3359999999999994"/>
  </r>
  <r>
    <n v="5657"/>
    <s v="CA-2013-145261"/>
    <x v="0"/>
    <x v="122"/>
    <d v="2013-12-22T00:00:00"/>
    <s v="First Class"/>
    <s v="AH-10120"/>
    <s v="Adrian Hane"/>
    <x v="2"/>
    <s v="United States"/>
    <s v="Salem"/>
    <x v="21"/>
    <n v="97301"/>
    <x v="1"/>
    <s v="OFF-PA-10003036"/>
    <x v="1"/>
    <x v="10"/>
    <s v="Black Print Carbonless 8 1/2&quot; x 8 1/4&quot; Rapid Memo Book"/>
    <x v="25"/>
    <n v="2"/>
    <n v="0.2"/>
    <n v="3.7855999999999992"/>
  </r>
  <r>
    <n v="5658"/>
    <s v="CA-2013-145261"/>
    <x v="0"/>
    <x v="122"/>
    <d v="2013-12-22T00:00:00"/>
    <s v="First Class"/>
    <s v="AH-10120"/>
    <s v="Adrian Hane"/>
    <x v="2"/>
    <s v="United States"/>
    <s v="Salem"/>
    <x v="21"/>
    <n v="97301"/>
    <x v="1"/>
    <s v="TEC-AC-10000991"/>
    <x v="2"/>
    <x v="11"/>
    <s v="Sony Micro Vault Click 8 GB USB 2.0 Flash Drive"/>
    <x v="4062"/>
    <n v="3"/>
    <n v="0.2"/>
    <n v="-8.4581999999999979"/>
  </r>
  <r>
    <n v="5659"/>
    <s v="CA-2013-145261"/>
    <x v="0"/>
    <x v="122"/>
    <d v="2013-12-22T00:00:00"/>
    <s v="First Class"/>
    <s v="AH-10120"/>
    <s v="Adrian Hane"/>
    <x v="2"/>
    <s v="United States"/>
    <s v="Salem"/>
    <x v="21"/>
    <n v="97301"/>
    <x v="1"/>
    <s v="FUR-TA-10002530"/>
    <x v="0"/>
    <x v="3"/>
    <s v="Iceberg OfficeWorks 42&quot; Round Tables"/>
    <x v="4063"/>
    <n v="5"/>
    <n v="0.5"/>
    <n v="-264.21500000000003"/>
  </r>
  <r>
    <n v="5660"/>
    <s v="CA-2013-145261"/>
    <x v="0"/>
    <x v="122"/>
    <d v="2013-12-22T00:00:00"/>
    <s v="First Class"/>
    <s v="AH-10120"/>
    <s v="Adrian Hane"/>
    <x v="2"/>
    <s v="United States"/>
    <s v="Salem"/>
    <x v="21"/>
    <n v="97301"/>
    <x v="1"/>
    <s v="OFF-LA-10000407"/>
    <x v="1"/>
    <x v="2"/>
    <s v="Avery White Multi-Purpose Labels"/>
    <x v="801"/>
    <n v="4"/>
    <n v="0.2"/>
    <n v="5.1791999999999998"/>
  </r>
  <r>
    <n v="5661"/>
    <s v="CA-2013-145261"/>
    <x v="0"/>
    <x v="122"/>
    <d v="2013-12-22T00:00:00"/>
    <s v="First Class"/>
    <s v="AH-10120"/>
    <s v="Adrian Hane"/>
    <x v="2"/>
    <s v="United States"/>
    <s v="Salem"/>
    <x v="21"/>
    <n v="97301"/>
    <x v="1"/>
    <s v="TEC-PH-10004833"/>
    <x v="2"/>
    <x v="7"/>
    <s v="Macally Suction Cup Mount"/>
    <x v="4064"/>
    <n v="3"/>
    <n v="0.2"/>
    <n v="-7.17"/>
  </r>
  <r>
    <n v="5662"/>
    <s v="CA-2013-108875"/>
    <x v="0"/>
    <x v="446"/>
    <d v="2013-10-02T00:00:00"/>
    <s v="Standard Class"/>
    <s v="CL-12700"/>
    <s v="Craig Leslie"/>
    <x v="2"/>
    <s v="United States"/>
    <s v="Aurora"/>
    <x v="22"/>
    <n v="80013"/>
    <x v="1"/>
    <s v="FUR-FU-10002671"/>
    <x v="0"/>
    <x v="5"/>
    <s v="Electrix 20W Halogen Replacement Bulb for Zoom-In Desk Lamp"/>
    <x v="4065"/>
    <n v="2"/>
    <n v="0.2"/>
    <n v="7.5039999999999987"/>
  </r>
  <r>
    <n v="5663"/>
    <s v="CA-2013-108875"/>
    <x v="0"/>
    <x v="446"/>
    <d v="2013-10-02T00:00:00"/>
    <s v="Standard Class"/>
    <s v="CL-12700"/>
    <s v="Craig Leslie"/>
    <x v="2"/>
    <s v="United States"/>
    <s v="Aurora"/>
    <x v="22"/>
    <n v="80013"/>
    <x v="1"/>
    <s v="OFF-ST-10001370"/>
    <x v="1"/>
    <x v="4"/>
    <s v="Sensible Storage WireTech Storage Systems"/>
    <x v="4066"/>
    <n v="9"/>
    <n v="0.2"/>
    <n v="-95.823000000000079"/>
  </r>
  <r>
    <n v="5664"/>
    <s v="CA-2013-141957"/>
    <x v="0"/>
    <x v="658"/>
    <d v="2013-07-22T00:00:00"/>
    <s v="Same Day"/>
    <s v="JG-15310"/>
    <s v="Jason Gross"/>
    <x v="1"/>
    <s v="United States"/>
    <s v="Newark"/>
    <x v="24"/>
    <n v="43055"/>
    <x v="3"/>
    <s v="OFF-AR-10000914"/>
    <x v="1"/>
    <x v="6"/>
    <s v="Boston 16765 Mini Stand Up Battery Pencil Sharpener"/>
    <x v="4067"/>
    <n v="2"/>
    <n v="0.2"/>
    <n v="1.3992000000000013"/>
  </r>
  <r>
    <n v="5665"/>
    <s v="CA-2013-141957"/>
    <x v="0"/>
    <x v="658"/>
    <d v="2013-07-22T00:00:00"/>
    <s v="Same Day"/>
    <s v="JG-15310"/>
    <s v="Jason Gross"/>
    <x v="1"/>
    <s v="United States"/>
    <s v="Newark"/>
    <x v="24"/>
    <n v="43055"/>
    <x v="3"/>
    <s v="OFF-BI-10001116"/>
    <x v="1"/>
    <x v="8"/>
    <s v="Wilson Jones 1&quot; Hanging DublLock Ring Binders"/>
    <x v="2227"/>
    <n v="7"/>
    <n v="0.7"/>
    <n v="-8.1311999999999998"/>
  </r>
  <r>
    <n v="5666"/>
    <s v="CA-2013-141957"/>
    <x v="0"/>
    <x v="658"/>
    <d v="2013-07-22T00:00:00"/>
    <s v="Same Day"/>
    <s v="JG-15310"/>
    <s v="Jason Gross"/>
    <x v="1"/>
    <s v="United States"/>
    <s v="Newark"/>
    <x v="24"/>
    <n v="43055"/>
    <x v="3"/>
    <s v="OFF-ST-10002276"/>
    <x v="1"/>
    <x v="4"/>
    <s v="Safco Steel Mobile File Cart"/>
    <x v="4068"/>
    <n v="1"/>
    <n v="0.2"/>
    <n v="4.1680000000000028"/>
  </r>
  <r>
    <n v="5667"/>
    <s v="CA-2013-141957"/>
    <x v="0"/>
    <x v="658"/>
    <d v="2013-07-22T00:00:00"/>
    <s v="Same Day"/>
    <s v="JG-15310"/>
    <s v="Jason Gross"/>
    <x v="1"/>
    <s v="United States"/>
    <s v="Newark"/>
    <x v="24"/>
    <n v="43055"/>
    <x v="3"/>
    <s v="OFF-ST-10004340"/>
    <x v="1"/>
    <x v="4"/>
    <s v="Fellowes Mobile File Cart, Black"/>
    <x v="4069"/>
    <n v="2"/>
    <n v="0.2"/>
    <n v="8.7052000000000049"/>
  </r>
  <r>
    <n v="5668"/>
    <s v="CA-2013-142405"/>
    <x v="0"/>
    <x v="725"/>
    <d v="2013-06-16T00:00:00"/>
    <s v="Standard Class"/>
    <s v="SE-20110"/>
    <s v="Sanjit Engle"/>
    <x v="0"/>
    <s v="United States"/>
    <s v="Seattle"/>
    <x v="4"/>
    <n v="98103"/>
    <x v="1"/>
    <s v="OFF-LA-10004093"/>
    <x v="1"/>
    <x v="2"/>
    <s v="Avery 486"/>
    <x v="2"/>
    <n v="2"/>
    <n v="0"/>
    <n v="6.8713999999999995"/>
  </r>
  <r>
    <n v="5669"/>
    <s v="CA-2013-142405"/>
    <x v="0"/>
    <x v="725"/>
    <d v="2013-06-16T00:00:00"/>
    <s v="Standard Class"/>
    <s v="SE-20110"/>
    <s v="Sanjit Engle"/>
    <x v="0"/>
    <s v="United States"/>
    <s v="Seattle"/>
    <x v="4"/>
    <n v="98103"/>
    <x v="1"/>
    <s v="OFF-BI-10004728"/>
    <x v="1"/>
    <x v="8"/>
    <s v="Wilson Jones Turn Tabs Binder Tool for Ring Binders"/>
    <x v="4070"/>
    <n v="14"/>
    <n v="0.2"/>
    <n v="17.544800000000002"/>
  </r>
  <r>
    <n v="5670"/>
    <s v="CA-2013-142405"/>
    <x v="0"/>
    <x v="725"/>
    <d v="2013-06-16T00:00:00"/>
    <s v="Standard Class"/>
    <s v="SE-20110"/>
    <s v="Sanjit Engle"/>
    <x v="0"/>
    <s v="United States"/>
    <s v="Seattle"/>
    <x v="4"/>
    <n v="98103"/>
    <x v="1"/>
    <s v="TEC-AC-10003095"/>
    <x v="2"/>
    <x v="11"/>
    <s v="Logitech G35 7.1-Channel Surround Sound Headset"/>
    <x v="1948"/>
    <n v="3"/>
    <n v="0"/>
    <n v="132.58980000000003"/>
  </r>
  <r>
    <n v="5671"/>
    <s v="CA-2012-141012"/>
    <x v="1"/>
    <x v="988"/>
    <d v="2012-06-11T00:00:00"/>
    <s v="Second Class"/>
    <s v="TG-21640"/>
    <s v="Trudy Glocke"/>
    <x v="0"/>
    <s v="United States"/>
    <s v="Pocatello"/>
    <x v="45"/>
    <n v="83201"/>
    <x v="1"/>
    <s v="FUR-FU-10003192"/>
    <x v="0"/>
    <x v="5"/>
    <s v="Luxo Adjustable Task Clamp Lamp"/>
    <x v="4071"/>
    <n v="4"/>
    <n v="0"/>
    <n v="92.393599999999992"/>
  </r>
  <r>
    <n v="5672"/>
    <s v="CA-2012-141012"/>
    <x v="1"/>
    <x v="988"/>
    <d v="2012-06-11T00:00:00"/>
    <s v="Second Class"/>
    <s v="TG-21640"/>
    <s v="Trudy Glocke"/>
    <x v="0"/>
    <s v="United States"/>
    <s v="Pocatello"/>
    <x v="45"/>
    <n v="83201"/>
    <x v="1"/>
    <s v="TEC-PH-10004522"/>
    <x v="2"/>
    <x v="7"/>
    <s v="Dexim XPower Skin Super-Thin Power Case for iPhone 5 - Black"/>
    <x v="4072"/>
    <n v="3"/>
    <n v="0.2"/>
    <n v="8.7735000000000056"/>
  </r>
  <r>
    <n v="5673"/>
    <s v="CA-2014-127922"/>
    <x v="3"/>
    <x v="855"/>
    <d v="2014-11-04T00:00:00"/>
    <s v="Standard Class"/>
    <s v="SH-19975"/>
    <s v="Sally Hughsby"/>
    <x v="1"/>
    <s v="United States"/>
    <s v="Dallas"/>
    <x v="5"/>
    <n v="75081"/>
    <x v="2"/>
    <s v="OFF-EN-10003068"/>
    <x v="1"/>
    <x v="12"/>
    <s v="#6 3/4 Gummed Flap White Envelopes"/>
    <x v="4073"/>
    <n v="2"/>
    <n v="0.2"/>
    <n v="5.5439999999999987"/>
  </r>
  <r>
    <n v="5674"/>
    <s v="CA-2014-127922"/>
    <x v="3"/>
    <x v="855"/>
    <d v="2014-11-04T00:00:00"/>
    <s v="Standard Class"/>
    <s v="SH-19975"/>
    <s v="Sally Hughsby"/>
    <x v="1"/>
    <s v="United States"/>
    <s v="Dallas"/>
    <x v="5"/>
    <n v="75081"/>
    <x v="2"/>
    <s v="OFF-PA-10001204"/>
    <x v="1"/>
    <x v="10"/>
    <s v="Xerox 1972"/>
    <x v="582"/>
    <n v="2"/>
    <n v="0.2"/>
    <n v="2.6399999999999997"/>
  </r>
  <r>
    <n v="5675"/>
    <s v="CA-2013-146318"/>
    <x v="0"/>
    <x v="115"/>
    <d v="2013-01-27T00:00:00"/>
    <s v="Standard Class"/>
    <s v="MC-17275"/>
    <s v="Marc Crier"/>
    <x v="0"/>
    <s v="United States"/>
    <s v="Seattle"/>
    <x v="4"/>
    <n v="98105"/>
    <x v="1"/>
    <s v="OFF-PA-10003953"/>
    <x v="1"/>
    <x v="10"/>
    <s v="Xerox 218"/>
    <x v="91"/>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x v="4074"/>
    <n v="6"/>
    <n v="0.2"/>
    <n v="5.7408000000000019"/>
  </r>
  <r>
    <n v="5677"/>
    <s v="CA-2011-135993"/>
    <x v="2"/>
    <x v="1061"/>
    <d v="2011-06-02T00:00:00"/>
    <s v="Standard Class"/>
    <s v="PJ-18835"/>
    <s v="Patrick Jones"/>
    <x v="1"/>
    <s v="United States"/>
    <s v="Seattle"/>
    <x v="4"/>
    <n v="98115"/>
    <x v="1"/>
    <s v="TEC-AC-10004877"/>
    <x v="2"/>
    <x v="11"/>
    <s v="Imation 30456 USB Flash Drive 8GB"/>
    <x v="4075"/>
    <n v="4"/>
    <n v="0"/>
    <n v="2.2079999999999984"/>
  </r>
  <r>
    <n v="5678"/>
    <s v="CA-2011-126802"/>
    <x v="2"/>
    <x v="282"/>
    <d v="2012-01-05T00:00:00"/>
    <s v="Standard Class"/>
    <s v="ZC-21910"/>
    <s v="Zuschuss Carroll"/>
    <x v="0"/>
    <s v="United States"/>
    <s v="Chicago"/>
    <x v="10"/>
    <n v="60610"/>
    <x v="2"/>
    <s v="FUR-FU-10000193"/>
    <x v="0"/>
    <x v="5"/>
    <s v="Tenex Chairmats For Use with Hard Floors"/>
    <x v="2360"/>
    <n v="3"/>
    <n v="0.6"/>
    <n v="-50.66879999999999"/>
  </r>
  <r>
    <n v="5679"/>
    <s v="CA-2013-143924"/>
    <x v="0"/>
    <x v="1062"/>
    <d v="2013-08-04T00:00:00"/>
    <s v="Standard Class"/>
    <s v="SC-20680"/>
    <s v="Steve Carroll"/>
    <x v="2"/>
    <s v="United States"/>
    <s v="Holland"/>
    <x v="12"/>
    <n v="49423"/>
    <x v="2"/>
    <s v="OFF-FA-10000735"/>
    <x v="1"/>
    <x v="13"/>
    <s v="Staples"/>
    <x v="4076"/>
    <n v="7"/>
    <n v="0"/>
    <n v="9.1979999999999986"/>
  </r>
  <r>
    <n v="5680"/>
    <s v="CA-2013-143924"/>
    <x v="0"/>
    <x v="1062"/>
    <d v="2013-08-04T00:00:00"/>
    <s v="Standard Class"/>
    <s v="SC-20680"/>
    <s v="Steve Carroll"/>
    <x v="2"/>
    <s v="United States"/>
    <s v="Holland"/>
    <x v="12"/>
    <n v="49423"/>
    <x v="2"/>
    <s v="OFF-PA-10002120"/>
    <x v="1"/>
    <x v="10"/>
    <s v="Xerox 1889"/>
    <x v="1446"/>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x v="4077"/>
    <n v="1"/>
    <n v="0"/>
    <n v="2.9347999999999996"/>
  </r>
  <r>
    <n v="5682"/>
    <s v="CA-2013-141551"/>
    <x v="0"/>
    <x v="446"/>
    <d v="2013-10-01T00:00:00"/>
    <s v="Standard Class"/>
    <s v="BP-11230"/>
    <s v="Benjamin Patterson"/>
    <x v="0"/>
    <s v="United States"/>
    <s v="Broken Arrow"/>
    <x v="26"/>
    <n v="74012"/>
    <x v="2"/>
    <s v="OFF-PA-10001569"/>
    <x v="1"/>
    <x v="10"/>
    <s v="Xerox 232"/>
    <x v="90"/>
    <n v="1"/>
    <n v="0"/>
    <n v="3.1104000000000003"/>
  </r>
  <r>
    <n v="5683"/>
    <s v="CA-2011-164315"/>
    <x v="2"/>
    <x v="1063"/>
    <d v="2011-04-08T00:00:00"/>
    <s v="Standard Class"/>
    <s v="RD-19585"/>
    <s v="Rob Dowd"/>
    <x v="0"/>
    <s v="United States"/>
    <s v="Athens"/>
    <x v="32"/>
    <n v="30605"/>
    <x v="0"/>
    <s v="OFF-PA-10004248"/>
    <x v="1"/>
    <x v="10"/>
    <s v="Xerox 1990"/>
    <x v="3426"/>
    <n v="3"/>
    <n v="0"/>
    <n v="7.1280000000000001"/>
  </r>
  <r>
    <n v="5684"/>
    <s v="CA-2011-164315"/>
    <x v="2"/>
    <x v="1063"/>
    <d v="2011-04-08T00:00:00"/>
    <s v="Standard Class"/>
    <s v="RD-19585"/>
    <s v="Rob Dowd"/>
    <x v="0"/>
    <s v="United States"/>
    <s v="Athens"/>
    <x v="32"/>
    <n v="30605"/>
    <x v="0"/>
    <s v="TEC-PH-10001128"/>
    <x v="2"/>
    <x v="7"/>
    <s v="Motorola Droid Maxx"/>
    <x v="4078"/>
    <n v="7"/>
    <n v="0"/>
    <n v="293.98040000000003"/>
  </r>
  <r>
    <n v="5685"/>
    <s v="CA-2011-164315"/>
    <x v="2"/>
    <x v="1063"/>
    <d v="2011-04-08T00:00:00"/>
    <s v="Standard Class"/>
    <s v="RD-19585"/>
    <s v="Rob Dowd"/>
    <x v="0"/>
    <s v="United States"/>
    <s v="Athens"/>
    <x v="32"/>
    <n v="30605"/>
    <x v="0"/>
    <s v="OFF-AP-10003842"/>
    <x v="1"/>
    <x v="9"/>
    <s v="Euro-Pro Shark Turbo Vacuum"/>
    <x v="901"/>
    <n v="5"/>
    <n v="0"/>
    <n v="40.274000000000001"/>
  </r>
  <r>
    <n v="5686"/>
    <s v="CA-2012-131072"/>
    <x v="1"/>
    <x v="599"/>
    <d v="2012-11-05T00:00:00"/>
    <s v="Same Day"/>
    <s v="KL-16645"/>
    <s v="Ken Lonsdale"/>
    <x v="0"/>
    <s v="United States"/>
    <s v="Seattle"/>
    <x v="4"/>
    <n v="98105"/>
    <x v="1"/>
    <s v="OFF-BI-10002794"/>
    <x v="1"/>
    <x v="8"/>
    <s v="Avery Trapezoid Ring Binder, 3&quot; Capacity, Black, 1040 sheets"/>
    <x v="2066"/>
    <n v="3"/>
    <n v="0.2"/>
    <n v="35.652599999999993"/>
  </r>
  <r>
    <n v="5687"/>
    <s v="CA-2011-131541"/>
    <x v="2"/>
    <x v="1064"/>
    <d v="2011-07-28T00:00:00"/>
    <s v="Same Day"/>
    <s v="CK-12205"/>
    <s v="Chloris Kastensmidt"/>
    <x v="0"/>
    <s v="United States"/>
    <s v="Apopka"/>
    <x v="2"/>
    <n v="32712"/>
    <x v="0"/>
    <s v="OFF-FA-10000621"/>
    <x v="1"/>
    <x v="13"/>
    <s v="OIC Colored Binder Clips, Assorted Sizes"/>
    <x v="4079"/>
    <n v="5"/>
    <n v="0.2"/>
    <n v="5.1910000000000007"/>
  </r>
  <r>
    <n v="5688"/>
    <s v="CA-2011-131541"/>
    <x v="2"/>
    <x v="1064"/>
    <d v="2011-07-28T00:00:00"/>
    <s v="Same Day"/>
    <s v="CK-12205"/>
    <s v="Chloris Kastensmidt"/>
    <x v="0"/>
    <s v="United States"/>
    <s v="Apopka"/>
    <x v="2"/>
    <n v="32712"/>
    <x v="0"/>
    <s v="FUR-FU-10003623"/>
    <x v="0"/>
    <x v="5"/>
    <s v="DataProducts Ampli Magnifier Task Lamp, Black,"/>
    <x v="4080"/>
    <n v="6"/>
    <n v="0.2"/>
    <n v="12.988799999999991"/>
  </r>
  <r>
    <n v="5689"/>
    <s v="CA-2011-131541"/>
    <x v="2"/>
    <x v="1064"/>
    <d v="2011-07-28T00:00:00"/>
    <s v="Same Day"/>
    <s v="CK-12205"/>
    <s v="Chloris Kastensmidt"/>
    <x v="0"/>
    <s v="United States"/>
    <s v="Apopka"/>
    <x v="2"/>
    <n v="32712"/>
    <x v="0"/>
    <s v="OFF-EN-10000781"/>
    <x v="1"/>
    <x v="12"/>
    <s v="#10- 4 1/8&quot; x 9 1/2&quot; Recycled Envelopes"/>
    <x v="4081"/>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x v="4082"/>
    <n v="3"/>
    <n v="0.3"/>
    <n v="-90.376199999999997"/>
  </r>
  <r>
    <n v="5691"/>
    <s v="US-2012-138093"/>
    <x v="1"/>
    <x v="895"/>
    <d v="2012-12-16T00:00:00"/>
    <s v="Standard Class"/>
    <s v="KM-16225"/>
    <s v="Kalyca Meade"/>
    <x v="1"/>
    <s v="United States"/>
    <s v="Baltimore"/>
    <x v="39"/>
    <n v="21215"/>
    <x v="3"/>
    <s v="OFF-AR-10000817"/>
    <x v="1"/>
    <x v="6"/>
    <s v="Manco Dry-Lighter Erasable Highlighter"/>
    <x v="4083"/>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x v="915"/>
    <n v="5"/>
    <n v="0"/>
    <n v="20.584999999999994"/>
  </r>
  <r>
    <n v="5693"/>
    <s v="US-2012-138093"/>
    <x v="1"/>
    <x v="895"/>
    <d v="2012-12-16T00:00:00"/>
    <s v="Standard Class"/>
    <s v="KM-16225"/>
    <s v="Kalyca Meade"/>
    <x v="1"/>
    <s v="United States"/>
    <s v="Baltimore"/>
    <x v="39"/>
    <n v="21215"/>
    <x v="3"/>
    <s v="TEC-PH-10004667"/>
    <x v="2"/>
    <x v="7"/>
    <s v="Cisco 8x8 Inc. 6753i IP Business Phone System"/>
    <x v="4084"/>
    <n v="1"/>
    <n v="0"/>
    <n v="36.447299999999998"/>
  </r>
  <r>
    <n v="5694"/>
    <s v="US-2012-138093"/>
    <x v="1"/>
    <x v="895"/>
    <d v="2012-12-16T00:00:00"/>
    <s v="Standard Class"/>
    <s v="KM-16225"/>
    <s v="Kalyca Meade"/>
    <x v="1"/>
    <s v="United States"/>
    <s v="Baltimore"/>
    <x v="39"/>
    <n v="21215"/>
    <x v="3"/>
    <s v="OFF-PA-10000143"/>
    <x v="1"/>
    <x v="10"/>
    <s v="Astroparche Fine Business Paper"/>
    <x v="1603"/>
    <n v="5"/>
    <n v="0"/>
    <n v="12.672000000000001"/>
  </r>
  <r>
    <n v="5695"/>
    <s v="US-2012-138093"/>
    <x v="1"/>
    <x v="895"/>
    <d v="2012-12-16T00:00:00"/>
    <s v="Standard Class"/>
    <s v="KM-16225"/>
    <s v="Kalyca Meade"/>
    <x v="1"/>
    <s v="United States"/>
    <s v="Baltimore"/>
    <x v="39"/>
    <n v="21215"/>
    <x v="3"/>
    <s v="FUR-CH-10000785"/>
    <x v="0"/>
    <x v="1"/>
    <s v="Global Ergonomic Managers Chair"/>
    <x v="3116"/>
    <n v="3"/>
    <n v="0"/>
    <n v="141.1644"/>
  </r>
  <r>
    <n v="5696"/>
    <s v="CA-2013-126165"/>
    <x v="0"/>
    <x v="465"/>
    <d v="2013-05-08T00:00:00"/>
    <s v="Second Class"/>
    <s v="AH-10465"/>
    <s v="Amy Hunt"/>
    <x v="0"/>
    <s v="United States"/>
    <s v="San Francisco"/>
    <x v="1"/>
    <n v="94109"/>
    <x v="1"/>
    <s v="FUR-TA-10001676"/>
    <x v="0"/>
    <x v="3"/>
    <s v="Hon 61000 Series Interactive Training Tables"/>
    <x v="4085"/>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x v="4086"/>
    <n v="9"/>
    <n v="0.8"/>
    <n v="-42.46380000000002"/>
  </r>
  <r>
    <n v="5698"/>
    <s v="CA-2014-126123"/>
    <x v="3"/>
    <x v="336"/>
    <d v="2014-10-19T00:00:00"/>
    <s v="Standard Class"/>
    <s v="AG-10765"/>
    <s v="Anthony Garverick"/>
    <x v="2"/>
    <s v="United States"/>
    <s v="Chicago"/>
    <x v="10"/>
    <n v="60623"/>
    <x v="2"/>
    <s v="OFF-BI-10004224"/>
    <x v="1"/>
    <x v="8"/>
    <s v="Catalog Binders with Expanding Posts"/>
    <x v="4087"/>
    <n v="1"/>
    <n v="0.8"/>
    <n v="-23.548000000000009"/>
  </r>
  <r>
    <n v="5699"/>
    <s v="CA-2013-143441"/>
    <x v="0"/>
    <x v="732"/>
    <d v="2013-11-06T00:00:00"/>
    <s v="Same Day"/>
    <s v="EB-14170"/>
    <s v="Evan Bailliet"/>
    <x v="0"/>
    <s v="United States"/>
    <s v="Laredo"/>
    <x v="5"/>
    <n v="78041"/>
    <x v="2"/>
    <s v="OFF-LA-10002312"/>
    <x v="1"/>
    <x v="2"/>
    <s v="Avery 490"/>
    <x v="1583"/>
    <n v="1"/>
    <n v="0.2"/>
    <n v="4.4399999999999995"/>
  </r>
  <r>
    <n v="5700"/>
    <s v="CA-2014-148320"/>
    <x v="3"/>
    <x v="132"/>
    <d v="2014-11-09T00:00:00"/>
    <s v="Standard Class"/>
    <s v="PG-18895"/>
    <s v="Paul Gonzalez"/>
    <x v="0"/>
    <s v="United States"/>
    <s v="San Francisco"/>
    <x v="1"/>
    <n v="94109"/>
    <x v="1"/>
    <s v="OFF-PA-10003022"/>
    <x v="1"/>
    <x v="10"/>
    <s v="Xerox 1992"/>
    <x v="1211"/>
    <n v="6"/>
    <n v="0"/>
    <n v="17.581200000000003"/>
  </r>
  <r>
    <n v="5701"/>
    <s v="CA-2013-125661"/>
    <x v="0"/>
    <x v="390"/>
    <d v="2013-11-27T00:00:00"/>
    <s v="First Class"/>
    <s v="CA-12055"/>
    <s v="Cathy Armstrong"/>
    <x v="2"/>
    <s v="United States"/>
    <s v="Cleveland"/>
    <x v="24"/>
    <n v="44105"/>
    <x v="3"/>
    <s v="OFF-EN-10001532"/>
    <x v="1"/>
    <x v="12"/>
    <s v="Brown Kraft Recycled Envelopes"/>
    <x v="4088"/>
    <n v="3"/>
    <n v="0.2"/>
    <n v="15.281999999999998"/>
  </r>
  <r>
    <n v="5702"/>
    <s v="CA-2013-125661"/>
    <x v="0"/>
    <x v="390"/>
    <d v="2013-11-27T00:00:00"/>
    <s v="First Class"/>
    <s v="CA-12055"/>
    <s v="Cathy Armstrong"/>
    <x v="2"/>
    <s v="United States"/>
    <s v="Cleveland"/>
    <x v="24"/>
    <n v="44105"/>
    <x v="3"/>
    <s v="TEC-AC-10004855"/>
    <x v="2"/>
    <x v="11"/>
    <s v="V7 USB Numeric Keypad"/>
    <x v="4089"/>
    <n v="5"/>
    <n v="0.2"/>
    <n v="-22.743500000000004"/>
  </r>
  <r>
    <n v="5703"/>
    <s v="US-2011-123519"/>
    <x v="2"/>
    <x v="637"/>
    <d v="2011-12-21T00:00:00"/>
    <s v="Standard Class"/>
    <s v="SS-20875"/>
    <s v="Sung Shariari"/>
    <x v="0"/>
    <s v="United States"/>
    <s v="Marion"/>
    <x v="24"/>
    <n v="43302"/>
    <x v="3"/>
    <s v="OFF-AR-10003829"/>
    <x v="1"/>
    <x v="6"/>
    <s v="Newell 35"/>
    <x v="370"/>
    <n v="1"/>
    <n v="0.2"/>
    <n v="0.29519999999999957"/>
  </r>
  <r>
    <n v="5704"/>
    <s v="US-2011-123519"/>
    <x v="2"/>
    <x v="637"/>
    <d v="2011-12-21T00:00:00"/>
    <s v="Standard Class"/>
    <s v="SS-20875"/>
    <s v="Sung Shariari"/>
    <x v="0"/>
    <s v="United States"/>
    <s v="Marion"/>
    <x v="24"/>
    <n v="43302"/>
    <x v="3"/>
    <s v="FUR-TA-10002645"/>
    <x v="0"/>
    <x v="3"/>
    <s v="Hon Rectangular Conference Tables"/>
    <x v="4090"/>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x v="2392"/>
    <n v="1"/>
    <n v="0.2"/>
    <n v="42.893499999999975"/>
  </r>
  <r>
    <n v="5706"/>
    <s v="CA-2011-155593"/>
    <x v="2"/>
    <x v="935"/>
    <d v="2011-11-08T00:00:00"/>
    <s v="Standard Class"/>
    <s v="RP-19390"/>
    <s v="Resi Pölking"/>
    <x v="0"/>
    <s v="United States"/>
    <s v="Fairfield"/>
    <x v="29"/>
    <n v="6824"/>
    <x v="3"/>
    <s v="OFF-SU-10002522"/>
    <x v="1"/>
    <x v="14"/>
    <s v="Acme Kleen Earth Office Shears"/>
    <x v="4091"/>
    <n v="3"/>
    <n v="0"/>
    <n v="3.3755999999999986"/>
  </r>
  <r>
    <n v="5707"/>
    <s v="CA-2014-136000"/>
    <x v="3"/>
    <x v="585"/>
    <d v="2014-09-26T00:00:00"/>
    <s v="Second Class"/>
    <s v="SC-20440"/>
    <s v="Shaun Chance"/>
    <x v="1"/>
    <s v="United States"/>
    <s v="New York City"/>
    <x v="15"/>
    <n v="10009"/>
    <x v="3"/>
    <s v="OFF-BI-10004828"/>
    <x v="1"/>
    <x v="8"/>
    <s v="GBC Poly Designer Binding Covers"/>
    <x v="3022"/>
    <n v="3"/>
    <n v="0.2"/>
    <n v="14.563799999999997"/>
  </r>
  <r>
    <n v="5708"/>
    <s v="US-2012-160857"/>
    <x v="1"/>
    <x v="412"/>
    <d v="2012-05-15T00:00:00"/>
    <s v="Standard Class"/>
    <s v="NW-18400"/>
    <s v="Natalie Webber"/>
    <x v="0"/>
    <s v="United States"/>
    <s v="New York City"/>
    <x v="15"/>
    <n v="10024"/>
    <x v="3"/>
    <s v="FUR-FU-10001095"/>
    <x v="0"/>
    <x v="5"/>
    <s v="DAX Black Cherry Wood-Tone Poster Frame"/>
    <x v="4092"/>
    <n v="3"/>
    <n v="0"/>
    <n v="30.187200000000001"/>
  </r>
  <r>
    <n v="5709"/>
    <s v="US-2012-160857"/>
    <x v="1"/>
    <x v="412"/>
    <d v="2012-05-15T00:00:00"/>
    <s v="Standard Class"/>
    <s v="NW-18400"/>
    <s v="Natalie Webber"/>
    <x v="0"/>
    <s v="United States"/>
    <s v="New York City"/>
    <x v="15"/>
    <n v="10024"/>
    <x v="3"/>
    <s v="OFF-SU-10000157"/>
    <x v="1"/>
    <x v="14"/>
    <s v="Compact Automatic Electric Letter Opener"/>
    <x v="3956"/>
    <n v="3"/>
    <n v="0"/>
    <n v="7.158600000000007"/>
  </r>
  <r>
    <n v="5710"/>
    <s v="US-2012-160857"/>
    <x v="1"/>
    <x v="412"/>
    <d v="2012-05-15T00:00:00"/>
    <s v="Standard Class"/>
    <s v="NW-18400"/>
    <s v="Natalie Webber"/>
    <x v="0"/>
    <s v="United States"/>
    <s v="New York City"/>
    <x v="15"/>
    <n v="10024"/>
    <x v="3"/>
    <s v="FUR-CH-10002647"/>
    <x v="0"/>
    <x v="1"/>
    <s v="Situations Contoured Folding Chairs, 4/Set"/>
    <x v="4093"/>
    <n v="2"/>
    <n v="0.1"/>
    <n v="21.294000000000008"/>
  </r>
  <r>
    <n v="5711"/>
    <s v="US-2012-160857"/>
    <x v="1"/>
    <x v="412"/>
    <d v="2012-05-15T00:00:00"/>
    <s v="Standard Class"/>
    <s v="NW-18400"/>
    <s v="Natalie Webber"/>
    <x v="0"/>
    <s v="United States"/>
    <s v="New York City"/>
    <x v="15"/>
    <n v="10024"/>
    <x v="3"/>
    <s v="TEC-CO-10004115"/>
    <x v="2"/>
    <x v="16"/>
    <s v="Sharp AL-1530CS Digital Copier"/>
    <x v="4094"/>
    <n v="7"/>
    <n v="0.2"/>
    <n v="1014.9797"/>
  </r>
  <r>
    <n v="5712"/>
    <s v="US-2012-160857"/>
    <x v="1"/>
    <x v="412"/>
    <d v="2012-05-15T00:00:00"/>
    <s v="Standard Class"/>
    <s v="NW-18400"/>
    <s v="Natalie Webber"/>
    <x v="0"/>
    <s v="United States"/>
    <s v="New York City"/>
    <x v="15"/>
    <n v="10024"/>
    <x v="3"/>
    <s v="OFF-PA-10003363"/>
    <x v="1"/>
    <x v="10"/>
    <s v="Xerox 204"/>
    <x v="541"/>
    <n v="3"/>
    <n v="0"/>
    <n v="9.3312000000000008"/>
  </r>
  <r>
    <n v="5713"/>
    <s v="CA-2014-115805"/>
    <x v="3"/>
    <x v="689"/>
    <d v="2014-08-01T00:00:00"/>
    <s v="Same Day"/>
    <s v="KW-16435"/>
    <s v="Katrina Willman"/>
    <x v="0"/>
    <s v="United States"/>
    <s v="Chicago"/>
    <x v="10"/>
    <n v="60653"/>
    <x v="2"/>
    <s v="TEC-PH-10003092"/>
    <x v="2"/>
    <x v="7"/>
    <s v="Motorola L804"/>
    <x v="2204"/>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x v="4095"/>
    <n v="3"/>
    <n v="0"/>
    <n v="1.6037999999999999"/>
  </r>
  <r>
    <n v="5715"/>
    <s v="CA-2014-116939"/>
    <x v="3"/>
    <x v="145"/>
    <d v="2014-09-30T00:00:00"/>
    <s v="Standard Class"/>
    <s v="AG-10900"/>
    <s v="Arthur Gainer"/>
    <x v="0"/>
    <s v="United States"/>
    <s v="Richmond"/>
    <x v="17"/>
    <n v="23223"/>
    <x v="0"/>
    <s v="OFF-ST-10001476"/>
    <x v="1"/>
    <x v="4"/>
    <s v="Steel Personal Filing/Posting Tote"/>
    <x v="4096"/>
    <n v="5"/>
    <n v="0"/>
    <n v="47.938500000000005"/>
  </r>
  <r>
    <n v="5716"/>
    <s v="CA-2012-124107"/>
    <x v="1"/>
    <x v="330"/>
    <d v="2012-10-12T00:00:00"/>
    <s v="Second Class"/>
    <s v="BM-11650"/>
    <s v="Brian Moss"/>
    <x v="1"/>
    <s v="United States"/>
    <s v="Ann Arbor"/>
    <x v="12"/>
    <n v="48104"/>
    <x v="2"/>
    <s v="TEC-AC-10002049"/>
    <x v="2"/>
    <x v="11"/>
    <s v="Logitech G19 Programmable Gaming Keyboard"/>
    <x v="1008"/>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x v="3325"/>
    <n v="3"/>
    <n v="0"/>
    <n v="8.4563999999999986"/>
  </r>
  <r>
    <n v="5718"/>
    <s v="CA-2012-124107"/>
    <x v="1"/>
    <x v="330"/>
    <d v="2012-10-12T00:00:00"/>
    <s v="Second Class"/>
    <s v="BM-11650"/>
    <s v="Brian Moss"/>
    <x v="1"/>
    <s v="United States"/>
    <s v="Ann Arbor"/>
    <x v="12"/>
    <n v="48104"/>
    <x v="2"/>
    <s v="OFF-EN-10003286"/>
    <x v="1"/>
    <x v="12"/>
    <s v="Staples"/>
    <x v="4097"/>
    <n v="7"/>
    <n v="0"/>
    <n v="27.241199999999996"/>
  </r>
  <r>
    <n v="5719"/>
    <s v="CA-2012-124107"/>
    <x v="1"/>
    <x v="330"/>
    <d v="2012-10-12T00:00:00"/>
    <s v="Second Class"/>
    <s v="BM-11650"/>
    <s v="Brian Moss"/>
    <x v="1"/>
    <s v="United States"/>
    <s v="Ann Arbor"/>
    <x v="12"/>
    <n v="48104"/>
    <x v="2"/>
    <s v="OFF-AP-10003971"/>
    <x v="1"/>
    <x v="9"/>
    <s v="Belkin 6 Outlet Metallic Surge Strip"/>
    <x v="4098"/>
    <n v="3"/>
    <n v="0.1"/>
    <n v="5.2272000000000007"/>
  </r>
  <r>
    <n v="5720"/>
    <s v="CA-2014-126550"/>
    <x v="3"/>
    <x v="1065"/>
    <d v="2014-04-03T00:00:00"/>
    <s v="Second Class"/>
    <s v="RD-19720"/>
    <s v="Roger Demir"/>
    <x v="0"/>
    <s v="United States"/>
    <s v="Lafayette"/>
    <x v="14"/>
    <n v="47905"/>
    <x v="2"/>
    <s v="OFF-ST-10001031"/>
    <x v="1"/>
    <x v="4"/>
    <s v="Adjustable Personal File Tote"/>
    <x v="4099"/>
    <n v="5"/>
    <n v="0"/>
    <n v="21.164000000000005"/>
  </r>
  <r>
    <n v="5721"/>
    <s v="CA-2012-138674"/>
    <x v="1"/>
    <x v="717"/>
    <d v="2012-11-17T00:00:00"/>
    <s v="First Class"/>
    <s v="KB-16585"/>
    <s v="Ken Black"/>
    <x v="1"/>
    <s v="United States"/>
    <s v="Springfield"/>
    <x v="21"/>
    <n v="97477"/>
    <x v="1"/>
    <s v="OFF-FA-10000304"/>
    <x v="1"/>
    <x v="13"/>
    <s v="Advantus Push Pins"/>
    <x v="525"/>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x v="4100"/>
    <n v="3"/>
    <n v="0.2"/>
    <n v="4.5587999999999944"/>
  </r>
  <r>
    <n v="5723"/>
    <s v="CA-2012-138674"/>
    <x v="1"/>
    <x v="717"/>
    <d v="2012-11-17T00:00:00"/>
    <s v="First Class"/>
    <s v="KB-16585"/>
    <s v="Ken Black"/>
    <x v="1"/>
    <s v="United States"/>
    <s v="Springfield"/>
    <x v="21"/>
    <n v="97477"/>
    <x v="1"/>
    <s v="TEC-AC-10002800"/>
    <x v="2"/>
    <x v="11"/>
    <s v="Plantronics Audio 478 Stereo USB Headset"/>
    <x v="4101"/>
    <n v="4"/>
    <n v="0.2"/>
    <n v="29.993999999999986"/>
  </r>
  <r>
    <n v="5724"/>
    <s v="CA-2013-165820"/>
    <x v="0"/>
    <x v="182"/>
    <d v="2013-10-01T00:00:00"/>
    <s v="Standard Class"/>
    <s v="DW-13585"/>
    <s v="Dorothy Wardle"/>
    <x v="1"/>
    <s v="United States"/>
    <s v="San Francisco"/>
    <x v="1"/>
    <n v="94109"/>
    <x v="1"/>
    <s v="OFF-PA-10004735"/>
    <x v="1"/>
    <x v="10"/>
    <s v="Xerox 1905"/>
    <x v="91"/>
    <n v="2"/>
    <n v="0"/>
    <n v="6.2208000000000006"/>
  </r>
  <r>
    <n v="5725"/>
    <s v="CA-2011-103191"/>
    <x v="2"/>
    <x v="358"/>
    <d v="2011-09-27T00:00:00"/>
    <s v="Standard Class"/>
    <s v="VG-21805"/>
    <s v="Vivek Grady"/>
    <x v="1"/>
    <s v="United States"/>
    <s v="Chicago"/>
    <x v="10"/>
    <n v="60653"/>
    <x v="2"/>
    <s v="OFF-ST-10002574"/>
    <x v="1"/>
    <x v="4"/>
    <s v="SAFCO Commercial Wire Shelving, Black"/>
    <x v="4102"/>
    <n v="3"/>
    <n v="0.2"/>
    <n v="-82.884"/>
  </r>
  <r>
    <n v="5726"/>
    <s v="CA-2012-103933"/>
    <x v="1"/>
    <x v="12"/>
    <d v="2012-09-27T00:00:00"/>
    <s v="First Class"/>
    <s v="DR-12880"/>
    <s v="Dan Reichenbach"/>
    <x v="1"/>
    <s v="United States"/>
    <s v="New York City"/>
    <x v="15"/>
    <n v="10011"/>
    <x v="3"/>
    <s v="TEC-AC-10004171"/>
    <x v="2"/>
    <x v="11"/>
    <s v="Razer Kraken 7.1 Surround Sound Over Ear USB Gaming Headset"/>
    <x v="438"/>
    <n v="9"/>
    <n v="0"/>
    <n v="395.96040000000005"/>
  </r>
  <r>
    <n v="5727"/>
    <s v="CA-2012-110548"/>
    <x v="1"/>
    <x v="124"/>
    <d v="2012-05-08T00:00:00"/>
    <s v="Standard Class"/>
    <s v="AH-10690"/>
    <s v="Anna Häberlin"/>
    <x v="1"/>
    <s v="United States"/>
    <s v="Houston"/>
    <x v="5"/>
    <n v="77095"/>
    <x v="2"/>
    <s v="TEC-PH-10002922"/>
    <x v="2"/>
    <x v="7"/>
    <s v="ShoreTel ShorePhone IP 230 VoIP phone"/>
    <x v="1266"/>
    <n v="7"/>
    <n v="0.2"/>
    <n v="118.29299999999989"/>
  </r>
  <r>
    <n v="5728"/>
    <s v="CA-2014-117324"/>
    <x v="3"/>
    <x v="166"/>
    <d v="2014-12-14T00:00:00"/>
    <s v="Standard Class"/>
    <s v="JP-15520"/>
    <s v="Jeremy Pistek"/>
    <x v="0"/>
    <s v="United States"/>
    <s v="Madison"/>
    <x v="6"/>
    <n v="53711"/>
    <x v="2"/>
    <s v="TEC-AC-10003023"/>
    <x v="2"/>
    <x v="11"/>
    <s v="Logitech G105 Gaming Keyboard"/>
    <x v="4103"/>
    <n v="3"/>
    <n v="0"/>
    <n v="32.059799999999996"/>
  </r>
  <r>
    <n v="5729"/>
    <s v="CA-2014-117324"/>
    <x v="3"/>
    <x v="166"/>
    <d v="2014-12-14T00:00:00"/>
    <s v="Standard Class"/>
    <s v="JP-15520"/>
    <s v="Jeremy Pistek"/>
    <x v="0"/>
    <s v="United States"/>
    <s v="Madison"/>
    <x v="6"/>
    <n v="53711"/>
    <x v="2"/>
    <s v="OFF-AP-10003590"/>
    <x v="1"/>
    <x v="9"/>
    <s v="Hoover WindTunnel Plus Canister Vacuum"/>
    <x v="1234"/>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x v="3550"/>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x v="4104"/>
    <n v="4"/>
    <n v="0"/>
    <n v="41.392799999999966"/>
  </r>
  <r>
    <n v="5732"/>
    <s v="CA-2014-117324"/>
    <x v="3"/>
    <x v="166"/>
    <d v="2014-12-14T00:00:00"/>
    <s v="Standard Class"/>
    <s v="JP-15520"/>
    <s v="Jeremy Pistek"/>
    <x v="0"/>
    <s v="United States"/>
    <s v="Madison"/>
    <x v="6"/>
    <n v="53711"/>
    <x v="2"/>
    <s v="OFF-PA-10002713"/>
    <x v="1"/>
    <x v="10"/>
    <s v="Adams Phone Message Book, 200 Message Capacity, 8 1/16” x 11”"/>
    <x v="4105"/>
    <n v="4"/>
    <n v="0"/>
    <n v="12.659199999999998"/>
  </r>
  <r>
    <n v="5733"/>
    <s v="CA-2014-143574"/>
    <x v="3"/>
    <x v="222"/>
    <d v="2014-07-03T00:00:00"/>
    <s v="First Class"/>
    <s v="DR-12880"/>
    <s v="Dan Reichenbach"/>
    <x v="1"/>
    <s v="United States"/>
    <s v="Milford"/>
    <x v="29"/>
    <n v="6460"/>
    <x v="3"/>
    <s v="FUR-BO-10002598"/>
    <x v="0"/>
    <x v="0"/>
    <s v="Hon Metal Bookcases, Putty"/>
    <x v="3166"/>
    <n v="9"/>
    <n v="0"/>
    <n v="185.25779999999997"/>
  </r>
  <r>
    <n v="5734"/>
    <s v="CA-2014-143574"/>
    <x v="3"/>
    <x v="222"/>
    <d v="2014-07-03T00:00:00"/>
    <s v="First Class"/>
    <s v="DR-12880"/>
    <s v="Dan Reichenbach"/>
    <x v="1"/>
    <s v="United States"/>
    <s v="Milford"/>
    <x v="29"/>
    <n v="6460"/>
    <x v="3"/>
    <s v="OFF-SU-10002537"/>
    <x v="1"/>
    <x v="14"/>
    <s v="Acme Box Cutter Scissors"/>
    <x v="4106"/>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x v="2855"/>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x v="4107"/>
    <n v="3"/>
    <n v="0.2"/>
    <n v="4.8720000000000008"/>
  </r>
  <r>
    <n v="5737"/>
    <s v="CA-2011-148614"/>
    <x v="2"/>
    <x v="407"/>
    <d v="2011-01-26T00:00:00"/>
    <s v="Standard Class"/>
    <s v="MV-17485"/>
    <s v="Mark Van Huff"/>
    <x v="0"/>
    <s v="United States"/>
    <s v="Los Angeles"/>
    <x v="1"/>
    <n v="90049"/>
    <x v="1"/>
    <s v="OFF-PA-10002893"/>
    <x v="1"/>
    <x v="10"/>
    <s v="Wirebound Service Call Books, 5 1/2&quot; x 4&quot;"/>
    <x v="2439"/>
    <n v="2"/>
    <n v="0"/>
    <n v="9.2927999999999997"/>
  </r>
  <r>
    <n v="5738"/>
    <s v="CA-2011-148614"/>
    <x v="2"/>
    <x v="407"/>
    <d v="2011-01-26T00:00:00"/>
    <s v="Standard Class"/>
    <s v="MV-17485"/>
    <s v="Mark Van Huff"/>
    <x v="0"/>
    <s v="United States"/>
    <s v="Los Angeles"/>
    <x v="1"/>
    <n v="90049"/>
    <x v="1"/>
    <s v="FUR-FU-10003194"/>
    <x v="0"/>
    <x v="5"/>
    <s v="Eldon Expressions Desk Accessory, Wood Pencil Holder, Oak"/>
    <x v="78"/>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x v="4108"/>
    <n v="3"/>
    <n v="0.2"/>
    <n v="13.4316"/>
  </r>
  <r>
    <n v="5740"/>
    <s v="US-2014-147886"/>
    <x v="3"/>
    <x v="615"/>
    <d v="2014-04-01T00:00:00"/>
    <s v="First Class"/>
    <s v="DH-13075"/>
    <s v="Dave Hallsten"/>
    <x v="1"/>
    <s v="United States"/>
    <s v="Fairfield"/>
    <x v="1"/>
    <n v="94533"/>
    <x v="1"/>
    <s v="OFF-PA-10000232"/>
    <x v="1"/>
    <x v="10"/>
    <s v="Xerox 1975"/>
    <x v="91"/>
    <n v="2"/>
    <n v="0"/>
    <n v="6.3504000000000005"/>
  </r>
  <r>
    <n v="5741"/>
    <s v="US-2014-147886"/>
    <x v="3"/>
    <x v="615"/>
    <d v="2014-04-01T00:00:00"/>
    <s v="First Class"/>
    <s v="DH-13075"/>
    <s v="Dave Hallsten"/>
    <x v="1"/>
    <s v="United States"/>
    <s v="Fairfield"/>
    <x v="1"/>
    <n v="94533"/>
    <x v="1"/>
    <s v="FUR-FU-10001095"/>
    <x v="0"/>
    <x v="5"/>
    <s v="DAX Black Cherry Wood-Tone Poster Frame"/>
    <x v="4109"/>
    <n v="1"/>
    <n v="0"/>
    <n v="10.0624"/>
  </r>
  <r>
    <n v="5742"/>
    <s v="US-2014-147886"/>
    <x v="3"/>
    <x v="615"/>
    <d v="2014-04-01T00:00:00"/>
    <s v="First Class"/>
    <s v="DH-13075"/>
    <s v="Dave Hallsten"/>
    <x v="1"/>
    <s v="United States"/>
    <s v="Fairfield"/>
    <x v="1"/>
    <n v="94533"/>
    <x v="1"/>
    <s v="TEC-MA-10004679"/>
    <x v="2"/>
    <x v="15"/>
    <s v="StarTech.com 10/100 VDSL2 Ethernet Extender Kit"/>
    <x v="4110"/>
    <n v="2"/>
    <n v="0.2"/>
    <n v="53.271999999999991"/>
  </r>
  <r>
    <n v="5743"/>
    <s v="US-2014-147886"/>
    <x v="3"/>
    <x v="615"/>
    <d v="2014-04-01T00:00:00"/>
    <s v="First Class"/>
    <s v="DH-13075"/>
    <s v="Dave Hallsten"/>
    <x v="1"/>
    <s v="United States"/>
    <s v="Fairfield"/>
    <x v="1"/>
    <n v="94533"/>
    <x v="1"/>
    <s v="OFF-PA-10003651"/>
    <x v="1"/>
    <x v="10"/>
    <s v="Xerox 1968"/>
    <x v="4111"/>
    <n v="4"/>
    <n v="0"/>
    <n v="12.8256"/>
  </r>
  <r>
    <n v="5744"/>
    <s v="US-2014-147886"/>
    <x v="3"/>
    <x v="615"/>
    <d v="2014-04-01T00:00:00"/>
    <s v="First Class"/>
    <s v="DH-13075"/>
    <s v="Dave Hallsten"/>
    <x v="1"/>
    <s v="United States"/>
    <s v="Fairfield"/>
    <x v="1"/>
    <n v="94533"/>
    <x v="1"/>
    <s v="OFF-PA-10000743"/>
    <x v="1"/>
    <x v="10"/>
    <s v="Xerox 1977"/>
    <x v="130"/>
    <n v="3"/>
    <n v="0"/>
    <n v="9.6191999999999993"/>
  </r>
  <r>
    <n v="5745"/>
    <s v="US-2014-147886"/>
    <x v="3"/>
    <x v="615"/>
    <d v="2014-04-01T00:00:00"/>
    <s v="First Class"/>
    <s v="DH-13075"/>
    <s v="Dave Hallsten"/>
    <x v="1"/>
    <s v="United States"/>
    <s v="Fairfield"/>
    <x v="1"/>
    <n v="94533"/>
    <x v="1"/>
    <s v="OFF-ST-10002743"/>
    <x v="1"/>
    <x v="4"/>
    <s v="SAFCO Boltless Steel Shelving"/>
    <x v="4112"/>
    <n v="7"/>
    <n v="0"/>
    <n v="7.9547999999999632"/>
  </r>
  <r>
    <n v="5746"/>
    <s v="US-2014-147886"/>
    <x v="3"/>
    <x v="615"/>
    <d v="2014-04-01T00:00:00"/>
    <s v="First Class"/>
    <s v="DH-13075"/>
    <s v="Dave Hallsten"/>
    <x v="1"/>
    <s v="United States"/>
    <s v="Fairfield"/>
    <x v="1"/>
    <n v="94533"/>
    <x v="1"/>
    <s v="FUR-FU-10003829"/>
    <x v="0"/>
    <x v="5"/>
    <s v="Stackable Trays"/>
    <x v="748"/>
    <n v="7"/>
    <n v="0"/>
    <n v="6.8991999999999987"/>
  </r>
  <r>
    <n v="5747"/>
    <s v="CA-2013-113733"/>
    <x v="0"/>
    <x v="16"/>
    <d v="2013-12-13T00:00:00"/>
    <s v="Standard Class"/>
    <s v="LH-16900"/>
    <s v="Lena Hernandez"/>
    <x v="0"/>
    <s v="United States"/>
    <s v="Greenville"/>
    <x v="3"/>
    <n v="27834"/>
    <x v="0"/>
    <s v="TEC-PH-10002496"/>
    <x v="2"/>
    <x v="7"/>
    <s v="Cisco SPA301"/>
    <x v="2528"/>
    <n v="2"/>
    <n v="0.2"/>
    <n v="31.197999999999986"/>
  </r>
  <r>
    <n v="5748"/>
    <s v="CA-2013-113733"/>
    <x v="0"/>
    <x v="16"/>
    <d v="2013-12-13T00:00:00"/>
    <s v="Standard Class"/>
    <s v="LH-16900"/>
    <s v="Lena Hernandez"/>
    <x v="0"/>
    <s v="United States"/>
    <s v="Greenville"/>
    <x v="3"/>
    <n v="27834"/>
    <x v="0"/>
    <s v="TEC-AC-10002473"/>
    <x v="2"/>
    <x v="11"/>
    <s v="Maxell 4.7GB DVD-R"/>
    <x v="3147"/>
    <n v="3"/>
    <n v="0.2"/>
    <n v="17.879399999999997"/>
  </r>
  <r>
    <n v="5749"/>
    <s v="CA-2013-113733"/>
    <x v="0"/>
    <x v="16"/>
    <d v="2013-12-13T00:00:00"/>
    <s v="Standard Class"/>
    <s v="LH-16900"/>
    <s v="Lena Hernandez"/>
    <x v="0"/>
    <s v="United States"/>
    <s v="Greenville"/>
    <x v="3"/>
    <n v="27834"/>
    <x v="0"/>
    <s v="TEC-AC-10004877"/>
    <x v="2"/>
    <x v="11"/>
    <s v="Imation 30456 USB Flash Drive 8GB"/>
    <x v="4113"/>
    <n v="3"/>
    <n v="0.2"/>
    <n v="-2.4840000000000018"/>
  </r>
  <r>
    <n v="5750"/>
    <s v="CA-2014-104913"/>
    <x v="3"/>
    <x v="551"/>
    <d v="2014-11-23T00:00:00"/>
    <s v="Standard Class"/>
    <s v="DK-13090"/>
    <s v="Dave Kipp"/>
    <x v="0"/>
    <s v="United States"/>
    <s v="Long Beach"/>
    <x v="15"/>
    <n v="11561"/>
    <x v="3"/>
    <s v="TEC-PH-10000923"/>
    <x v="2"/>
    <x v="7"/>
    <s v="Belkin SportFit Armband For iPhone 5s/5c, Fuchsia"/>
    <x v="4114"/>
    <n v="5"/>
    <n v="0"/>
    <n v="36.725500000000004"/>
  </r>
  <r>
    <n v="5751"/>
    <s v="CA-2011-145800"/>
    <x v="2"/>
    <x v="992"/>
    <d v="2011-06-05T00:00:00"/>
    <s v="Standard Class"/>
    <s v="SS-20410"/>
    <s v="Shahid Shariari"/>
    <x v="0"/>
    <s v="United States"/>
    <s v="Buffalo Grove"/>
    <x v="10"/>
    <n v="60089"/>
    <x v="2"/>
    <s v="FUR-TA-10001539"/>
    <x v="0"/>
    <x v="3"/>
    <s v="Chromcraft Rectangular Conference Tables"/>
    <x v="4115"/>
    <n v="3"/>
    <n v="0.5"/>
    <n v="-184.83660000000003"/>
  </r>
  <r>
    <n v="5752"/>
    <s v="CA-2013-125850"/>
    <x v="0"/>
    <x v="115"/>
    <d v="2013-01-28T00:00:00"/>
    <s v="Standard Class"/>
    <s v="FP-14320"/>
    <s v="Frank Preis"/>
    <x v="0"/>
    <s v="United States"/>
    <s v="San Diego"/>
    <x v="1"/>
    <n v="92037"/>
    <x v="1"/>
    <s v="OFF-LA-10003498"/>
    <x v="1"/>
    <x v="2"/>
    <s v="Avery 475"/>
    <x v="1851"/>
    <n v="3"/>
    <n v="0"/>
    <n v="22.200000000000003"/>
  </r>
  <r>
    <n v="5753"/>
    <s v="CA-2013-125850"/>
    <x v="0"/>
    <x v="115"/>
    <d v="2013-01-28T00:00:00"/>
    <s v="Standard Class"/>
    <s v="FP-14320"/>
    <s v="Frank Preis"/>
    <x v="0"/>
    <s v="United States"/>
    <s v="San Diego"/>
    <x v="1"/>
    <n v="92037"/>
    <x v="1"/>
    <s v="OFF-LA-10004484"/>
    <x v="1"/>
    <x v="2"/>
    <s v="Avery 476"/>
    <x v="2809"/>
    <n v="5"/>
    <n v="0"/>
    <n v="9.4989999999999988"/>
  </r>
  <r>
    <n v="5754"/>
    <s v="CA-2013-118514"/>
    <x v="0"/>
    <x v="1066"/>
    <d v="2013-02-10T00:00:00"/>
    <s v="Standard Class"/>
    <s v="LC-17050"/>
    <s v="Liz Carlisle"/>
    <x v="0"/>
    <s v="United States"/>
    <s v="Richmond"/>
    <x v="0"/>
    <n v="40475"/>
    <x v="0"/>
    <s v="FUR-CH-10000015"/>
    <x v="0"/>
    <x v="1"/>
    <s v="Hon Multipurpose Stacking Arm Chairs"/>
    <x v="405"/>
    <n v="4"/>
    <n v="0"/>
    <n v="225.26400000000001"/>
  </r>
  <r>
    <n v="5755"/>
    <s v="CA-2012-150749"/>
    <x v="1"/>
    <x v="368"/>
    <d v="2012-04-03T00:00:00"/>
    <s v="Second Class"/>
    <s v="AS-10240"/>
    <s v="Alan Shonely"/>
    <x v="0"/>
    <s v="United States"/>
    <s v="Springfield"/>
    <x v="17"/>
    <n v="22153"/>
    <x v="0"/>
    <s v="OFF-AR-10003732"/>
    <x v="1"/>
    <x v="6"/>
    <s v="Newell 333"/>
    <x v="348"/>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x v="4116"/>
    <n v="4"/>
    <n v="0.8"/>
    <n v="-8.532"/>
  </r>
  <r>
    <n v="5757"/>
    <s v="CA-2011-163748"/>
    <x v="2"/>
    <x v="1005"/>
    <d v="2011-10-18T00:00:00"/>
    <s v="Standard Class"/>
    <s v="HG-15025"/>
    <s v="Hunter Glantz"/>
    <x v="0"/>
    <s v="United States"/>
    <s v="Fort Worth"/>
    <x v="5"/>
    <n v="76106"/>
    <x v="2"/>
    <s v="TEC-CO-10002095"/>
    <x v="2"/>
    <x v="16"/>
    <s v="Hewlett Packard 610 Color Digital Copier / Printer"/>
    <x v="4117"/>
    <n v="5"/>
    <n v="0.2"/>
    <n v="624.98749999999995"/>
  </r>
  <r>
    <n v="5758"/>
    <s v="CA-2012-119634"/>
    <x v="1"/>
    <x v="1067"/>
    <d v="2012-08-16T00:00:00"/>
    <s v="Standard Class"/>
    <s v="BW-11065"/>
    <s v="Barry Weirich"/>
    <x v="0"/>
    <s v="United States"/>
    <s v="Raleigh"/>
    <x v="3"/>
    <n v="27604"/>
    <x v="0"/>
    <s v="FUR-FU-10004270"/>
    <x v="0"/>
    <x v="5"/>
    <s v="Executive Impressions 13&quot; Clairmont Wall Clock"/>
    <x v="4118"/>
    <n v="3"/>
    <n v="0.2"/>
    <n v="12.114900000000002"/>
  </r>
  <r>
    <n v="5759"/>
    <s v="CA-2012-149300"/>
    <x v="1"/>
    <x v="6"/>
    <d v="2012-11-23T00:00:00"/>
    <s v="First Class"/>
    <s v="BH-11710"/>
    <s v="Brosina Hoffman"/>
    <x v="0"/>
    <s v="United States"/>
    <s v="Hialeah"/>
    <x v="2"/>
    <n v="33012"/>
    <x v="0"/>
    <s v="TEC-MA-10000423"/>
    <x v="2"/>
    <x v="15"/>
    <s v="Texas Instruments TI-34 Scientific Calculator"/>
    <x v="4119"/>
    <n v="3"/>
    <n v="0.5"/>
    <n v="-1.9791000000000025"/>
  </r>
  <r>
    <n v="5760"/>
    <s v="US-2013-111528"/>
    <x v="0"/>
    <x v="945"/>
    <d v="2013-12-31T00:00:00"/>
    <s v="Same Day"/>
    <s v="JP-16135"/>
    <s v="Julie Prescott"/>
    <x v="2"/>
    <s v="United States"/>
    <s v="Los Angeles"/>
    <x v="1"/>
    <n v="90032"/>
    <x v="1"/>
    <s v="OFF-ST-10001526"/>
    <x v="1"/>
    <x v="4"/>
    <s v="Iceberg Mobile Mega Data/Printer Cart "/>
    <x v="2289"/>
    <n v="4"/>
    <n v="0"/>
    <n v="125.14319999999998"/>
  </r>
  <r>
    <n v="5761"/>
    <s v="US-2013-111528"/>
    <x v="0"/>
    <x v="945"/>
    <d v="2013-12-31T00:00:00"/>
    <s v="Same Day"/>
    <s v="JP-16135"/>
    <s v="Julie Prescott"/>
    <x v="2"/>
    <s v="United States"/>
    <s v="Los Angeles"/>
    <x v="1"/>
    <n v="90032"/>
    <x v="1"/>
    <s v="OFF-BI-10002194"/>
    <x v="1"/>
    <x v="8"/>
    <s v="Cardinal Hold-It CD Pocket"/>
    <x v="4120"/>
    <n v="1"/>
    <n v="0.2"/>
    <n v="2.1546000000000003"/>
  </r>
  <r>
    <n v="5762"/>
    <s v="CA-2014-158169"/>
    <x v="3"/>
    <x v="801"/>
    <d v="2014-08-16T00:00:00"/>
    <s v="First Class"/>
    <s v="JM-16195"/>
    <s v="Justin MacKendrick"/>
    <x v="0"/>
    <s v="United States"/>
    <s v="Lake Forest"/>
    <x v="1"/>
    <n v="92630"/>
    <x v="1"/>
    <s v="OFF-AP-10000828"/>
    <x v="1"/>
    <x v="9"/>
    <s v="Avanti 4.4 Cu. Ft. Refrigerator"/>
    <x v="3116"/>
    <n v="3"/>
    <n v="0"/>
    <n v="152.02319999999997"/>
  </r>
  <r>
    <n v="5763"/>
    <s v="CA-2014-158169"/>
    <x v="3"/>
    <x v="801"/>
    <d v="2014-08-16T00:00:00"/>
    <s v="First Class"/>
    <s v="JM-16195"/>
    <s v="Justin MacKendrick"/>
    <x v="0"/>
    <s v="United States"/>
    <s v="Lake Forest"/>
    <x v="1"/>
    <n v="92630"/>
    <x v="1"/>
    <s v="FUR-FU-10001473"/>
    <x v="0"/>
    <x v="5"/>
    <s v="DAX Wood Document Frame"/>
    <x v="4121"/>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x v="4122"/>
    <n v="10"/>
    <n v="0.1"/>
    <n v="209.27399999999992"/>
  </r>
  <r>
    <n v="5765"/>
    <s v="CA-2012-117772"/>
    <x v="1"/>
    <x v="229"/>
    <d v="2012-09-12T00:00:00"/>
    <s v="Second Class"/>
    <s v="MC-17575"/>
    <s v="Matt Collins"/>
    <x v="0"/>
    <s v="United States"/>
    <s v="Seattle"/>
    <x v="4"/>
    <n v="98103"/>
    <x v="1"/>
    <s v="OFF-ST-10003994"/>
    <x v="1"/>
    <x v="4"/>
    <s v="Belkin 19&quot; Center-Weighted Shelf, Gray"/>
    <x v="4123"/>
    <n v="6"/>
    <n v="0"/>
    <n v="17.693999999999988"/>
  </r>
  <r>
    <n v="5766"/>
    <s v="US-2011-126340"/>
    <x v="2"/>
    <x v="1068"/>
    <d v="2011-11-14T00:00:00"/>
    <s v="Standard Class"/>
    <s v="EB-13870"/>
    <s v="Emily Burns"/>
    <x v="0"/>
    <s v="United States"/>
    <s v="Redding"/>
    <x v="1"/>
    <n v="96003"/>
    <x v="1"/>
    <s v="TEC-PH-10004447"/>
    <x v="2"/>
    <x v="7"/>
    <s v="Toshiba IPT2010-SD IP Telephone"/>
    <x v="3844"/>
    <n v="3"/>
    <n v="0.2"/>
    <n v="25.018199999999993"/>
  </r>
  <r>
    <n v="5767"/>
    <s v="CA-2013-149685"/>
    <x v="0"/>
    <x v="750"/>
    <d v="2013-10-16T00:00:00"/>
    <s v="Standard Class"/>
    <s v="PM-19135"/>
    <s v="Peter McVee"/>
    <x v="2"/>
    <s v="United States"/>
    <s v="San Antonio"/>
    <x v="5"/>
    <n v="78207"/>
    <x v="2"/>
    <s v="OFF-LA-10004545"/>
    <x v="1"/>
    <x v="2"/>
    <s v="Avery 50"/>
    <x v="4124"/>
    <n v="6"/>
    <n v="0.2"/>
    <n v="20.298599999999993"/>
  </r>
  <r>
    <n v="5768"/>
    <s v="CA-2014-126396"/>
    <x v="3"/>
    <x v="565"/>
    <d v="2014-09-13T00:00:00"/>
    <s v="Second Class"/>
    <s v="AR-10345"/>
    <s v="Alex Russell"/>
    <x v="1"/>
    <s v="United States"/>
    <s v="Houston"/>
    <x v="5"/>
    <n v="77070"/>
    <x v="2"/>
    <s v="TEC-AC-10003116"/>
    <x v="2"/>
    <x v="11"/>
    <s v="Memorex Froggy Flash Drive 8 GB"/>
    <x v="4125"/>
    <n v="6"/>
    <n v="0.2"/>
    <n v="20.234999999999996"/>
  </r>
  <r>
    <n v="5769"/>
    <s v="CA-2012-154900"/>
    <x v="1"/>
    <x v="1069"/>
    <d v="2012-03-01T00:00:00"/>
    <s v="Standard Class"/>
    <s v="SS-20875"/>
    <s v="Sung Shariari"/>
    <x v="0"/>
    <s v="United States"/>
    <s v="Leominster"/>
    <x v="31"/>
    <n v="1453"/>
    <x v="3"/>
    <s v="OFF-LA-10001641"/>
    <x v="1"/>
    <x v="2"/>
    <s v="Avery 518"/>
    <x v="982"/>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x v="20"/>
    <n v="4"/>
    <n v="0"/>
    <n v="10.223999999999998"/>
  </r>
  <r>
    <n v="5771"/>
    <s v="CA-2012-103835"/>
    <x v="1"/>
    <x v="496"/>
    <d v="2012-09-28T00:00:00"/>
    <s v="Standard Class"/>
    <s v="SC-20440"/>
    <s v="Shaun Chance"/>
    <x v="1"/>
    <s v="United States"/>
    <s v="Los Angeles"/>
    <x v="1"/>
    <n v="90032"/>
    <x v="1"/>
    <s v="FUR-FU-10000010"/>
    <x v="0"/>
    <x v="5"/>
    <s v="DAX Value U-Channel Document Frames, Easel Back"/>
    <x v="4126"/>
    <n v="3"/>
    <n v="0"/>
    <n v="4.6220999999999997"/>
  </r>
  <r>
    <n v="5772"/>
    <s v="CA-2012-103835"/>
    <x v="1"/>
    <x v="496"/>
    <d v="2012-09-28T00:00:00"/>
    <s v="Standard Class"/>
    <s v="SC-20440"/>
    <s v="Shaun Chance"/>
    <x v="1"/>
    <s v="United States"/>
    <s v="Los Angeles"/>
    <x v="1"/>
    <n v="90032"/>
    <x v="1"/>
    <s v="OFF-AP-10002651"/>
    <x v="1"/>
    <x v="9"/>
    <s v="Hoover Upright Vacuum With Dirt Cup"/>
    <x v="4127"/>
    <n v="4"/>
    <n v="0"/>
    <n v="335.85479999999984"/>
  </r>
  <r>
    <n v="5773"/>
    <s v="CA-2012-158939"/>
    <x v="1"/>
    <x v="650"/>
    <d v="2012-12-01T00:00:00"/>
    <s v="Standard Class"/>
    <s v="EA-14035"/>
    <s v="Erin Ashbrook"/>
    <x v="1"/>
    <s v="United States"/>
    <s v="Springfield"/>
    <x v="25"/>
    <n v="65807"/>
    <x v="2"/>
    <s v="TEC-CO-10002313"/>
    <x v="2"/>
    <x v="16"/>
    <s v="Canon PC1080F Personal Copier"/>
    <x v="4128"/>
    <n v="1"/>
    <n v="0"/>
    <n v="233.99610000000001"/>
  </r>
  <r>
    <n v="5774"/>
    <s v="CA-2013-117408"/>
    <x v="0"/>
    <x v="1070"/>
    <d v="2013-09-07T00:00:00"/>
    <s v="Standard Class"/>
    <s v="TP-21130"/>
    <s v="Theone Pippenger"/>
    <x v="0"/>
    <s v="United States"/>
    <s v="Waco"/>
    <x v="5"/>
    <n v="76706"/>
    <x v="2"/>
    <s v="OFF-ST-10001580"/>
    <x v="1"/>
    <x v="4"/>
    <s v="Super Decoflex Portable Personal File"/>
    <x v="942"/>
    <n v="2"/>
    <n v="0.2"/>
    <n v="2.3967999999999989"/>
  </r>
  <r>
    <n v="5775"/>
    <s v="CA-2013-142398"/>
    <x v="0"/>
    <x v="408"/>
    <d v="2013-04-17T00:00:00"/>
    <s v="Standard Class"/>
    <s v="BP-11290"/>
    <s v="Beth Paige"/>
    <x v="0"/>
    <s v="United States"/>
    <s v="Los Angeles"/>
    <x v="1"/>
    <n v="90036"/>
    <x v="1"/>
    <s v="FUR-CH-10001545"/>
    <x v="0"/>
    <x v="1"/>
    <s v="Hon Comfortask Task/Swivel Chairs"/>
    <x v="4129"/>
    <n v="7"/>
    <n v="0.2"/>
    <n v="-31.914400000000015"/>
  </r>
  <r>
    <n v="5776"/>
    <s v="CA-2013-142398"/>
    <x v="0"/>
    <x v="408"/>
    <d v="2013-04-17T00:00:00"/>
    <s v="Standard Class"/>
    <s v="BP-11290"/>
    <s v="Beth Paige"/>
    <x v="0"/>
    <s v="United States"/>
    <s v="Los Angeles"/>
    <x v="1"/>
    <n v="90036"/>
    <x v="1"/>
    <s v="OFF-BI-10004826"/>
    <x v="1"/>
    <x v="8"/>
    <s v="JM Magazine Binder"/>
    <x v="4130"/>
    <n v="1"/>
    <n v="0.2"/>
    <n v="4.6228000000000007"/>
  </r>
  <r>
    <n v="5777"/>
    <s v="CA-2013-105277"/>
    <x v="0"/>
    <x v="429"/>
    <d v="2013-12-09T00:00:00"/>
    <s v="Standard Class"/>
    <s v="LM-17065"/>
    <s v="Liz MacKendrick"/>
    <x v="0"/>
    <s v="United States"/>
    <s v="Auburn"/>
    <x v="15"/>
    <n v="13021"/>
    <x v="3"/>
    <s v="OFF-BI-10000301"/>
    <x v="1"/>
    <x v="8"/>
    <s v="GBC Instant Report Kit"/>
    <x v="1654"/>
    <n v="3"/>
    <n v="0.2"/>
    <n v="5.8230000000000004"/>
  </r>
  <r>
    <n v="5778"/>
    <s v="CA-2013-112060"/>
    <x v="0"/>
    <x v="429"/>
    <d v="2013-12-10T00:00:00"/>
    <s v="Standard Class"/>
    <s v="KT-16465"/>
    <s v="Kean Takahito"/>
    <x v="0"/>
    <s v="United States"/>
    <s v="San Francisco"/>
    <x v="1"/>
    <n v="94109"/>
    <x v="1"/>
    <s v="OFF-PA-10000994"/>
    <x v="1"/>
    <x v="10"/>
    <s v="Xerox 1915"/>
    <x v="2840"/>
    <n v="1"/>
    <n v="0"/>
    <n v="50.327999999999996"/>
  </r>
  <r>
    <n v="5779"/>
    <s v="CA-2011-105270"/>
    <x v="2"/>
    <x v="7"/>
    <d v="2011-11-18T00:00:00"/>
    <s v="Standard Class"/>
    <s v="AP-10915"/>
    <s v="Arthur Prichep"/>
    <x v="0"/>
    <s v="United States"/>
    <s v="Los Angeles"/>
    <x v="1"/>
    <n v="90008"/>
    <x v="1"/>
    <s v="OFF-AR-10003156"/>
    <x v="1"/>
    <x v="6"/>
    <s v="50 Colored Long Pencils"/>
    <x v="429"/>
    <n v="3"/>
    <n v="0"/>
    <n v="7.9248000000000012"/>
  </r>
  <r>
    <n v="5780"/>
    <s v="CA-2011-105270"/>
    <x v="2"/>
    <x v="7"/>
    <d v="2011-11-18T00:00:00"/>
    <s v="Standard Class"/>
    <s v="AP-10915"/>
    <s v="Arthur Prichep"/>
    <x v="0"/>
    <s v="United States"/>
    <s v="Los Angeles"/>
    <x v="1"/>
    <n v="90008"/>
    <x v="1"/>
    <s v="FUR-CH-10000988"/>
    <x v="0"/>
    <x v="1"/>
    <s v="Hon Olson Stacker Stools"/>
    <x v="4131"/>
    <n v="1"/>
    <n v="0.2"/>
    <n v="11.264799999999997"/>
  </r>
  <r>
    <n v="5781"/>
    <s v="US-2012-159513"/>
    <x v="1"/>
    <x v="788"/>
    <d v="2012-04-09T00:00:00"/>
    <s v="Standard Class"/>
    <s v="JD-15790"/>
    <s v="John Dryer"/>
    <x v="0"/>
    <s v="United States"/>
    <s v="Los Angeles"/>
    <x v="1"/>
    <n v="90049"/>
    <x v="1"/>
    <s v="TEC-MA-10003329"/>
    <x v="2"/>
    <x v="15"/>
    <s v="Vtech AT&amp;T CL2940 Corded Speakerphone, Black"/>
    <x v="981"/>
    <n v="3"/>
    <n v="0.2"/>
    <n v="24.291899999999998"/>
  </r>
  <r>
    <n v="5782"/>
    <s v="CA-2012-155586"/>
    <x v="1"/>
    <x v="295"/>
    <d v="2012-12-16T00:00:00"/>
    <s v="Second Class"/>
    <s v="XP-21865"/>
    <s v="Xylona Preis"/>
    <x v="0"/>
    <s v="United States"/>
    <s v="Chico"/>
    <x v="1"/>
    <n v="95928"/>
    <x v="1"/>
    <s v="OFF-AR-10001547"/>
    <x v="1"/>
    <x v="6"/>
    <s v="Newell 311"/>
    <x v="4132"/>
    <n v="1"/>
    <n v="0"/>
    <n v="0.59670000000000001"/>
  </r>
  <r>
    <n v="5783"/>
    <s v="CA-2012-155586"/>
    <x v="1"/>
    <x v="295"/>
    <d v="2012-12-16T00:00:00"/>
    <s v="Second Class"/>
    <s v="XP-21865"/>
    <s v="Xylona Preis"/>
    <x v="0"/>
    <s v="United States"/>
    <s v="Chico"/>
    <x v="1"/>
    <n v="95928"/>
    <x v="1"/>
    <s v="OFF-EN-10003072"/>
    <x v="1"/>
    <x v="12"/>
    <s v="Peel &amp; Seel Envelopes"/>
    <x v="2887"/>
    <n v="4"/>
    <n v="0"/>
    <n v="7.4496000000000002"/>
  </r>
  <r>
    <n v="5784"/>
    <s v="CA-2012-155586"/>
    <x v="1"/>
    <x v="295"/>
    <d v="2012-12-16T00:00:00"/>
    <s v="Second Class"/>
    <s v="XP-21865"/>
    <s v="Xylona Preis"/>
    <x v="0"/>
    <s v="United States"/>
    <s v="Chico"/>
    <x v="1"/>
    <n v="95928"/>
    <x v="1"/>
    <s v="OFF-PA-10000726"/>
    <x v="1"/>
    <x v="10"/>
    <s v="Black Print Carbonless Snap-Off Rapid Letter, 8 1/2&quot; x 7&quot;"/>
    <x v="2978"/>
    <n v="4"/>
    <n v="0"/>
    <n v="16.397999999999996"/>
  </r>
  <r>
    <n v="5785"/>
    <s v="CA-2014-141117"/>
    <x v="3"/>
    <x v="280"/>
    <d v="2014-10-09T00:00:00"/>
    <s v="Standard Class"/>
    <s v="JK-16090"/>
    <s v="Juliana Krohn"/>
    <x v="0"/>
    <s v="United States"/>
    <s v="Springfield"/>
    <x v="21"/>
    <n v="97477"/>
    <x v="1"/>
    <s v="FUR-BO-10001972"/>
    <x v="0"/>
    <x v="0"/>
    <s v="O'Sullivan 4-Shelf Bookcase in Odessa Pine"/>
    <x v="4133"/>
    <n v="6"/>
    <n v="0.7"/>
    <n v="-384.71640000000002"/>
  </r>
  <r>
    <n v="5786"/>
    <s v="CA-2014-141117"/>
    <x v="3"/>
    <x v="280"/>
    <d v="2014-10-09T00:00:00"/>
    <s v="Standard Class"/>
    <s v="JK-16090"/>
    <s v="Juliana Krohn"/>
    <x v="0"/>
    <s v="United States"/>
    <s v="Springfield"/>
    <x v="21"/>
    <n v="97477"/>
    <x v="1"/>
    <s v="OFF-SU-10004664"/>
    <x v="1"/>
    <x v="14"/>
    <s v="Acme Softgrip Scissors"/>
    <x v="384"/>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x v="4134"/>
    <n v="7"/>
    <n v="0.7"/>
    <n v="-16.601199999999999"/>
  </r>
  <r>
    <n v="5788"/>
    <s v="CA-2014-141117"/>
    <x v="3"/>
    <x v="280"/>
    <d v="2014-10-09T00:00:00"/>
    <s v="Standard Class"/>
    <s v="JK-16090"/>
    <s v="Juliana Krohn"/>
    <x v="0"/>
    <s v="United States"/>
    <s v="Springfield"/>
    <x v="21"/>
    <n v="97477"/>
    <x v="1"/>
    <s v="OFF-AR-10003727"/>
    <x v="1"/>
    <x v="6"/>
    <s v="Berol Giant Pencil Sharpener"/>
    <x v="4135"/>
    <n v="7"/>
    <n v="0.2"/>
    <n v="10.703699999999987"/>
  </r>
  <r>
    <n v="5789"/>
    <s v="CA-2014-115070"/>
    <x v="3"/>
    <x v="318"/>
    <d v="2014-04-15T00:00:00"/>
    <s v="Second Class"/>
    <s v="MG-18205"/>
    <s v="Mitch Gastineau"/>
    <x v="1"/>
    <s v="United States"/>
    <s v="Jacksonville"/>
    <x v="2"/>
    <n v="32216"/>
    <x v="0"/>
    <s v="FUR-FU-10003829"/>
    <x v="0"/>
    <x v="5"/>
    <s v="Stackable Trays"/>
    <x v="4136"/>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x v="2974"/>
    <n v="3"/>
    <n v="0.7"/>
    <n v="-3.0933000000000002"/>
  </r>
  <r>
    <n v="5791"/>
    <s v="CA-2014-140186"/>
    <x v="3"/>
    <x v="365"/>
    <d v="2014-10-03T00:00:00"/>
    <s v="First Class"/>
    <s v="PG-18820"/>
    <s v="Patrick Gardner"/>
    <x v="0"/>
    <s v="United States"/>
    <s v="Bakersfield"/>
    <x v="1"/>
    <n v="93309"/>
    <x v="1"/>
    <s v="OFF-FA-10002280"/>
    <x v="1"/>
    <x v="13"/>
    <s v="Advantus Plastic Paper Clips"/>
    <x v="768"/>
    <n v="7"/>
    <n v="0"/>
    <n v="16.8"/>
  </r>
  <r>
    <n v="5792"/>
    <s v="CA-2014-140186"/>
    <x v="3"/>
    <x v="365"/>
    <d v="2014-10-03T00:00:00"/>
    <s v="First Class"/>
    <s v="PG-18820"/>
    <s v="Patrick Gardner"/>
    <x v="0"/>
    <s v="United States"/>
    <s v="Bakersfield"/>
    <x v="1"/>
    <n v="93309"/>
    <x v="1"/>
    <s v="FUR-CH-10002961"/>
    <x v="0"/>
    <x v="1"/>
    <s v="Leather Task Chair, Black"/>
    <x v="74"/>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x v="206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x v="2678"/>
    <n v="1"/>
    <n v="0"/>
    <n v="15.524999999999999"/>
  </r>
  <r>
    <n v="5795"/>
    <s v="CA-2014-140186"/>
    <x v="3"/>
    <x v="365"/>
    <d v="2014-10-03T00:00:00"/>
    <s v="First Class"/>
    <s v="PG-18820"/>
    <s v="Patrick Gardner"/>
    <x v="0"/>
    <s v="United States"/>
    <s v="Bakersfield"/>
    <x v="1"/>
    <n v="93309"/>
    <x v="1"/>
    <s v="OFF-BI-10003364"/>
    <x v="1"/>
    <x v="8"/>
    <s v="Binding Machine Supplies"/>
    <x v="1004"/>
    <n v="2"/>
    <n v="0.2"/>
    <n v="16.3352"/>
  </r>
  <r>
    <n v="5796"/>
    <s v="CA-2011-124856"/>
    <x v="2"/>
    <x v="411"/>
    <d v="2011-10-03T00:00:00"/>
    <s v="Second Class"/>
    <s v="LD-17005"/>
    <s v="Lisa DeCherney"/>
    <x v="0"/>
    <s v="United States"/>
    <s v="New York City"/>
    <x v="15"/>
    <n v="10011"/>
    <x v="3"/>
    <s v="OFF-ST-10002615"/>
    <x v="1"/>
    <x v="4"/>
    <s v="Dual Level, Single-Width Filing Carts"/>
    <x v="4137"/>
    <n v="9"/>
    <n v="0"/>
    <n v="362.84040000000005"/>
  </r>
  <r>
    <n v="5797"/>
    <s v="CA-2011-124856"/>
    <x v="2"/>
    <x v="411"/>
    <d v="2011-10-03T00:00:00"/>
    <s v="Second Class"/>
    <s v="LD-17005"/>
    <s v="Lisa DeCherney"/>
    <x v="0"/>
    <s v="United States"/>
    <s v="New York City"/>
    <x v="15"/>
    <n v="10011"/>
    <x v="3"/>
    <s v="FUR-FU-10000521"/>
    <x v="0"/>
    <x v="5"/>
    <s v="Seth Thomas 14&quot; Putty-Colored Wall Clock"/>
    <x v="4138"/>
    <n v="4"/>
    <n v="0"/>
    <n v="36.381599999999992"/>
  </r>
  <r>
    <n v="5798"/>
    <s v="CA-2011-124856"/>
    <x v="2"/>
    <x v="411"/>
    <d v="2011-10-03T00:00:00"/>
    <s v="Second Class"/>
    <s v="LD-17005"/>
    <s v="Lisa DeCherney"/>
    <x v="0"/>
    <s v="United States"/>
    <s v="New York City"/>
    <x v="15"/>
    <n v="10011"/>
    <x v="3"/>
    <s v="OFF-LA-10000121"/>
    <x v="1"/>
    <x v="2"/>
    <s v="Avery 48"/>
    <x v="1381"/>
    <n v="3"/>
    <n v="0"/>
    <n v="8.6939999999999991"/>
  </r>
  <r>
    <n v="5799"/>
    <s v="CA-2011-124856"/>
    <x v="2"/>
    <x v="411"/>
    <d v="2011-10-03T00:00:00"/>
    <s v="Second Class"/>
    <s v="LD-17005"/>
    <s v="Lisa DeCherney"/>
    <x v="0"/>
    <s v="United States"/>
    <s v="New York City"/>
    <x v="15"/>
    <n v="10011"/>
    <x v="3"/>
    <s v="OFF-PA-10001289"/>
    <x v="1"/>
    <x v="10"/>
    <s v="White Computer Printout Paper by Universal"/>
    <x v="2723"/>
    <n v="2"/>
    <n v="0"/>
    <n v="37.9848"/>
  </r>
  <r>
    <n v="5800"/>
    <s v="CA-2011-166716"/>
    <x v="2"/>
    <x v="1071"/>
    <d v="2011-08-25T00:00:00"/>
    <s v="Second Class"/>
    <s v="CR-12730"/>
    <s v="Craig Reiter"/>
    <x v="0"/>
    <s v="United States"/>
    <s v="Chicago"/>
    <x v="10"/>
    <n v="60610"/>
    <x v="2"/>
    <s v="FUR-CH-10004495"/>
    <x v="0"/>
    <x v="1"/>
    <s v="Global Leather and Oak Executive Chair, Black"/>
    <x v="4139"/>
    <n v="2"/>
    <n v="0.3"/>
    <n v="-6.0196000000000538"/>
  </r>
  <r>
    <n v="5801"/>
    <s v="CA-2011-123225"/>
    <x v="2"/>
    <x v="384"/>
    <d v="2011-07-14T00:00:00"/>
    <s v="First Class"/>
    <s v="MN-17935"/>
    <s v="Michael Nguyen"/>
    <x v="0"/>
    <s v="United States"/>
    <s v="El Paso"/>
    <x v="5"/>
    <n v="79907"/>
    <x v="2"/>
    <s v="TEC-PH-10000895"/>
    <x v="2"/>
    <x v="7"/>
    <s v="Polycom VVX 310 VoIP phone"/>
    <x v="4140"/>
    <n v="4"/>
    <n v="0.2"/>
    <n v="43.197600000000023"/>
  </r>
  <r>
    <n v="5802"/>
    <s v="CA-2011-123225"/>
    <x v="2"/>
    <x v="384"/>
    <d v="2011-07-14T00:00:00"/>
    <s v="First Class"/>
    <s v="MN-17935"/>
    <s v="Michael Nguyen"/>
    <x v="0"/>
    <s v="United States"/>
    <s v="El Paso"/>
    <x v="5"/>
    <n v="79907"/>
    <x v="2"/>
    <s v="OFF-PA-10000552"/>
    <x v="1"/>
    <x v="10"/>
    <s v="Xerox 200"/>
    <x v="563"/>
    <n v="2"/>
    <n v="0.2"/>
    <n v="3.6288"/>
  </r>
  <r>
    <n v="5803"/>
    <s v="CA-2012-163440"/>
    <x v="1"/>
    <x v="204"/>
    <d v="2012-03-24T00:00:00"/>
    <s v="First Class"/>
    <s v="RD-19900"/>
    <s v="Ruben Dartt"/>
    <x v="0"/>
    <s v="United States"/>
    <s v="Thousand Oaks"/>
    <x v="1"/>
    <n v="91360"/>
    <x v="1"/>
    <s v="TEC-PH-10000376"/>
    <x v="2"/>
    <x v="7"/>
    <s v="Square Credit Card Reader"/>
    <x v="2992"/>
    <n v="2"/>
    <n v="0.2"/>
    <n v="1.1988000000000003"/>
  </r>
  <r>
    <n v="5804"/>
    <s v="US-2014-106796"/>
    <x v="3"/>
    <x v="605"/>
    <d v="2014-05-20T00:00:00"/>
    <s v="Standard Class"/>
    <s v="JP-16135"/>
    <s v="Julie Prescott"/>
    <x v="2"/>
    <s v="United States"/>
    <s v="Springfield"/>
    <x v="24"/>
    <n v="45503"/>
    <x v="3"/>
    <s v="OFF-AR-10003504"/>
    <x v="1"/>
    <x v="6"/>
    <s v="Newell 347"/>
    <x v="1518"/>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x v="1845"/>
    <n v="4"/>
    <n v="0.2"/>
    <n v="6.1792000000000016"/>
  </r>
  <r>
    <n v="5806"/>
    <s v="CA-2014-113873"/>
    <x v="3"/>
    <x v="38"/>
    <d v="2014-11-20T00:00:00"/>
    <s v="Standard Class"/>
    <s v="KE-16420"/>
    <s v="Katrina Edelman"/>
    <x v="1"/>
    <s v="United States"/>
    <s v="Dallas"/>
    <x v="5"/>
    <n v="75220"/>
    <x v="2"/>
    <s v="FUR-BO-10003441"/>
    <x v="0"/>
    <x v="0"/>
    <s v="Bush Westfield Collection Bookcases, Fully Assembled"/>
    <x v="4141"/>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x v="854"/>
    <n v="3"/>
    <n v="0.2"/>
    <n v="4.1147999999999998"/>
  </r>
  <r>
    <n v="5808"/>
    <s v="CA-2013-149783"/>
    <x v="0"/>
    <x v="913"/>
    <d v="2013-09-08T00:00:00"/>
    <s v="Second Class"/>
    <s v="DL-13315"/>
    <s v="Delfina Latchford"/>
    <x v="0"/>
    <s v="United States"/>
    <s v="Knoxville"/>
    <x v="18"/>
    <n v="37918"/>
    <x v="0"/>
    <s v="OFF-AP-10001205"/>
    <x v="1"/>
    <x v="9"/>
    <s v="Belkin 5 Outlet SurgeMaster Power Centers"/>
    <x v="2802"/>
    <n v="2"/>
    <n v="0.2"/>
    <n v="8.7168000000000063"/>
  </r>
  <r>
    <n v="5809"/>
    <s v="CA-2013-149783"/>
    <x v="0"/>
    <x v="913"/>
    <d v="2013-09-08T00:00:00"/>
    <s v="Second Class"/>
    <s v="DL-13315"/>
    <s v="Delfina Latchford"/>
    <x v="0"/>
    <s v="United States"/>
    <s v="Knoxville"/>
    <x v="18"/>
    <n v="37918"/>
    <x v="0"/>
    <s v="OFF-AR-10002987"/>
    <x v="1"/>
    <x v="6"/>
    <s v="Prismacolor Color Pencil Set"/>
    <x v="4142"/>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x v="4143"/>
    <n v="4"/>
    <n v="0.2"/>
    <n v="-18.180799999999998"/>
  </r>
  <r>
    <n v="5811"/>
    <s v="US-2012-163279"/>
    <x v="1"/>
    <x v="204"/>
    <d v="2012-03-26T00:00:00"/>
    <s v="Standard Class"/>
    <s v="JD-16150"/>
    <s v="Justin Deggeller"/>
    <x v="1"/>
    <s v="United States"/>
    <s v="San Diego"/>
    <x v="1"/>
    <n v="92037"/>
    <x v="1"/>
    <s v="OFF-PA-10003127"/>
    <x v="1"/>
    <x v="10"/>
    <s v="Staples"/>
    <x v="151"/>
    <n v="4"/>
    <n v="0"/>
    <n v="48.539199999999994"/>
  </r>
  <r>
    <n v="5812"/>
    <s v="US-2012-163279"/>
    <x v="1"/>
    <x v="204"/>
    <d v="2012-03-26T00:00:00"/>
    <s v="Standard Class"/>
    <s v="JD-16150"/>
    <s v="Justin Deggeller"/>
    <x v="1"/>
    <s v="United States"/>
    <s v="San Diego"/>
    <x v="1"/>
    <n v="92037"/>
    <x v="1"/>
    <s v="FUR-FU-10000747"/>
    <x v="0"/>
    <x v="5"/>
    <s v="Tenex B1-RE Series Chair Mats for Low Pile Carpets"/>
    <x v="1377"/>
    <n v="2"/>
    <n v="0"/>
    <n v="15.633199999999988"/>
  </r>
  <r>
    <n v="5813"/>
    <s v="US-2012-163279"/>
    <x v="1"/>
    <x v="204"/>
    <d v="2012-03-26T00:00:00"/>
    <s v="Standard Class"/>
    <s v="JD-16150"/>
    <s v="Justin Deggeller"/>
    <x v="1"/>
    <s v="United States"/>
    <s v="San Diego"/>
    <x v="1"/>
    <n v="92037"/>
    <x v="1"/>
    <s v="TEC-PH-10001795"/>
    <x v="2"/>
    <x v="7"/>
    <s v="ClearOne CHATAttach 160 - speaker phone"/>
    <x v="4144"/>
    <n v="3"/>
    <n v="0.2"/>
    <n v="185.99699999999984"/>
  </r>
  <r>
    <n v="5814"/>
    <s v="CA-2012-150196"/>
    <x v="1"/>
    <x v="740"/>
    <d v="2012-07-03T00:00:00"/>
    <s v="First Class"/>
    <s v="SR-20740"/>
    <s v="Steven Roelle"/>
    <x v="2"/>
    <s v="United States"/>
    <s v="New York City"/>
    <x v="15"/>
    <n v="10024"/>
    <x v="3"/>
    <s v="OFF-PA-10003797"/>
    <x v="1"/>
    <x v="10"/>
    <s v="Xerox 209"/>
    <x v="541"/>
    <n v="3"/>
    <n v="0"/>
    <n v="9.3312000000000008"/>
  </r>
  <r>
    <n v="5815"/>
    <s v="US-2012-106495"/>
    <x v="1"/>
    <x v="925"/>
    <d v="2012-06-17T00:00:00"/>
    <s v="First Class"/>
    <s v="AC-10450"/>
    <s v="Amy Cox"/>
    <x v="0"/>
    <s v="United States"/>
    <s v="Tampa"/>
    <x v="2"/>
    <n v="33614"/>
    <x v="0"/>
    <s v="TEC-AC-10002718"/>
    <x v="2"/>
    <x v="11"/>
    <s v="Belkin Standard 104 key USB Keyboard"/>
    <x v="4145"/>
    <n v="1"/>
    <n v="0.2"/>
    <n v="-0.7295000000000007"/>
  </r>
  <r>
    <n v="5816"/>
    <s v="CA-2011-124730"/>
    <x v="2"/>
    <x v="35"/>
    <d v="2011-11-26T00:00:00"/>
    <s v="Same Day"/>
    <s v="LS-17245"/>
    <s v="Lynn Smith"/>
    <x v="0"/>
    <s v="United States"/>
    <s v="Utica"/>
    <x v="15"/>
    <n v="13501"/>
    <x v="3"/>
    <s v="TEC-PH-10002170"/>
    <x v="2"/>
    <x v="7"/>
    <s v="ClearSounds CSC500 Amplified Spirit Phone Corded phone"/>
    <x v="463"/>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x v="4146"/>
    <n v="3"/>
    <n v="0.2"/>
    <n v="4.6806000000000001"/>
  </r>
  <r>
    <n v="5818"/>
    <s v="CA-2011-124730"/>
    <x v="2"/>
    <x v="35"/>
    <d v="2011-11-26T00:00:00"/>
    <s v="Same Day"/>
    <s v="LS-17245"/>
    <s v="Lynn Smith"/>
    <x v="0"/>
    <s v="United States"/>
    <s v="Utica"/>
    <x v="15"/>
    <n v="13501"/>
    <x v="3"/>
    <s v="OFF-BI-10001031"/>
    <x v="1"/>
    <x v="8"/>
    <s v="Pressboard Data Binders by Wilson Jones"/>
    <x v="1232"/>
    <n v="4"/>
    <n v="0.2"/>
    <n v="5.767199999999999"/>
  </r>
  <r>
    <n v="5819"/>
    <s v="CA-2011-124730"/>
    <x v="2"/>
    <x v="35"/>
    <d v="2011-11-26T00:00:00"/>
    <s v="Same Day"/>
    <s v="LS-17245"/>
    <s v="Lynn Smith"/>
    <x v="0"/>
    <s v="United States"/>
    <s v="Utica"/>
    <x v="15"/>
    <n v="13501"/>
    <x v="3"/>
    <s v="OFF-LA-10001158"/>
    <x v="1"/>
    <x v="2"/>
    <s v="Avery Address/Shipping Labels for Typewriters, 4&quot; x 2&quot;"/>
    <x v="4147"/>
    <n v="9"/>
    <n v="0"/>
    <n v="44.712000000000003"/>
  </r>
  <r>
    <n v="5820"/>
    <s v="CA-2011-124730"/>
    <x v="2"/>
    <x v="35"/>
    <d v="2011-11-26T00:00:00"/>
    <s v="Same Day"/>
    <s v="LS-17245"/>
    <s v="Lynn Smith"/>
    <x v="0"/>
    <s v="United States"/>
    <s v="Utica"/>
    <x v="15"/>
    <n v="13501"/>
    <x v="3"/>
    <s v="OFF-LA-10001613"/>
    <x v="1"/>
    <x v="2"/>
    <s v="Avery File Folder Labels"/>
    <x v="132"/>
    <n v="4"/>
    <n v="0"/>
    <n v="5.6448"/>
  </r>
  <r>
    <n v="5821"/>
    <s v="CA-2014-117632"/>
    <x v="3"/>
    <x v="605"/>
    <d v="2014-05-19T00:00:00"/>
    <s v="Standard Class"/>
    <s v="CS-12175"/>
    <s v="Charles Sheldon"/>
    <x v="1"/>
    <s v="United States"/>
    <s v="San Francisco"/>
    <x v="1"/>
    <n v="94122"/>
    <x v="1"/>
    <s v="OFF-SU-10000157"/>
    <x v="1"/>
    <x v="14"/>
    <s v="Compact Automatic Electric Letter Opener"/>
    <x v="4148"/>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x v="4149"/>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x v="4150"/>
    <n v="5"/>
    <n v="0.2"/>
    <n v="-10.705500000000043"/>
  </r>
  <r>
    <n v="5824"/>
    <s v="CA-2014-117632"/>
    <x v="3"/>
    <x v="605"/>
    <d v="2014-05-19T00:00:00"/>
    <s v="Standard Class"/>
    <s v="CS-12175"/>
    <s v="Charles Sheldon"/>
    <x v="1"/>
    <s v="United States"/>
    <s v="San Francisco"/>
    <x v="1"/>
    <n v="94122"/>
    <x v="1"/>
    <s v="OFF-BI-10001900"/>
    <x v="1"/>
    <x v="8"/>
    <s v="DXL Angle-View Binders with Locking Rings, Black"/>
    <x v="4151"/>
    <n v="4"/>
    <n v="0.2"/>
    <n v="6.4691999999999998"/>
  </r>
  <r>
    <n v="5825"/>
    <s v="CA-2011-115056"/>
    <x v="2"/>
    <x v="1073"/>
    <d v="2011-05-02T00:00:00"/>
    <s v="Same Day"/>
    <s v="AR-10510"/>
    <s v="Andrew Roberts"/>
    <x v="0"/>
    <s v="United States"/>
    <s v="Columbus"/>
    <x v="24"/>
    <n v="43229"/>
    <x v="3"/>
    <s v="OFF-AP-10003971"/>
    <x v="1"/>
    <x v="9"/>
    <s v="Belkin 6 Outlet Metallic Surge Strip"/>
    <x v="4152"/>
    <n v="3"/>
    <n v="0.2"/>
    <n v="1.9602000000000004"/>
  </r>
  <r>
    <n v="5826"/>
    <s v="CA-2014-161067"/>
    <x v="3"/>
    <x v="213"/>
    <d v="2014-09-07T00:00:00"/>
    <s v="Second Class"/>
    <s v="KB-16405"/>
    <s v="Katrina Bavinger"/>
    <x v="2"/>
    <s v="United States"/>
    <s v="New York City"/>
    <x v="15"/>
    <n v="10035"/>
    <x v="3"/>
    <s v="OFF-PA-10000418"/>
    <x v="1"/>
    <x v="10"/>
    <s v="Xerox 189"/>
    <x v="1257"/>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x v="4153"/>
    <n v="1"/>
    <n v="0.1"/>
    <n v="14.124599999999999"/>
  </r>
  <r>
    <n v="5828"/>
    <s v="CA-2014-161067"/>
    <x v="3"/>
    <x v="213"/>
    <d v="2014-09-07T00:00:00"/>
    <s v="Second Class"/>
    <s v="KB-16405"/>
    <s v="Katrina Bavinger"/>
    <x v="2"/>
    <s v="United States"/>
    <s v="New York City"/>
    <x v="15"/>
    <n v="10035"/>
    <x v="3"/>
    <s v="FUR-CH-10004860"/>
    <x v="0"/>
    <x v="1"/>
    <s v="Global Low Back Tilter Chair"/>
    <x v="4154"/>
    <n v="2"/>
    <n v="0.1"/>
    <n v="-8.0784000000000198"/>
  </r>
  <r>
    <n v="5829"/>
    <s v="CA-2014-161067"/>
    <x v="3"/>
    <x v="213"/>
    <d v="2014-09-07T00:00:00"/>
    <s v="Second Class"/>
    <s v="KB-16405"/>
    <s v="Katrina Bavinger"/>
    <x v="2"/>
    <s v="United States"/>
    <s v="New York City"/>
    <x v="15"/>
    <n v="10035"/>
    <x v="3"/>
    <s v="OFF-AR-10003251"/>
    <x v="1"/>
    <x v="6"/>
    <s v="Prang Drawing Pencil Set"/>
    <x v="348"/>
    <n v="2"/>
    <n v="0"/>
    <n v="2.2239999999999998"/>
  </r>
  <r>
    <n v="5830"/>
    <s v="CA-2013-122063"/>
    <x v="0"/>
    <x v="275"/>
    <d v="2013-12-08T00:00:00"/>
    <s v="Standard Class"/>
    <s v="MM-17920"/>
    <s v="Michael Moore"/>
    <x v="0"/>
    <s v="United States"/>
    <s v="Richmond"/>
    <x v="14"/>
    <n v="47374"/>
    <x v="2"/>
    <s v="FUR-TA-10004575"/>
    <x v="0"/>
    <x v="3"/>
    <s v="Hon 5100 Series Wood Tables"/>
    <x v="4155"/>
    <n v="2"/>
    <n v="0"/>
    <n v="104.75279999999998"/>
  </r>
  <r>
    <n v="5831"/>
    <s v="CA-2013-122063"/>
    <x v="0"/>
    <x v="275"/>
    <d v="2013-12-08T00:00:00"/>
    <s v="Standard Class"/>
    <s v="MM-17920"/>
    <s v="Michael Moore"/>
    <x v="0"/>
    <s v="United States"/>
    <s v="Richmond"/>
    <x v="14"/>
    <n v="47374"/>
    <x v="2"/>
    <s v="FUR-CH-10004754"/>
    <x v="0"/>
    <x v="1"/>
    <s v="Global Stack Chair with Arms, Black"/>
    <x v="4156"/>
    <n v="1"/>
    <n v="0"/>
    <n v="8.0945999999999998"/>
  </r>
  <r>
    <n v="5832"/>
    <s v="CA-2012-111206"/>
    <x v="1"/>
    <x v="1074"/>
    <d v="2012-07-22T00:00:00"/>
    <s v="Standard Class"/>
    <s v="RF-19735"/>
    <s v="Roland Fjeld"/>
    <x v="0"/>
    <s v="United States"/>
    <s v="San Diego"/>
    <x v="1"/>
    <n v="92105"/>
    <x v="1"/>
    <s v="TEC-AC-10003095"/>
    <x v="2"/>
    <x v="11"/>
    <s v="Logitech G35 7.1-Channel Surround Sound Headset"/>
    <x v="4157"/>
    <n v="4"/>
    <n v="0"/>
    <n v="176.78640000000001"/>
  </r>
  <r>
    <n v="5833"/>
    <s v="CA-2013-142895"/>
    <x v="0"/>
    <x v="658"/>
    <d v="2013-07-27T00:00:00"/>
    <s v="Standard Class"/>
    <s v="BP-11290"/>
    <s v="Beth Paige"/>
    <x v="0"/>
    <s v="United States"/>
    <s v="Concord"/>
    <x v="3"/>
    <n v="28027"/>
    <x v="0"/>
    <s v="OFF-LA-10000262"/>
    <x v="1"/>
    <x v="2"/>
    <s v="Avery 494"/>
    <x v="303"/>
    <n v="3"/>
    <n v="0.2"/>
    <n v="2.0358000000000001"/>
  </r>
  <r>
    <n v="5834"/>
    <s v="CA-2013-142895"/>
    <x v="0"/>
    <x v="658"/>
    <d v="2013-07-27T00:00:00"/>
    <s v="Standard Class"/>
    <s v="BP-11290"/>
    <s v="Beth Paige"/>
    <x v="0"/>
    <s v="United States"/>
    <s v="Concord"/>
    <x v="3"/>
    <n v="28027"/>
    <x v="0"/>
    <s v="FUR-CH-10002961"/>
    <x v="0"/>
    <x v="1"/>
    <s v="Leather Task Chair, Black"/>
    <x v="4158"/>
    <n v="5"/>
    <n v="0.2"/>
    <n v="0"/>
  </r>
  <r>
    <n v="5835"/>
    <s v="CA-2012-101868"/>
    <x v="1"/>
    <x v="988"/>
    <d v="2012-06-16T00:00:00"/>
    <s v="Standard Class"/>
    <s v="MJ-17740"/>
    <s v="Max Jones"/>
    <x v="0"/>
    <s v="United States"/>
    <s v="Miami"/>
    <x v="2"/>
    <n v="33178"/>
    <x v="0"/>
    <s v="OFF-BI-10003876"/>
    <x v="1"/>
    <x v="8"/>
    <s v="Green Canvas Binder for 8-1/2&quot; x 14&quot; Sheets"/>
    <x v="4159"/>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x v="1811"/>
    <n v="3"/>
    <n v="0.7"/>
    <n v="-26.963999999999999"/>
  </r>
  <r>
    <n v="5837"/>
    <s v="CA-2012-101868"/>
    <x v="1"/>
    <x v="988"/>
    <d v="2012-06-16T00:00:00"/>
    <s v="Standard Class"/>
    <s v="MJ-17740"/>
    <s v="Max Jones"/>
    <x v="0"/>
    <s v="United States"/>
    <s v="Miami"/>
    <x v="2"/>
    <n v="33178"/>
    <x v="0"/>
    <s v="TEC-AC-10004396"/>
    <x v="2"/>
    <x v="11"/>
    <s v="Logitech Keyboard K120"/>
    <x v="4160"/>
    <n v="5"/>
    <n v="0.2"/>
    <n v="-8.1674999999999933"/>
  </r>
  <r>
    <n v="5838"/>
    <s v="CA-2014-133207"/>
    <x v="3"/>
    <x v="344"/>
    <d v="2014-12-04T00:00:00"/>
    <s v="Standard Class"/>
    <s v="DO-13645"/>
    <s v="Doug O'Connell"/>
    <x v="0"/>
    <s v="United States"/>
    <s v="Los Angeles"/>
    <x v="1"/>
    <n v="90036"/>
    <x v="1"/>
    <s v="TEC-PH-10004100"/>
    <x v="2"/>
    <x v="7"/>
    <s v="Griffin GC17055 Auxiliary Audio Cable"/>
    <x v="4161"/>
    <n v="4"/>
    <n v="0.2"/>
    <n v="5.7568000000000019"/>
  </r>
  <r>
    <n v="5839"/>
    <s v="CA-2012-132948"/>
    <x v="1"/>
    <x v="1075"/>
    <d v="2012-04-03T00:00:00"/>
    <s v="Standard Class"/>
    <s v="MV-17485"/>
    <s v="Mark Van Huff"/>
    <x v="0"/>
    <s v="United States"/>
    <s v="Seattle"/>
    <x v="4"/>
    <n v="98115"/>
    <x v="1"/>
    <s v="OFF-ST-10000636"/>
    <x v="1"/>
    <x v="4"/>
    <s v="Rogers Profile Extra Capacity Storage Tub"/>
    <x v="4162"/>
    <n v="5"/>
    <n v="0"/>
    <n v="3.3479999999999954"/>
  </r>
  <r>
    <n v="5840"/>
    <s v="CA-2012-134992"/>
    <x v="1"/>
    <x v="357"/>
    <d v="2012-09-26T00:00:00"/>
    <s v="Second Class"/>
    <s v="MG-17875"/>
    <s v="Michael Grace"/>
    <x v="2"/>
    <s v="United States"/>
    <s v="Arlington"/>
    <x v="17"/>
    <n v="22204"/>
    <x v="0"/>
    <s v="OFF-PA-10001972"/>
    <x v="1"/>
    <x v="10"/>
    <s v="Xerox 214"/>
    <x v="56"/>
    <n v="5"/>
    <n v="0"/>
    <n v="15.552000000000001"/>
  </r>
  <r>
    <n v="5841"/>
    <s v="CA-2012-134992"/>
    <x v="1"/>
    <x v="357"/>
    <d v="2012-09-26T00:00:00"/>
    <s v="Second Class"/>
    <s v="MG-17875"/>
    <s v="Michael Grace"/>
    <x v="2"/>
    <s v="United States"/>
    <s v="Arlington"/>
    <x v="17"/>
    <n v="22204"/>
    <x v="0"/>
    <s v="FUR-FU-10002554"/>
    <x v="0"/>
    <x v="5"/>
    <s v="Westinghouse Floor Lamp with Metal Mesh Shade, Black"/>
    <x v="3264"/>
    <n v="2"/>
    <n v="0"/>
    <n v="11.035399999999996"/>
  </r>
  <r>
    <n v="5842"/>
    <s v="CA-2012-126725"/>
    <x v="1"/>
    <x v="972"/>
    <d v="2012-11-21T00:00:00"/>
    <s v="Standard Class"/>
    <s v="BS-11665"/>
    <s v="Brian Stugart"/>
    <x v="0"/>
    <s v="United States"/>
    <s v="San Diego"/>
    <x v="1"/>
    <n v="92105"/>
    <x v="1"/>
    <s v="TEC-PH-10003174"/>
    <x v="2"/>
    <x v="7"/>
    <s v="RCA ViSYS 25825 Wireless digital phone"/>
    <x v="4163"/>
    <n v="4"/>
    <n v="0.2"/>
    <n v="51.995999999999981"/>
  </r>
  <r>
    <n v="5843"/>
    <s v="CA-2012-126725"/>
    <x v="1"/>
    <x v="972"/>
    <d v="2012-11-21T00:00:00"/>
    <s v="Standard Class"/>
    <s v="BS-11665"/>
    <s v="Brian Stugart"/>
    <x v="0"/>
    <s v="United States"/>
    <s v="San Diego"/>
    <x v="1"/>
    <n v="92105"/>
    <x v="1"/>
    <s v="OFF-ST-10001418"/>
    <x v="1"/>
    <x v="4"/>
    <s v="Carina Media Storage Towers in Natural &amp; Black"/>
    <x v="4164"/>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x v="4165"/>
    <n v="4"/>
    <n v="0"/>
    <n v="29.145599999999995"/>
  </r>
  <r>
    <n v="5845"/>
    <s v="CA-2012-126725"/>
    <x v="1"/>
    <x v="972"/>
    <d v="2012-11-21T00:00:00"/>
    <s v="Standard Class"/>
    <s v="BS-11665"/>
    <s v="Brian Stugart"/>
    <x v="0"/>
    <s v="United States"/>
    <s v="San Diego"/>
    <x v="1"/>
    <n v="92105"/>
    <x v="1"/>
    <s v="OFF-ST-10000129"/>
    <x v="1"/>
    <x v="4"/>
    <s v="Fellowes Recycled Storage Drawers"/>
    <x v="4166"/>
    <n v="7"/>
    <n v="0"/>
    <n v="54.404699999999963"/>
  </r>
  <r>
    <n v="5846"/>
    <s v="CA-2012-126725"/>
    <x v="1"/>
    <x v="972"/>
    <d v="2012-11-21T00:00:00"/>
    <s v="Standard Class"/>
    <s v="BS-11665"/>
    <s v="Brian Stugart"/>
    <x v="0"/>
    <s v="United States"/>
    <s v="San Diego"/>
    <x v="1"/>
    <n v="92105"/>
    <x v="1"/>
    <s v="OFF-PA-10001639"/>
    <x v="1"/>
    <x v="10"/>
    <s v="Xerox 203"/>
    <x v="5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x v="4167"/>
    <n v="2"/>
    <n v="0.2"/>
    <n v="2.8195999999999799"/>
  </r>
  <r>
    <n v="5848"/>
    <s v="CA-2012-126725"/>
    <x v="1"/>
    <x v="972"/>
    <d v="2012-11-21T00:00:00"/>
    <s v="Standard Class"/>
    <s v="BS-11665"/>
    <s v="Brian Stugart"/>
    <x v="0"/>
    <s v="United States"/>
    <s v="San Diego"/>
    <x v="1"/>
    <n v="92105"/>
    <x v="1"/>
    <s v="FUR-FU-10001591"/>
    <x v="0"/>
    <x v="5"/>
    <s v="Advantus Panel Wall Certificate Holder - 8.5x11"/>
    <x v="4168"/>
    <n v="3"/>
    <n v="0"/>
    <n v="15.372000000000002"/>
  </r>
  <r>
    <n v="5849"/>
    <s v="CA-2012-121783"/>
    <x v="1"/>
    <x v="113"/>
    <d v="2012-11-14T00:00:00"/>
    <s v="Standard Class"/>
    <s v="PO-19180"/>
    <s v="Philisse Overcash"/>
    <x v="2"/>
    <s v="United States"/>
    <s v="Roseville"/>
    <x v="11"/>
    <n v="55113"/>
    <x v="2"/>
    <s v="OFF-AP-10003849"/>
    <x v="1"/>
    <x v="9"/>
    <s v="Hoover Shoulder Vac Commercial Portable Vacuum"/>
    <x v="4169"/>
    <n v="2"/>
    <n v="0"/>
    <n v="178.90999999999997"/>
  </r>
  <r>
    <n v="5850"/>
    <s v="CA-2012-121783"/>
    <x v="1"/>
    <x v="113"/>
    <d v="2012-11-14T00:00:00"/>
    <s v="Standard Class"/>
    <s v="PO-19180"/>
    <s v="Philisse Overcash"/>
    <x v="2"/>
    <s v="United States"/>
    <s v="Roseville"/>
    <x v="11"/>
    <n v="55113"/>
    <x v="2"/>
    <s v="OFF-ST-10000078"/>
    <x v="1"/>
    <x v="4"/>
    <s v="Tennsco 6- and 18-Compartment Lockers"/>
    <x v="4170"/>
    <n v="3"/>
    <n v="0"/>
    <n v="143.19179999999994"/>
  </r>
  <r>
    <n v="5851"/>
    <s v="CA-2012-121783"/>
    <x v="1"/>
    <x v="113"/>
    <d v="2012-11-14T00:00:00"/>
    <s v="Standard Class"/>
    <s v="PO-19180"/>
    <s v="Philisse Overcash"/>
    <x v="2"/>
    <s v="United States"/>
    <s v="Roseville"/>
    <x v="11"/>
    <n v="55113"/>
    <x v="2"/>
    <s v="TEC-CO-10001571"/>
    <x v="2"/>
    <x v="16"/>
    <s v="Sharp 1540cs Digital Laser Copier"/>
    <x v="3745"/>
    <n v="1"/>
    <n v="0"/>
    <n v="274.995"/>
  </r>
  <r>
    <n v="5852"/>
    <s v="CA-2012-121783"/>
    <x v="1"/>
    <x v="113"/>
    <d v="2012-11-14T00:00:00"/>
    <s v="Standard Class"/>
    <s v="PO-19180"/>
    <s v="Philisse Overcash"/>
    <x v="2"/>
    <s v="United States"/>
    <s v="Roseville"/>
    <x v="11"/>
    <n v="55113"/>
    <x v="2"/>
    <s v="OFF-BI-10001658"/>
    <x v="1"/>
    <x v="8"/>
    <s v="GBC Standard Therm-A-Bind Covers"/>
    <x v="4171"/>
    <n v="3"/>
    <n v="0"/>
    <n v="34.389600000000002"/>
  </r>
  <r>
    <n v="5853"/>
    <s v="CA-2012-121783"/>
    <x v="1"/>
    <x v="113"/>
    <d v="2012-11-14T00:00:00"/>
    <s v="Standard Class"/>
    <s v="PO-19180"/>
    <s v="Philisse Overcash"/>
    <x v="2"/>
    <s v="United States"/>
    <s v="Roseville"/>
    <x v="11"/>
    <n v="55113"/>
    <x v="2"/>
    <s v="FUR-FU-10004351"/>
    <x v="0"/>
    <x v="5"/>
    <s v="Staples"/>
    <x v="4172"/>
    <n v="3"/>
    <n v="0"/>
    <n v="12.856800000000002"/>
  </r>
  <r>
    <n v="5854"/>
    <s v="US-2011-138835"/>
    <x v="2"/>
    <x v="1076"/>
    <d v="2011-09-14T00:00:00"/>
    <s v="Standard Class"/>
    <s v="DA-13450"/>
    <s v="Dianna Arnett"/>
    <x v="2"/>
    <s v="United States"/>
    <s v="Virginia Beach"/>
    <x v="17"/>
    <n v="23464"/>
    <x v="0"/>
    <s v="OFF-BI-10003314"/>
    <x v="1"/>
    <x v="8"/>
    <s v="Tuff Stuff Recycled Round Ring Binders"/>
    <x v="1328"/>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x v="1399"/>
    <n v="7"/>
    <n v="0.2"/>
    <n v="-1.2558000000000051"/>
  </r>
  <r>
    <n v="5856"/>
    <s v="CA-2012-112214"/>
    <x v="1"/>
    <x v="1077"/>
    <d v="2012-08-11T00:00:00"/>
    <s v="Standard Class"/>
    <s v="AH-10690"/>
    <s v="Anna Häberlin"/>
    <x v="1"/>
    <s v="United States"/>
    <s v="Dallas"/>
    <x v="5"/>
    <n v="75220"/>
    <x v="2"/>
    <s v="OFF-SU-10003567"/>
    <x v="1"/>
    <x v="14"/>
    <s v="Stiletto Hand Letter Openers"/>
    <x v="4173"/>
    <n v="3"/>
    <n v="0.2"/>
    <n v="-4.895999999999999"/>
  </r>
  <r>
    <n v="5857"/>
    <s v="CA-2012-112214"/>
    <x v="1"/>
    <x v="1077"/>
    <d v="2012-08-11T00:00:00"/>
    <s v="Standard Class"/>
    <s v="AH-10690"/>
    <s v="Anna Häberlin"/>
    <x v="1"/>
    <s v="United States"/>
    <s v="Dallas"/>
    <x v="5"/>
    <n v="75220"/>
    <x v="2"/>
    <s v="OFF-BI-10002982"/>
    <x v="1"/>
    <x v="8"/>
    <s v="Avery Self-Adhesive Photo Pockets for Polaroid Photos"/>
    <x v="4174"/>
    <n v="1"/>
    <n v="0.8"/>
    <n v="-2.1792000000000007"/>
  </r>
  <r>
    <n v="5858"/>
    <s v="CA-2012-112214"/>
    <x v="1"/>
    <x v="1077"/>
    <d v="2012-08-11T00:00:00"/>
    <s v="Standard Class"/>
    <s v="AH-10690"/>
    <s v="Anna Häberlin"/>
    <x v="1"/>
    <s v="United States"/>
    <s v="Dallas"/>
    <x v="5"/>
    <n v="75220"/>
    <x v="2"/>
    <s v="FUR-FU-10002364"/>
    <x v="0"/>
    <x v="5"/>
    <s v="Eldon Expressions Wood Desk Accessories, Oak"/>
    <x v="181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x v="4175"/>
    <n v="2"/>
    <n v="0.15"/>
    <n v="14.097999999999999"/>
  </r>
  <r>
    <n v="5860"/>
    <s v="CA-2012-108119"/>
    <x v="1"/>
    <x v="549"/>
    <d v="2012-11-08T00:00:00"/>
    <s v="Standard Class"/>
    <s v="MS-17530"/>
    <s v="MaryBeth Skach"/>
    <x v="0"/>
    <s v="United States"/>
    <s v="Conway"/>
    <x v="36"/>
    <n v="72032"/>
    <x v="0"/>
    <s v="FUR-TA-10002530"/>
    <x v="0"/>
    <x v="3"/>
    <s v="Iceberg OfficeWorks 42&quot; Round Tables"/>
    <x v="85"/>
    <n v="2"/>
    <n v="0"/>
    <n v="45.293999999999983"/>
  </r>
  <r>
    <n v="5861"/>
    <s v="CA-2012-157434"/>
    <x v="1"/>
    <x v="1078"/>
    <d v="2012-05-04T00:00:00"/>
    <s v="Second Class"/>
    <s v="JK-15640"/>
    <s v="Jim Kriz"/>
    <x v="2"/>
    <s v="United States"/>
    <s v="Philadelphia"/>
    <x v="9"/>
    <n v="19120"/>
    <x v="3"/>
    <s v="OFF-PA-10001526"/>
    <x v="1"/>
    <x v="10"/>
    <s v="Xerox 1949"/>
    <x v="892"/>
    <n v="2"/>
    <n v="0.2"/>
    <n v="2.8884000000000007"/>
  </r>
  <r>
    <n v="5862"/>
    <s v="CA-2013-101525"/>
    <x v="0"/>
    <x v="766"/>
    <d v="2013-05-05T00:00:00"/>
    <s v="Second Class"/>
    <s v="CM-12235"/>
    <s v="Chris McAfee"/>
    <x v="0"/>
    <s v="United States"/>
    <s v="Little Rock"/>
    <x v="36"/>
    <n v="72209"/>
    <x v="0"/>
    <s v="OFF-PA-10001497"/>
    <x v="1"/>
    <x v="10"/>
    <s v="Xerox 1914"/>
    <x v="1446"/>
    <n v="2"/>
    <n v="0"/>
    <n v="53.860799999999998"/>
  </r>
  <r>
    <n v="5863"/>
    <s v="CA-2013-101525"/>
    <x v="0"/>
    <x v="766"/>
    <d v="2013-05-05T00:00:00"/>
    <s v="Second Class"/>
    <s v="CM-12235"/>
    <s v="Chris McAfee"/>
    <x v="0"/>
    <s v="United States"/>
    <s v="Little Rock"/>
    <x v="36"/>
    <n v="72209"/>
    <x v="0"/>
    <s v="OFF-PA-10003936"/>
    <x v="1"/>
    <x v="10"/>
    <s v="Xerox 1994"/>
    <x v="541"/>
    <n v="3"/>
    <n v="0"/>
    <n v="9.3312000000000008"/>
  </r>
  <r>
    <n v="5864"/>
    <s v="CA-2013-101525"/>
    <x v="0"/>
    <x v="766"/>
    <d v="2013-05-05T00:00:00"/>
    <s v="Second Class"/>
    <s v="CM-12235"/>
    <s v="Chris McAfee"/>
    <x v="0"/>
    <s v="United States"/>
    <s v="Little Rock"/>
    <x v="36"/>
    <n v="72209"/>
    <x v="0"/>
    <s v="OFF-AR-10000716"/>
    <x v="1"/>
    <x v="6"/>
    <s v="DIXON Ticonderoga Erasable Checking Pencils"/>
    <x v="954"/>
    <n v="2"/>
    <n v="0"/>
    <n v="4.3524000000000003"/>
  </r>
  <r>
    <n v="5865"/>
    <s v="US-2011-117968"/>
    <x v="2"/>
    <x v="79"/>
    <d v="2011-08-07T00:00:00"/>
    <s v="Second Class"/>
    <s v="RS-19420"/>
    <s v="Ricardo Sperren"/>
    <x v="1"/>
    <s v="United States"/>
    <s v="Meriden"/>
    <x v="29"/>
    <n v="6450"/>
    <x v="3"/>
    <s v="OFF-AP-10002765"/>
    <x v="1"/>
    <x v="9"/>
    <s v="Fellowes Advanced Computer Series Surge Protectors"/>
    <x v="1972"/>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x v="4176"/>
    <n v="2"/>
    <n v="0"/>
    <n v="2.0064000000000002"/>
  </r>
  <r>
    <n v="5867"/>
    <s v="US-2011-117968"/>
    <x v="2"/>
    <x v="79"/>
    <d v="2011-08-07T00:00:00"/>
    <s v="Second Class"/>
    <s v="RS-19420"/>
    <s v="Ricardo Sperren"/>
    <x v="1"/>
    <s v="United States"/>
    <s v="Meriden"/>
    <x v="29"/>
    <n v="6450"/>
    <x v="3"/>
    <s v="FUR-CH-10002335"/>
    <x v="0"/>
    <x v="1"/>
    <s v="Hon GuestStacker Chair"/>
    <x v="4177"/>
    <n v="5"/>
    <n v="0"/>
    <n v="294.67100000000005"/>
  </r>
  <r>
    <n v="5868"/>
    <s v="CA-2013-158211"/>
    <x v="0"/>
    <x v="810"/>
    <d v="2013-01-08T00:00:00"/>
    <s v="Standard Class"/>
    <s v="BP-11185"/>
    <s v="Ben Peterman"/>
    <x v="1"/>
    <s v="United States"/>
    <s v="Philadelphia"/>
    <x v="9"/>
    <n v="19143"/>
    <x v="3"/>
    <s v="OFF-AR-10004078"/>
    <x v="1"/>
    <x v="6"/>
    <s v="Newell 312"/>
    <x v="1091"/>
    <n v="1"/>
    <n v="0.2"/>
    <n v="0.58399999999999985"/>
  </r>
  <r>
    <n v="5869"/>
    <s v="CA-2013-158211"/>
    <x v="0"/>
    <x v="810"/>
    <d v="2013-01-08T00:00:00"/>
    <s v="Standard Class"/>
    <s v="BP-11185"/>
    <s v="Ben Peterman"/>
    <x v="1"/>
    <s v="United States"/>
    <s v="Philadelphia"/>
    <x v="9"/>
    <n v="19143"/>
    <x v="3"/>
    <s v="OFF-BI-10002026"/>
    <x v="1"/>
    <x v="8"/>
    <s v="Avery Arch Ring Binders"/>
    <x v="4178"/>
    <n v="6"/>
    <n v="0.7"/>
    <n v="-80.178000000000026"/>
  </r>
  <r>
    <n v="5870"/>
    <s v="CA-2013-152247"/>
    <x v="0"/>
    <x v="77"/>
    <d v="2013-11-13T00:00:00"/>
    <s v="Standard Class"/>
    <s v="MA-17995"/>
    <s v="Michelle Arnett"/>
    <x v="2"/>
    <s v="United States"/>
    <s v="Cheyenne"/>
    <x v="47"/>
    <n v="82001"/>
    <x v="1"/>
    <s v="FUR-CH-10001215"/>
    <x v="0"/>
    <x v="1"/>
    <s v="Global Troy Executive Leather Low-Back Tilter"/>
    <x v="2355"/>
    <n v="4"/>
    <n v="0.2"/>
    <n v="100.19599999999997"/>
  </r>
  <r>
    <n v="5871"/>
    <s v="CA-2013-128223"/>
    <x v="0"/>
    <x v="403"/>
    <d v="2013-06-15T00:00:00"/>
    <s v="Same Day"/>
    <s v="EB-13705"/>
    <s v="Ed Braxton"/>
    <x v="1"/>
    <s v="United States"/>
    <s v="Anaheim"/>
    <x v="1"/>
    <n v="92804"/>
    <x v="1"/>
    <s v="FUR-TA-10001771"/>
    <x v="0"/>
    <x v="3"/>
    <s v="Bush Cubix Conference Tables, Fully Assembled"/>
    <x v="4179"/>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x v="4180"/>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x v="4181"/>
    <n v="1"/>
    <n v="0"/>
    <n v="16.732800000000005"/>
  </r>
  <r>
    <n v="5874"/>
    <s v="CA-2014-133095"/>
    <x v="3"/>
    <x v="400"/>
    <d v="2014-06-05T00:00:00"/>
    <s v="Same Day"/>
    <s v="EH-14005"/>
    <s v="Erica Hernandez"/>
    <x v="2"/>
    <s v="United States"/>
    <s v="Jonesboro"/>
    <x v="36"/>
    <n v="72401"/>
    <x v="0"/>
    <s v="OFF-BI-10002353"/>
    <x v="1"/>
    <x v="8"/>
    <s v="GBC VeloBind Cover Sets"/>
    <x v="4182"/>
    <n v="7"/>
    <n v="0"/>
    <n v="54.04"/>
  </r>
  <r>
    <n v="5875"/>
    <s v="CA-2014-133095"/>
    <x v="3"/>
    <x v="400"/>
    <d v="2014-06-05T00:00:00"/>
    <s v="Same Day"/>
    <s v="EH-14005"/>
    <s v="Erica Hernandez"/>
    <x v="2"/>
    <s v="United States"/>
    <s v="Jonesboro"/>
    <x v="36"/>
    <n v="72401"/>
    <x v="0"/>
    <s v="OFF-BI-10004141"/>
    <x v="1"/>
    <x v="8"/>
    <s v="Insertable Tab Indexes For Data Binders"/>
    <x v="4183"/>
    <n v="3"/>
    <n v="0"/>
    <n v="4.3883999999999999"/>
  </r>
  <r>
    <n v="5876"/>
    <s v="CA-2012-130554"/>
    <x v="1"/>
    <x v="1003"/>
    <d v="2012-04-09T00:00:00"/>
    <s v="First Class"/>
    <s v="FM-14290"/>
    <s v="Frank Merwin"/>
    <x v="2"/>
    <s v="United States"/>
    <s v="Philadelphia"/>
    <x v="9"/>
    <n v="19140"/>
    <x v="3"/>
    <s v="OFF-AR-10001954"/>
    <x v="1"/>
    <x v="6"/>
    <s v="Newell 331"/>
    <x v="4184"/>
    <n v="3"/>
    <n v="0.2"/>
    <n v="1.0268999999999999"/>
  </r>
  <r>
    <n v="5877"/>
    <s v="CA-2011-152443"/>
    <x v="2"/>
    <x v="371"/>
    <d v="2011-05-26T00:00:00"/>
    <s v="Standard Class"/>
    <s v="FG-14260"/>
    <s v="Frank Gastineau"/>
    <x v="2"/>
    <s v="United States"/>
    <s v="Lawrence"/>
    <x v="31"/>
    <n v="1841"/>
    <x v="3"/>
    <s v="OFF-BI-10001071"/>
    <x v="1"/>
    <x v="8"/>
    <s v="GBC ProClick Punch Binding System"/>
    <x v="2509"/>
    <n v="7"/>
    <n v="0"/>
    <n v="219.45140000000001"/>
  </r>
  <r>
    <n v="5878"/>
    <s v="CA-2011-152443"/>
    <x v="2"/>
    <x v="371"/>
    <d v="2011-05-26T00:00:00"/>
    <s v="Standard Class"/>
    <s v="FG-14260"/>
    <s v="Frank Gastineau"/>
    <x v="2"/>
    <s v="United States"/>
    <s v="Lawrence"/>
    <x v="31"/>
    <n v="1841"/>
    <x v="3"/>
    <s v="OFF-PA-10003022"/>
    <x v="1"/>
    <x v="10"/>
    <s v="Xerox 1992"/>
    <x v="1465"/>
    <n v="3"/>
    <n v="0"/>
    <n v="8.7906000000000013"/>
  </r>
  <r>
    <n v="5879"/>
    <s v="CA-2011-152443"/>
    <x v="2"/>
    <x v="371"/>
    <d v="2011-05-26T00:00:00"/>
    <s v="Standard Class"/>
    <s v="FG-14260"/>
    <s v="Frank Gastineau"/>
    <x v="2"/>
    <s v="United States"/>
    <s v="Lawrence"/>
    <x v="31"/>
    <n v="1841"/>
    <x v="3"/>
    <s v="OFF-AP-10001293"/>
    <x v="1"/>
    <x v="9"/>
    <s v="Belkin 8 Outlet Surge Protector"/>
    <x v="3605"/>
    <n v="6"/>
    <n v="0"/>
    <n v="68.846399999999988"/>
  </r>
  <r>
    <n v="5880"/>
    <s v="CA-2013-133319"/>
    <x v="0"/>
    <x v="64"/>
    <d v="2013-09-12T00:00:00"/>
    <s v="Standard Class"/>
    <s v="MV-17485"/>
    <s v="Mark Van Huff"/>
    <x v="0"/>
    <s v="United States"/>
    <s v="New York City"/>
    <x v="15"/>
    <n v="10011"/>
    <x v="3"/>
    <s v="OFF-PA-10001815"/>
    <x v="1"/>
    <x v="10"/>
    <s v="Xerox 1885"/>
    <x v="2250"/>
    <n v="4"/>
    <n v="0"/>
    <n v="92.236799999999988"/>
  </r>
  <r>
    <n v="5881"/>
    <s v="CA-2013-133935"/>
    <x v="0"/>
    <x v="31"/>
    <d v="2013-09-23T00:00:00"/>
    <s v="Standard Class"/>
    <s v="JW-15220"/>
    <s v="Jane Waco"/>
    <x v="1"/>
    <s v="United States"/>
    <s v="San Diego"/>
    <x v="1"/>
    <n v="92105"/>
    <x v="1"/>
    <s v="FUR-CH-10001215"/>
    <x v="0"/>
    <x v="1"/>
    <s v="Global Troy Executive Leather Low-Back Tilter"/>
    <x v="479"/>
    <n v="2"/>
    <n v="0.2"/>
    <n v="50.097999999999985"/>
  </r>
  <r>
    <n v="5882"/>
    <s v="CA-2013-133935"/>
    <x v="0"/>
    <x v="31"/>
    <d v="2013-09-23T00:00:00"/>
    <s v="Standard Class"/>
    <s v="JW-15220"/>
    <s v="Jane Waco"/>
    <x v="1"/>
    <s v="United States"/>
    <s v="San Diego"/>
    <x v="1"/>
    <n v="92105"/>
    <x v="1"/>
    <s v="OFF-PA-10000100"/>
    <x v="1"/>
    <x v="10"/>
    <s v="Xerox 1945"/>
    <x v="1542"/>
    <n v="9"/>
    <n v="0"/>
    <n v="180.76590000000002"/>
  </r>
  <r>
    <n v="5883"/>
    <s v="CA-2013-133935"/>
    <x v="0"/>
    <x v="31"/>
    <d v="2013-09-23T00:00:00"/>
    <s v="Standard Class"/>
    <s v="JW-15220"/>
    <s v="Jane Waco"/>
    <x v="1"/>
    <s v="United States"/>
    <s v="San Diego"/>
    <x v="1"/>
    <n v="92105"/>
    <x v="1"/>
    <s v="FUR-CH-10002880"/>
    <x v="0"/>
    <x v="1"/>
    <s v="Global High-Back Leather Tilter, Burgundy"/>
    <x v="4185"/>
    <n v="9"/>
    <n v="0.2"/>
    <n v="-99.621900000000068"/>
  </r>
  <r>
    <n v="5884"/>
    <s v="CA-2013-136301"/>
    <x v="0"/>
    <x v="69"/>
    <d v="2013-03-16T00:00:00"/>
    <s v="Second Class"/>
    <s v="EH-13765"/>
    <s v="Edward Hooks"/>
    <x v="1"/>
    <s v="United States"/>
    <s v="San Francisco"/>
    <x v="1"/>
    <n v="94109"/>
    <x v="1"/>
    <s v="FUR-FU-10004712"/>
    <x v="0"/>
    <x v="5"/>
    <s v="Westinghouse Mesh Shade Clip-On Gooseneck Lamp, Black"/>
    <x v="4186"/>
    <n v="2"/>
    <n v="0"/>
    <n v="7.352800000000002"/>
  </r>
  <r>
    <n v="5885"/>
    <s v="CA-2013-136301"/>
    <x v="0"/>
    <x v="69"/>
    <d v="2013-03-16T00:00:00"/>
    <s v="Second Class"/>
    <s v="EH-13765"/>
    <s v="Edward Hooks"/>
    <x v="1"/>
    <s v="United States"/>
    <s v="San Francisco"/>
    <x v="1"/>
    <n v="94109"/>
    <x v="1"/>
    <s v="OFF-SU-10000151"/>
    <x v="1"/>
    <x v="14"/>
    <s v="High Speed Automatic Electric Letter Opener"/>
    <x v="4187"/>
    <n v="3"/>
    <n v="0"/>
    <n v="196.50359999999978"/>
  </r>
  <r>
    <n v="5886"/>
    <s v="US-2011-109456"/>
    <x v="2"/>
    <x v="1079"/>
    <d v="2011-10-17T00:00:00"/>
    <s v="Same Day"/>
    <s v="LS-17245"/>
    <s v="Lynn Smith"/>
    <x v="0"/>
    <s v="United States"/>
    <s v="San Francisco"/>
    <x v="1"/>
    <n v="94110"/>
    <x v="1"/>
    <s v="OFF-BI-10000136"/>
    <x v="1"/>
    <x v="8"/>
    <s v="Avery Non-Stick Heavy Duty View Round Locking Ring Binders"/>
    <x v="646"/>
    <n v="3"/>
    <n v="0.2"/>
    <n v="5.0231999999999992"/>
  </r>
  <r>
    <n v="5887"/>
    <s v="US-2011-109456"/>
    <x v="2"/>
    <x v="1079"/>
    <d v="2011-10-17T00:00:00"/>
    <s v="Same Day"/>
    <s v="LS-17245"/>
    <s v="Lynn Smith"/>
    <x v="0"/>
    <s v="United States"/>
    <s v="San Francisco"/>
    <x v="1"/>
    <n v="94110"/>
    <x v="1"/>
    <s v="TEC-AC-10003610"/>
    <x v="2"/>
    <x v="11"/>
    <s v="Logitech Illuminated - Keyboard"/>
    <x v="690"/>
    <n v="3"/>
    <n v="0"/>
    <n v="86.385600000000011"/>
  </r>
  <r>
    <n v="5888"/>
    <s v="CA-2014-151596"/>
    <x v="3"/>
    <x v="1048"/>
    <d v="2014-10-12T00:00:00"/>
    <s v="First Class"/>
    <s v="BP-11050"/>
    <s v="Barry Pond"/>
    <x v="1"/>
    <s v="United States"/>
    <s v="Cranston"/>
    <x v="34"/>
    <n v="2920"/>
    <x v="3"/>
    <s v="OFF-ST-10001837"/>
    <x v="1"/>
    <x v="4"/>
    <s v="SAFCO Mobile Desk Side File, Wire Frame"/>
    <x v="3931"/>
    <n v="1"/>
    <n v="0"/>
    <n v="11.117599999999999"/>
  </r>
  <r>
    <n v="5889"/>
    <s v="CA-2012-147879"/>
    <x v="1"/>
    <x v="820"/>
    <d v="2012-05-12T00:00:00"/>
    <s v="Standard Class"/>
    <s v="CC-12220"/>
    <s v="Chris Cortes"/>
    <x v="0"/>
    <s v="United States"/>
    <s v="Owensboro"/>
    <x v="0"/>
    <n v="42301"/>
    <x v="0"/>
    <s v="OFF-PA-10001952"/>
    <x v="1"/>
    <x v="10"/>
    <s v="Xerox 1902"/>
    <x v="1846"/>
    <n v="2"/>
    <n v="0"/>
    <n v="21.012799999999999"/>
  </r>
  <r>
    <n v="5890"/>
    <s v="CA-2013-166625"/>
    <x v="0"/>
    <x v="167"/>
    <d v="2013-04-18T00:00:00"/>
    <s v="First Class"/>
    <s v="JM-15580"/>
    <s v="Jill Matthias"/>
    <x v="0"/>
    <s v="United States"/>
    <s v="Baltimore"/>
    <x v="39"/>
    <n v="21215"/>
    <x v="3"/>
    <s v="OFF-BI-10002414"/>
    <x v="1"/>
    <x v="8"/>
    <s v="GBC ProClick Spines for 32-Hole Punch"/>
    <x v="2989"/>
    <n v="2"/>
    <n v="0"/>
    <n v="11.778199999999998"/>
  </r>
  <r>
    <n v="5891"/>
    <s v="CA-2013-146157"/>
    <x v="0"/>
    <x v="831"/>
    <d v="2013-11-27T00:00:00"/>
    <s v="Standard Class"/>
    <s v="RD-19720"/>
    <s v="Roger Demir"/>
    <x v="0"/>
    <s v="United States"/>
    <s v="Chicago"/>
    <x v="10"/>
    <n v="60610"/>
    <x v="2"/>
    <s v="OFF-PA-10001790"/>
    <x v="1"/>
    <x v="10"/>
    <s v="Xerox 1910"/>
    <x v="4188"/>
    <n v="1"/>
    <n v="0.2"/>
    <n v="13.451199999999996"/>
  </r>
  <r>
    <n v="5892"/>
    <s v="CA-2013-146157"/>
    <x v="0"/>
    <x v="831"/>
    <d v="2013-11-27T00:00:00"/>
    <s v="Standard Class"/>
    <s v="RD-19720"/>
    <s v="Roger Demir"/>
    <x v="0"/>
    <s v="United States"/>
    <s v="Chicago"/>
    <x v="10"/>
    <n v="60610"/>
    <x v="2"/>
    <s v="OFF-ST-10001590"/>
    <x v="1"/>
    <x v="4"/>
    <s v="Tenex Personal Project File with Scoop Front Design, Black"/>
    <x v="4189"/>
    <n v="2"/>
    <n v="0.2"/>
    <n v="1.6175999999999986"/>
  </r>
  <r>
    <n v="5893"/>
    <s v="CA-2013-146157"/>
    <x v="0"/>
    <x v="831"/>
    <d v="2013-11-27T00:00:00"/>
    <s v="Standard Class"/>
    <s v="RD-19720"/>
    <s v="Roger Demir"/>
    <x v="0"/>
    <s v="United States"/>
    <s v="Chicago"/>
    <x v="10"/>
    <n v="60610"/>
    <x v="2"/>
    <s v="TEC-AC-10003657"/>
    <x v="2"/>
    <x v="11"/>
    <s v="Lenovo 17-Key USB Numeric Keypad"/>
    <x v="4190"/>
    <n v="3"/>
    <n v="0.2"/>
    <n v="2.0393999999999934"/>
  </r>
  <r>
    <n v="5894"/>
    <s v="CA-2014-159954"/>
    <x v="3"/>
    <x v="18"/>
    <d v="2014-09-15T00:00:00"/>
    <s v="Standard Class"/>
    <s v="SS-20410"/>
    <s v="Shahid Shariari"/>
    <x v="0"/>
    <s v="United States"/>
    <s v="Atlanta"/>
    <x v="32"/>
    <n v="30318"/>
    <x v="0"/>
    <s v="OFF-BI-10004876"/>
    <x v="1"/>
    <x v="8"/>
    <s v="Wilson Jones Suede Grain Vinyl Binders"/>
    <x v="1104"/>
    <n v="1"/>
    <n v="0"/>
    <n v="1.3621999999999999"/>
  </r>
  <r>
    <n v="5895"/>
    <s v="CA-2014-100825"/>
    <x v="3"/>
    <x v="428"/>
    <d v="2014-09-15T00:00:00"/>
    <s v="Standard Class"/>
    <s v="KD-16495"/>
    <s v="Keith Dawkins"/>
    <x v="1"/>
    <s v="United States"/>
    <s v="Los Angeles"/>
    <x v="1"/>
    <n v="90036"/>
    <x v="1"/>
    <s v="OFF-ST-10003123"/>
    <x v="1"/>
    <x v="4"/>
    <s v="Fellowes Bases and Tops For Staxonsteel/High-Stak Systems"/>
    <x v="4191"/>
    <n v="3"/>
    <n v="0"/>
    <n v="23.968799999999998"/>
  </r>
  <r>
    <n v="5896"/>
    <s v="CA-2011-168305"/>
    <x v="2"/>
    <x v="301"/>
    <d v="2011-11-08T00:00:00"/>
    <s v="Standard Class"/>
    <s v="PL-18925"/>
    <s v="Paul Lucas"/>
    <x v="2"/>
    <s v="United States"/>
    <s v="Los Angeles"/>
    <x v="1"/>
    <n v="90049"/>
    <x v="1"/>
    <s v="OFF-LA-10003498"/>
    <x v="1"/>
    <x v="2"/>
    <s v="Avery 475"/>
    <x v="1851"/>
    <n v="3"/>
    <n v="0"/>
    <n v="22.200000000000003"/>
  </r>
  <r>
    <n v="5897"/>
    <s v="CA-2011-168305"/>
    <x v="2"/>
    <x v="301"/>
    <d v="2011-11-08T00:00:00"/>
    <s v="Standard Class"/>
    <s v="PL-18925"/>
    <s v="Paul Lucas"/>
    <x v="2"/>
    <s v="United States"/>
    <s v="Los Angeles"/>
    <x v="1"/>
    <n v="90049"/>
    <x v="1"/>
    <s v="OFF-PA-10004947"/>
    <x v="1"/>
    <x v="10"/>
    <s v="Staples"/>
    <x v="1591"/>
    <n v="5"/>
    <n v="0"/>
    <n v="9.629999999999999"/>
  </r>
  <r>
    <n v="5898"/>
    <s v="CA-2013-167682"/>
    <x v="0"/>
    <x v="1015"/>
    <d v="2013-04-10T00:00:00"/>
    <s v="Standard Class"/>
    <s v="ZD-21925"/>
    <s v="Zuschuss Donatelli"/>
    <x v="0"/>
    <s v="United States"/>
    <s v="Richmond"/>
    <x v="14"/>
    <n v="47374"/>
    <x v="2"/>
    <s v="FUR-FU-10003799"/>
    <x v="0"/>
    <x v="5"/>
    <s v="Seth Thomas 13 1/2&quot; Wall Clock"/>
    <x v="4192"/>
    <n v="4"/>
    <n v="0"/>
    <n v="22.047199999999997"/>
  </r>
  <r>
    <n v="5899"/>
    <s v="CA-2013-167682"/>
    <x v="0"/>
    <x v="1015"/>
    <d v="2013-04-10T00:00:00"/>
    <s v="Standard Class"/>
    <s v="ZD-21925"/>
    <s v="Zuschuss Donatelli"/>
    <x v="0"/>
    <s v="United States"/>
    <s v="Richmond"/>
    <x v="14"/>
    <n v="47374"/>
    <x v="2"/>
    <s v="TEC-PH-10000673"/>
    <x v="2"/>
    <x v="7"/>
    <s v="Plantronics Voyager Pro HD - Bluetooth Headset"/>
    <x v="4193"/>
    <n v="4"/>
    <n v="0"/>
    <n v="124.7808"/>
  </r>
  <r>
    <n v="5900"/>
    <s v="CA-2014-108000"/>
    <x v="3"/>
    <x v="602"/>
    <d v="2014-01-17T00:00:00"/>
    <s v="Standard Class"/>
    <s v="LS-16945"/>
    <s v="Linda Southworth"/>
    <x v="1"/>
    <s v="United States"/>
    <s v="San Francisco"/>
    <x v="1"/>
    <n v="94110"/>
    <x v="1"/>
    <s v="OFF-EN-10002621"/>
    <x v="1"/>
    <x v="12"/>
    <s v="Staples"/>
    <x v="3996"/>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x v="4194"/>
    <n v="9"/>
    <n v="0.2"/>
    <n v="7.5599999999999987"/>
  </r>
  <r>
    <n v="5902"/>
    <s v="CA-2013-159639"/>
    <x v="0"/>
    <x v="581"/>
    <d v="2013-12-03T00:00:00"/>
    <s v="Standard Class"/>
    <s v="PC-18745"/>
    <s v="Pamela Coakley"/>
    <x v="1"/>
    <s v="United States"/>
    <s v="Westfield"/>
    <x v="30"/>
    <n v="7090"/>
    <x v="3"/>
    <s v="FUR-FU-10001889"/>
    <x v="0"/>
    <x v="5"/>
    <s v="Ultra Door Pull Handle"/>
    <x v="1629"/>
    <n v="3"/>
    <n v="0"/>
    <n v="10.4148"/>
  </r>
  <r>
    <n v="5903"/>
    <s v="US-2014-153948"/>
    <x v="3"/>
    <x v="44"/>
    <d v="2014-11-07T00:00:00"/>
    <s v="Same Day"/>
    <s v="FM-14290"/>
    <s v="Frank Merwin"/>
    <x v="2"/>
    <s v="United States"/>
    <s v="San Francisco"/>
    <x v="1"/>
    <n v="94122"/>
    <x v="1"/>
    <s v="OFF-PA-10000157"/>
    <x v="1"/>
    <x v="10"/>
    <s v="Xerox 191"/>
    <x v="731"/>
    <n v="3"/>
    <n v="0"/>
    <n v="28.171799999999998"/>
  </r>
  <r>
    <n v="5904"/>
    <s v="US-2014-153948"/>
    <x v="3"/>
    <x v="44"/>
    <d v="2014-11-07T00:00:00"/>
    <s v="Same Day"/>
    <s v="FM-14290"/>
    <s v="Frank Merwin"/>
    <x v="2"/>
    <s v="United States"/>
    <s v="San Francisco"/>
    <x v="1"/>
    <n v="94122"/>
    <x v="1"/>
    <s v="OFF-PA-10002764"/>
    <x v="1"/>
    <x v="10"/>
    <s v="Staples"/>
    <x v="1568"/>
    <n v="4"/>
    <n v="0"/>
    <n v="22.226399999999998"/>
  </r>
  <r>
    <n v="5905"/>
    <s v="US-2014-153948"/>
    <x v="3"/>
    <x v="44"/>
    <d v="2014-11-07T00:00:00"/>
    <s v="Same Day"/>
    <s v="FM-14290"/>
    <s v="Frank Merwin"/>
    <x v="2"/>
    <s v="United States"/>
    <s v="San Francisco"/>
    <x v="1"/>
    <n v="94122"/>
    <x v="1"/>
    <s v="OFF-PA-10000143"/>
    <x v="1"/>
    <x v="10"/>
    <s v="Astroparche Fine Business Paper"/>
    <x v="1603"/>
    <n v="5"/>
    <n v="0"/>
    <n v="12.672000000000001"/>
  </r>
  <r>
    <n v="5906"/>
    <s v="US-2014-153948"/>
    <x v="3"/>
    <x v="44"/>
    <d v="2014-11-07T00:00:00"/>
    <s v="Same Day"/>
    <s v="FM-14290"/>
    <s v="Frank Merwin"/>
    <x v="2"/>
    <s v="United States"/>
    <s v="San Francisco"/>
    <x v="1"/>
    <n v="94122"/>
    <x v="1"/>
    <s v="OFF-LA-10000414"/>
    <x v="1"/>
    <x v="2"/>
    <s v="Avery 503"/>
    <x v="1417"/>
    <n v="4"/>
    <n v="0"/>
    <n v="19.872"/>
  </r>
  <r>
    <n v="5907"/>
    <s v="US-2014-153948"/>
    <x v="3"/>
    <x v="44"/>
    <d v="2014-11-07T00:00:00"/>
    <s v="Same Day"/>
    <s v="FM-14290"/>
    <s v="Frank Merwin"/>
    <x v="2"/>
    <s v="United States"/>
    <s v="San Francisco"/>
    <x v="1"/>
    <n v="94122"/>
    <x v="1"/>
    <s v="TEC-AC-10003441"/>
    <x v="2"/>
    <x v="11"/>
    <s v="Kingston Digital DataTraveler 32GB USB 2.0"/>
    <x v="4195"/>
    <n v="1"/>
    <n v="0"/>
    <n v="1.0169999999999995"/>
  </r>
  <r>
    <n v="5908"/>
    <s v="US-2013-113985"/>
    <x v="0"/>
    <x v="499"/>
    <d v="2013-12-08T00:00:00"/>
    <s v="Standard Class"/>
    <s v="KD-16495"/>
    <s v="Keith Dawkins"/>
    <x v="1"/>
    <s v="United States"/>
    <s v="San Jose"/>
    <x v="1"/>
    <n v="95123"/>
    <x v="1"/>
    <s v="OFF-BI-10002353"/>
    <x v="1"/>
    <x v="8"/>
    <s v="GBC VeloBind Cover Sets"/>
    <x v="4196"/>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x v="3359"/>
    <n v="3"/>
    <n v="0"/>
    <n v="26.864999999999995"/>
  </r>
  <r>
    <n v="5910"/>
    <s v="US-2013-113985"/>
    <x v="0"/>
    <x v="499"/>
    <d v="2013-12-08T00:00:00"/>
    <s v="Standard Class"/>
    <s v="KD-16495"/>
    <s v="Keith Dawkins"/>
    <x v="1"/>
    <s v="United States"/>
    <s v="San Jose"/>
    <x v="1"/>
    <n v="95123"/>
    <x v="1"/>
    <s v="FUR-FU-10003026"/>
    <x v="0"/>
    <x v="5"/>
    <s v="Eldon Regeneration Recycled Desk Accessories, Black"/>
    <x v="1606"/>
    <n v="3"/>
    <n v="0"/>
    <n v="5.6627999999999998"/>
  </r>
  <r>
    <n v="5911"/>
    <s v="US-2013-113985"/>
    <x v="0"/>
    <x v="499"/>
    <d v="2013-12-08T00:00:00"/>
    <s v="Standard Class"/>
    <s v="KD-16495"/>
    <s v="Keith Dawkins"/>
    <x v="1"/>
    <s v="United States"/>
    <s v="San Jose"/>
    <x v="1"/>
    <n v="95123"/>
    <x v="1"/>
    <s v="OFF-BI-10000632"/>
    <x v="1"/>
    <x v="8"/>
    <s v="Satellite Sectional Post Binders"/>
    <x v="4197"/>
    <n v="3"/>
    <n v="0.2"/>
    <n v="33.8598"/>
  </r>
  <r>
    <n v="5912"/>
    <s v="CA-2013-155383"/>
    <x v="0"/>
    <x v="907"/>
    <d v="2013-12-23T00:00:00"/>
    <s v="Standard Class"/>
    <s v="SC-20680"/>
    <s v="Steve Carroll"/>
    <x v="2"/>
    <s v="United States"/>
    <s v="Seattle"/>
    <x v="4"/>
    <n v="98115"/>
    <x v="1"/>
    <s v="OFF-ST-10001328"/>
    <x v="1"/>
    <x v="4"/>
    <s v="Personal Filing Tote with Lid, Black/Gray"/>
    <x v="2063"/>
    <n v="3"/>
    <n v="0"/>
    <n v="13.028400000000001"/>
  </r>
  <r>
    <n v="5913"/>
    <s v="CA-2011-120432"/>
    <x v="2"/>
    <x v="829"/>
    <d v="2011-08-26T00:00:00"/>
    <s v="Second Class"/>
    <s v="DW-13585"/>
    <s v="Dorothy Wardle"/>
    <x v="1"/>
    <s v="United States"/>
    <s v="Owensboro"/>
    <x v="0"/>
    <n v="42301"/>
    <x v="0"/>
    <s v="OFF-SU-10004661"/>
    <x v="1"/>
    <x v="14"/>
    <s v="Acme Titanium Bonded Scissors"/>
    <x v="4198"/>
    <n v="3"/>
    <n v="0"/>
    <n v="6.63"/>
  </r>
  <r>
    <n v="5914"/>
    <s v="US-2012-126977"/>
    <x v="1"/>
    <x v="14"/>
    <d v="2012-09-23T00:00:00"/>
    <s v="Standard Class"/>
    <s v="PF-19120"/>
    <s v="Peter Fuller"/>
    <x v="0"/>
    <s v="United States"/>
    <s v="New York City"/>
    <x v="15"/>
    <n v="10035"/>
    <x v="3"/>
    <s v="OFF-ST-10000617"/>
    <x v="1"/>
    <x v="4"/>
    <s v="Woodgrain Magazine Files by Perma"/>
    <x v="81"/>
    <n v="5"/>
    <n v="0"/>
    <n v="1.0429999999999984"/>
  </r>
  <r>
    <n v="5915"/>
    <s v="US-2012-126977"/>
    <x v="1"/>
    <x v="14"/>
    <d v="2012-09-23T00:00:00"/>
    <s v="Standard Class"/>
    <s v="PF-19120"/>
    <s v="Peter Fuller"/>
    <x v="0"/>
    <s v="United States"/>
    <s v="New York City"/>
    <x v="15"/>
    <n v="10035"/>
    <x v="3"/>
    <s v="OFF-LA-10002762"/>
    <x v="1"/>
    <x v="2"/>
    <s v="Avery 485"/>
    <x v="2077"/>
    <n v="7"/>
    <n v="0"/>
    <n v="41.223699999999994"/>
  </r>
  <r>
    <n v="5916"/>
    <s v="US-2012-126977"/>
    <x v="1"/>
    <x v="14"/>
    <d v="2012-09-23T00:00:00"/>
    <s v="Standard Class"/>
    <s v="PF-19120"/>
    <s v="Peter Fuller"/>
    <x v="0"/>
    <s v="United States"/>
    <s v="New York City"/>
    <x v="15"/>
    <n v="10035"/>
    <x v="3"/>
    <s v="FUR-CH-10001973"/>
    <x v="0"/>
    <x v="1"/>
    <s v="Office Star Flex Back Scooter Chair with White Frame"/>
    <x v="4199"/>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x v="4200"/>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x v="4201"/>
    <n v="6"/>
    <n v="0.2"/>
    <n v="158.57639999999992"/>
  </r>
  <r>
    <n v="5919"/>
    <s v="US-2012-126977"/>
    <x v="1"/>
    <x v="14"/>
    <d v="2012-09-23T00:00:00"/>
    <s v="Standard Class"/>
    <s v="PF-19120"/>
    <s v="Peter Fuller"/>
    <x v="0"/>
    <s v="United States"/>
    <s v="New York City"/>
    <x v="15"/>
    <n v="10035"/>
    <x v="3"/>
    <s v="FUR-BO-10002213"/>
    <x v="0"/>
    <x v="0"/>
    <s v="DMI Eclipse Executive Suite Bookcases"/>
    <x v="4202"/>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x v="2779"/>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x v="3042"/>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x v="168"/>
    <n v="2"/>
    <n v="0"/>
    <n v="53.260799999999996"/>
  </r>
  <r>
    <n v="5923"/>
    <s v="US-2012-126977"/>
    <x v="1"/>
    <x v="14"/>
    <d v="2012-09-23T00:00:00"/>
    <s v="Standard Class"/>
    <s v="PF-19120"/>
    <s v="Peter Fuller"/>
    <x v="0"/>
    <s v="United States"/>
    <s v="New York City"/>
    <x v="15"/>
    <n v="10035"/>
    <x v="3"/>
    <s v="TEC-PH-10000169"/>
    <x v="2"/>
    <x v="7"/>
    <s v="ARKON Windshield Dashboard Air Vent Car Mount Holder"/>
    <x v="766"/>
    <n v="4"/>
    <n v="0"/>
    <n v="1.3559999999999945"/>
  </r>
  <r>
    <n v="5924"/>
    <s v="CA-2013-130288"/>
    <x v="0"/>
    <x v="491"/>
    <d v="2013-12-01T00:00:00"/>
    <s v="Second Class"/>
    <s v="DK-13225"/>
    <s v="Dean Katz"/>
    <x v="1"/>
    <s v="United States"/>
    <s v="New York City"/>
    <x v="15"/>
    <n v="10011"/>
    <x v="3"/>
    <s v="FUR-TA-10002958"/>
    <x v="0"/>
    <x v="3"/>
    <s v="Bevis Oval Conference Table, Walnut"/>
    <x v="4203"/>
    <n v="2"/>
    <n v="0.4"/>
    <n v="-120.05080000000007"/>
  </r>
  <r>
    <n v="5925"/>
    <s v="CA-2014-146458"/>
    <x v="3"/>
    <x v="123"/>
    <d v="2014-11-23T00:00:00"/>
    <s v="Second Class"/>
    <s v="RB-19435"/>
    <s v="Richard Bierner"/>
    <x v="0"/>
    <s v="United States"/>
    <s v="Springfield"/>
    <x v="17"/>
    <n v="22153"/>
    <x v="0"/>
    <s v="OFF-AR-10001177"/>
    <x v="1"/>
    <x v="6"/>
    <s v="Newell 349"/>
    <x v="1011"/>
    <n v="7"/>
    <n v="0"/>
    <n v="6.6583999999999968"/>
  </r>
  <r>
    <n v="5926"/>
    <s v="CA-2014-150420"/>
    <x v="3"/>
    <x v="95"/>
    <d v="2014-06-09T00:00:00"/>
    <s v="Standard Class"/>
    <s v="GD-14590"/>
    <s v="Giulietta Dortch"/>
    <x v="1"/>
    <s v="United States"/>
    <s v="Bellingham"/>
    <x v="4"/>
    <n v="98226"/>
    <x v="1"/>
    <s v="TEC-AC-10004975"/>
    <x v="2"/>
    <x v="11"/>
    <s v="Plantronics Audio 995 Wireless Stereo Headset"/>
    <x v="4204"/>
    <n v="10"/>
    <n v="0"/>
    <n v="362.83500000000004"/>
  </r>
  <r>
    <n v="5927"/>
    <s v="US-2011-118997"/>
    <x v="2"/>
    <x v="918"/>
    <d v="2011-04-12T00:00:00"/>
    <s v="Standard Class"/>
    <s v="RA-19885"/>
    <s v="Ruben Ausman"/>
    <x v="1"/>
    <s v="United States"/>
    <s v="Decatur"/>
    <x v="19"/>
    <n v="35601"/>
    <x v="0"/>
    <s v="FUR-TA-10001086"/>
    <x v="0"/>
    <x v="3"/>
    <s v="SAFCO PlanMaster Boards, 60w x 37-1/2d, White Melamine"/>
    <x v="4205"/>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x v="2061"/>
    <n v="1"/>
    <n v="0"/>
    <n v="3.4356999999999998"/>
  </r>
  <r>
    <n v="5929"/>
    <s v="CA-2011-114314"/>
    <x v="2"/>
    <x v="856"/>
    <d v="2011-10-15T00:00:00"/>
    <s v="Standard Class"/>
    <s v="DB-13555"/>
    <s v="Dorothy Badders"/>
    <x v="1"/>
    <s v="United States"/>
    <s v="Fayetteville"/>
    <x v="36"/>
    <n v="72701"/>
    <x v="0"/>
    <s v="FUR-FU-10002107"/>
    <x v="0"/>
    <x v="5"/>
    <s v="Eldon Pizzaz Desk Accessories"/>
    <x v="4206"/>
    <n v="4"/>
    <n v="0"/>
    <n v="3.9248000000000003"/>
  </r>
  <r>
    <n v="5930"/>
    <s v="US-2014-169551"/>
    <x v="3"/>
    <x v="437"/>
    <d v="2014-07-10T00:00:00"/>
    <s v="First Class"/>
    <s v="RL-19615"/>
    <s v="Rob Lucas"/>
    <x v="0"/>
    <s v="United States"/>
    <s v="Philadelphia"/>
    <x v="9"/>
    <n v="19120"/>
    <x v="3"/>
    <s v="FUR-BO-10001519"/>
    <x v="0"/>
    <x v="0"/>
    <s v="O'Sullivan 3-Shelf Heavy-Duty Bookcases"/>
    <x v="4207"/>
    <n v="3"/>
    <n v="0.5"/>
    <n v="-45.349200000000003"/>
  </r>
  <r>
    <n v="5931"/>
    <s v="US-2014-169551"/>
    <x v="3"/>
    <x v="437"/>
    <d v="2014-07-10T00:00:00"/>
    <s v="First Class"/>
    <s v="RL-19615"/>
    <s v="Rob Lucas"/>
    <x v="0"/>
    <s v="United States"/>
    <s v="Philadelphia"/>
    <x v="9"/>
    <n v="19120"/>
    <x v="3"/>
    <s v="OFF-PA-10004100"/>
    <x v="1"/>
    <x v="10"/>
    <s v="Xerox 216"/>
    <x v="12"/>
    <n v="3"/>
    <n v="0.2"/>
    <n v="5.4432"/>
  </r>
  <r>
    <n v="5932"/>
    <s v="US-2014-169551"/>
    <x v="3"/>
    <x v="437"/>
    <d v="2014-07-10T00:00:00"/>
    <s v="First Class"/>
    <s v="RL-19615"/>
    <s v="Rob Lucas"/>
    <x v="0"/>
    <s v="United States"/>
    <s v="Philadelphia"/>
    <x v="9"/>
    <n v="19120"/>
    <x v="3"/>
    <s v="TEC-PH-10001363"/>
    <x v="2"/>
    <x v="7"/>
    <s v="Apple iPhone 5S"/>
    <x v="4208"/>
    <n v="2"/>
    <n v="0.4"/>
    <n v="-113.9980000000001"/>
  </r>
  <r>
    <n v="5933"/>
    <s v="US-2014-169551"/>
    <x v="3"/>
    <x v="437"/>
    <d v="2014-07-10T00:00:00"/>
    <s v="First Class"/>
    <s v="RL-19615"/>
    <s v="Rob Lucas"/>
    <x v="0"/>
    <s v="United States"/>
    <s v="Philadelphia"/>
    <x v="9"/>
    <n v="19120"/>
    <x v="3"/>
    <s v="OFF-ST-10004835"/>
    <x v="1"/>
    <x v="4"/>
    <s v="Plastic Stacking Crates &amp; Casters"/>
    <x v="2569"/>
    <n v="3"/>
    <n v="0.2"/>
    <n v="1.0044"/>
  </r>
  <r>
    <n v="5934"/>
    <s v="US-2014-169551"/>
    <x v="3"/>
    <x v="437"/>
    <d v="2014-07-10T00:00:00"/>
    <s v="First Class"/>
    <s v="RL-19615"/>
    <s v="Rob Lucas"/>
    <x v="0"/>
    <s v="United States"/>
    <s v="Philadelphia"/>
    <x v="9"/>
    <n v="19120"/>
    <x v="3"/>
    <s v="TEC-AC-10002018"/>
    <x v="2"/>
    <x v="11"/>
    <s v="AmazonBasics 3-Button USB Wired Mouse"/>
    <x v="3664"/>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x v="4209"/>
    <n v="2"/>
    <n v="0.2"/>
    <n v="85.786999999999949"/>
  </r>
  <r>
    <n v="5936"/>
    <s v="CA-2013-103107"/>
    <x v="0"/>
    <x v="975"/>
    <d v="2013-07-05T00:00:00"/>
    <s v="Same Day"/>
    <s v="RB-19465"/>
    <s v="Rick Bensley"/>
    <x v="2"/>
    <s v="United States"/>
    <s v="Seattle"/>
    <x v="4"/>
    <n v="98103"/>
    <x v="1"/>
    <s v="FUR-FU-10000221"/>
    <x v="0"/>
    <x v="5"/>
    <s v="Master Caster Door Stop, Brown"/>
    <x v="3383"/>
    <n v="5"/>
    <n v="0"/>
    <n v="8.6359999999999992"/>
  </r>
  <r>
    <n v="5937"/>
    <s v="CA-2013-103107"/>
    <x v="0"/>
    <x v="975"/>
    <d v="2013-07-05T00:00:00"/>
    <s v="Same Day"/>
    <s v="RB-19465"/>
    <s v="Rick Bensley"/>
    <x v="2"/>
    <s v="United States"/>
    <s v="Seattle"/>
    <x v="4"/>
    <n v="98103"/>
    <x v="1"/>
    <s v="TEC-PH-10001198"/>
    <x v="2"/>
    <x v="7"/>
    <s v="Avaya 4621SW VoIP phone"/>
    <x v="1665"/>
    <n v="3"/>
    <n v="0.2"/>
    <n v="19.966499999999982"/>
  </r>
  <r>
    <n v="5938"/>
    <s v="CA-2013-103107"/>
    <x v="0"/>
    <x v="975"/>
    <d v="2013-07-05T00:00:00"/>
    <s v="Same Day"/>
    <s v="RB-19465"/>
    <s v="Rick Bensley"/>
    <x v="2"/>
    <s v="United States"/>
    <s v="Seattle"/>
    <x v="4"/>
    <n v="98103"/>
    <x v="1"/>
    <s v="TEC-PH-10002564"/>
    <x v="2"/>
    <x v="7"/>
    <s v="OtterBox Defender Series Case - Samsung Galaxy S4"/>
    <x v="981"/>
    <n v="3"/>
    <n v="0.2"/>
    <n v="8.9969999999999892"/>
  </r>
  <r>
    <n v="5939"/>
    <s v="CA-2014-122077"/>
    <x v="3"/>
    <x v="240"/>
    <d v="2014-05-26T00:00:00"/>
    <s v="Standard Class"/>
    <s v="JF-15295"/>
    <s v="Jason Fortune-"/>
    <x v="0"/>
    <s v="United States"/>
    <s v="Plano"/>
    <x v="5"/>
    <n v="75023"/>
    <x v="2"/>
    <s v="TEC-PH-10003811"/>
    <x v="2"/>
    <x v="7"/>
    <s v="Jabra Supreme Plus Driver Edition Headset"/>
    <x v="4210"/>
    <n v="1"/>
    <n v="0.2"/>
    <n v="9.5991999999999997"/>
  </r>
  <r>
    <n v="5940"/>
    <s v="CA-2014-122077"/>
    <x v="3"/>
    <x v="240"/>
    <d v="2014-05-26T00:00:00"/>
    <s v="Standard Class"/>
    <s v="JF-15295"/>
    <s v="Jason Fortune-"/>
    <x v="0"/>
    <s v="United States"/>
    <s v="Plano"/>
    <x v="5"/>
    <n v="75023"/>
    <x v="2"/>
    <s v="OFF-LA-10004178"/>
    <x v="1"/>
    <x v="2"/>
    <s v="Avery 491"/>
    <x v="1157"/>
    <n v="4"/>
    <n v="0.2"/>
    <n v="4.2951999999999995"/>
  </r>
  <r>
    <n v="5941"/>
    <s v="CA-2014-112431"/>
    <x v="3"/>
    <x v="386"/>
    <d v="2014-10-15T00:00:00"/>
    <s v="Second Class"/>
    <s v="RW-19690"/>
    <s v="Robert Waldorf"/>
    <x v="0"/>
    <s v="United States"/>
    <s v="Los Angeles"/>
    <x v="1"/>
    <n v="90049"/>
    <x v="1"/>
    <s v="TEC-AC-10001465"/>
    <x v="2"/>
    <x v="11"/>
    <s v="SanDisk Cruzer 64 GB USB Flash Drive"/>
    <x v="4211"/>
    <n v="12"/>
    <n v="0"/>
    <n v="130.75199999999995"/>
  </r>
  <r>
    <n v="5942"/>
    <s v="CA-2014-112431"/>
    <x v="3"/>
    <x v="386"/>
    <d v="2014-10-15T00:00:00"/>
    <s v="Second Class"/>
    <s v="RW-19690"/>
    <s v="Robert Waldorf"/>
    <x v="0"/>
    <s v="United States"/>
    <s v="Los Angeles"/>
    <x v="1"/>
    <n v="90049"/>
    <x v="1"/>
    <s v="OFF-AR-10000940"/>
    <x v="1"/>
    <x v="6"/>
    <s v="Newell 343"/>
    <x v="490"/>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x v="2005"/>
    <n v="4"/>
    <n v="0.2"/>
    <n v="18.477200000000011"/>
  </r>
  <r>
    <n v="5944"/>
    <s v="CA-2011-104178"/>
    <x v="2"/>
    <x v="55"/>
    <d v="2011-08-29T00:00:00"/>
    <s v="Standard Class"/>
    <s v="JM-15265"/>
    <s v="Janet Molinari"/>
    <x v="1"/>
    <s v="United States"/>
    <s v="Los Angeles"/>
    <x v="1"/>
    <n v="90036"/>
    <x v="1"/>
    <s v="FUR-FU-10000771"/>
    <x v="0"/>
    <x v="5"/>
    <s v="Eldon 200 Class Desk Accessories, Smoke"/>
    <x v="3012"/>
    <n v="1"/>
    <n v="0"/>
    <n v="2.6376000000000004"/>
  </r>
  <r>
    <n v="5945"/>
    <s v="CA-2011-104178"/>
    <x v="2"/>
    <x v="55"/>
    <d v="2011-08-29T00:00:00"/>
    <s v="Standard Class"/>
    <s v="JM-15265"/>
    <s v="Janet Molinari"/>
    <x v="1"/>
    <s v="United States"/>
    <s v="Los Angeles"/>
    <x v="1"/>
    <n v="90036"/>
    <x v="1"/>
    <s v="TEC-AC-10002399"/>
    <x v="2"/>
    <x v="11"/>
    <s v="SanDisk Cruzer 32 GB USB Flash Drive"/>
    <x v="2050"/>
    <n v="5"/>
    <n v="0"/>
    <n v="30.431999999999995"/>
  </r>
  <r>
    <n v="5946"/>
    <s v="CA-2011-104178"/>
    <x v="2"/>
    <x v="55"/>
    <d v="2011-08-29T00:00:00"/>
    <s v="Standard Class"/>
    <s v="JM-15265"/>
    <s v="Janet Molinari"/>
    <x v="1"/>
    <s v="United States"/>
    <s v="Los Angeles"/>
    <x v="1"/>
    <n v="90036"/>
    <x v="1"/>
    <s v="OFF-PA-10004983"/>
    <x v="1"/>
    <x v="10"/>
    <s v="Xerox 23"/>
    <x v="243"/>
    <n v="4"/>
    <n v="0"/>
    <n v="12.441600000000001"/>
  </r>
  <r>
    <n v="5947"/>
    <s v="CA-2011-104178"/>
    <x v="2"/>
    <x v="55"/>
    <d v="2011-08-29T00:00:00"/>
    <s v="Standard Class"/>
    <s v="JM-15265"/>
    <s v="Janet Molinari"/>
    <x v="1"/>
    <s v="United States"/>
    <s v="Los Angeles"/>
    <x v="1"/>
    <n v="90036"/>
    <x v="1"/>
    <s v="OFF-ST-10004258"/>
    <x v="1"/>
    <x v="4"/>
    <s v="Portable Personal File Box"/>
    <x v="4212"/>
    <n v="4"/>
    <n v="0"/>
    <n v="13.186800000000005"/>
  </r>
  <r>
    <n v="5948"/>
    <s v="CA-2012-115924"/>
    <x v="1"/>
    <x v="471"/>
    <d v="2012-09-18T00:00:00"/>
    <s v="Second Class"/>
    <s v="BE-11455"/>
    <s v="Brad Eason"/>
    <x v="2"/>
    <s v="United States"/>
    <s v="Des Moines"/>
    <x v="23"/>
    <n v="50315"/>
    <x v="2"/>
    <s v="OFF-BI-10004040"/>
    <x v="1"/>
    <x v="8"/>
    <s v="Wilson Jones Impact Binders"/>
    <x v="4213"/>
    <n v="5"/>
    <n v="0"/>
    <n v="12.690999999999999"/>
  </r>
  <r>
    <n v="5949"/>
    <s v="CA-2014-161046"/>
    <x v="3"/>
    <x v="916"/>
    <d v="2014-03-06T00:00:00"/>
    <s v="Same Day"/>
    <s v="CB-12535"/>
    <s v="Claudia Bergmann"/>
    <x v="1"/>
    <s v="United States"/>
    <s v="Southaven"/>
    <x v="35"/>
    <n v="38671"/>
    <x v="0"/>
    <s v="OFF-EN-10003862"/>
    <x v="1"/>
    <x v="12"/>
    <s v="Laser &amp; Ink Jet Business Envelopes"/>
    <x v="4214"/>
    <n v="4"/>
    <n v="0"/>
    <n v="19.6328"/>
  </r>
  <r>
    <n v="5950"/>
    <s v="CA-2014-161046"/>
    <x v="3"/>
    <x v="916"/>
    <d v="2014-03-06T00:00:00"/>
    <s v="Same Day"/>
    <s v="CB-12535"/>
    <s v="Claudia Bergmann"/>
    <x v="1"/>
    <s v="United States"/>
    <s v="Southaven"/>
    <x v="35"/>
    <n v="38671"/>
    <x v="0"/>
    <s v="TEC-AC-10004571"/>
    <x v="2"/>
    <x v="11"/>
    <s v="Logitech G700s Rechargeable Gaming Mouse"/>
    <x v="674"/>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x v="2727"/>
    <n v="2"/>
    <n v="0"/>
    <n v="78.671999999999997"/>
  </r>
  <r>
    <n v="5952"/>
    <s v="CA-2014-161046"/>
    <x v="3"/>
    <x v="916"/>
    <d v="2014-03-06T00:00:00"/>
    <s v="Same Day"/>
    <s v="CB-12535"/>
    <s v="Claudia Bergmann"/>
    <x v="1"/>
    <s v="United States"/>
    <s v="Southaven"/>
    <x v="35"/>
    <n v="38671"/>
    <x v="0"/>
    <s v="OFF-BI-10002026"/>
    <x v="1"/>
    <x v="8"/>
    <s v="Ibico Recycled Linen-Style Covers"/>
    <x v="4215"/>
    <n v="6"/>
    <n v="0"/>
    <n v="112.49279999999999"/>
  </r>
  <r>
    <n v="5953"/>
    <s v="US-2014-141698"/>
    <x v="3"/>
    <x v="4"/>
    <d v="2014-04-22T00:00:00"/>
    <s v="Standard Class"/>
    <s v="SD-20485"/>
    <s v="Shirley Daniels"/>
    <x v="2"/>
    <s v="United States"/>
    <s v="Houston"/>
    <x v="5"/>
    <n v="77041"/>
    <x v="2"/>
    <s v="OFF-PA-10001826"/>
    <x v="1"/>
    <x v="10"/>
    <s v="Xerox 207"/>
    <x v="561"/>
    <n v="4"/>
    <n v="0.2"/>
    <n v="7.2576000000000001"/>
  </r>
  <r>
    <n v="5954"/>
    <s v="US-2011-105151"/>
    <x v="2"/>
    <x v="809"/>
    <d v="2011-03-31T00:00:00"/>
    <s v="First Class"/>
    <s v="SG-20890"/>
    <s v="Susan Gilcrest"/>
    <x v="1"/>
    <s v="United States"/>
    <s v="New York City"/>
    <x v="15"/>
    <n v="10009"/>
    <x v="3"/>
    <s v="OFF-AR-10001231"/>
    <x v="1"/>
    <x v="6"/>
    <s v="Sanford EarthWrite Recycled Pencils, Medium Soft, #2"/>
    <x v="4216"/>
    <n v="5"/>
    <n v="0"/>
    <n v="2.9400000000000004"/>
  </r>
  <r>
    <n v="5955"/>
    <s v="CA-2011-155796"/>
    <x v="2"/>
    <x v="7"/>
    <d v="2011-11-15T00:00:00"/>
    <s v="Second Class"/>
    <s v="TS-21430"/>
    <s v="Tom Stivers"/>
    <x v="1"/>
    <s v="United States"/>
    <s v="Reading"/>
    <x v="9"/>
    <n v="19601"/>
    <x v="3"/>
    <s v="FUR-FU-10000409"/>
    <x v="0"/>
    <x v="5"/>
    <s v="GE 4 Foot Flourescent Tube, 40 Watt"/>
    <x v="942"/>
    <n v="2"/>
    <n v="0.2"/>
    <n v="7.7896000000000001"/>
  </r>
  <r>
    <n v="5956"/>
    <s v="CA-2011-155796"/>
    <x v="2"/>
    <x v="7"/>
    <d v="2011-11-15T00:00:00"/>
    <s v="Second Class"/>
    <s v="TS-21430"/>
    <s v="Tom Stivers"/>
    <x v="1"/>
    <s v="United States"/>
    <s v="Reading"/>
    <x v="9"/>
    <n v="19601"/>
    <x v="3"/>
    <s v="FUR-BO-10002545"/>
    <x v="0"/>
    <x v="0"/>
    <s v="Atlantic Metals Mobile 3-Shelf Bookcases, Custom Colors"/>
    <x v="3533"/>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x v="4217"/>
    <n v="5"/>
    <n v="0"/>
    <n v="6.7655000000000598"/>
  </r>
  <r>
    <n v="5958"/>
    <s v="CA-2013-127138"/>
    <x v="0"/>
    <x v="299"/>
    <d v="2013-03-16T00:00:00"/>
    <s v="Second Class"/>
    <s v="DK-13225"/>
    <s v="Dean Katz"/>
    <x v="1"/>
    <s v="United States"/>
    <s v="San Francisco"/>
    <x v="1"/>
    <n v="94109"/>
    <x v="1"/>
    <s v="OFF-AP-10003842"/>
    <x v="1"/>
    <x v="9"/>
    <s v="Euro-Pro Shark Turbo Vacuum"/>
    <x v="901"/>
    <n v="5"/>
    <n v="0"/>
    <n v="40.274000000000001"/>
  </r>
  <r>
    <n v="5959"/>
    <s v="CA-2013-127138"/>
    <x v="0"/>
    <x v="299"/>
    <d v="2013-03-16T00:00:00"/>
    <s v="Second Class"/>
    <s v="DK-13225"/>
    <s v="Dean Katz"/>
    <x v="1"/>
    <s v="United States"/>
    <s v="San Francisco"/>
    <x v="1"/>
    <n v="94109"/>
    <x v="1"/>
    <s v="OFF-EN-10004459"/>
    <x v="1"/>
    <x v="12"/>
    <s v="Security-Tint Envelopes"/>
    <x v="2484"/>
    <n v="4"/>
    <n v="0"/>
    <n v="14.974399999999999"/>
  </r>
  <r>
    <n v="5960"/>
    <s v="CA-2013-127138"/>
    <x v="0"/>
    <x v="299"/>
    <d v="2013-03-16T00:00:00"/>
    <s v="Second Class"/>
    <s v="DK-13225"/>
    <s v="Dean Katz"/>
    <x v="1"/>
    <s v="United States"/>
    <s v="San Francisco"/>
    <x v="1"/>
    <n v="94109"/>
    <x v="1"/>
    <s v="FUR-CH-10003746"/>
    <x v="0"/>
    <x v="1"/>
    <s v="Hon 4070 Series Pagoda Round Back Stacking Chairs"/>
    <x v="4218"/>
    <n v="3"/>
    <n v="0.2"/>
    <n v="77.035199999999975"/>
  </r>
  <r>
    <n v="5961"/>
    <s v="CA-2014-150602"/>
    <x v="3"/>
    <x v="839"/>
    <d v="2014-02-15T00:00:00"/>
    <s v="Second Class"/>
    <s v="ML-17395"/>
    <s v="Marina Lichtenstein"/>
    <x v="1"/>
    <s v="United States"/>
    <s v="Los Angeles"/>
    <x v="1"/>
    <n v="90045"/>
    <x v="1"/>
    <s v="FUR-FU-10003142"/>
    <x v="0"/>
    <x v="5"/>
    <s v="Master Big Foot Doorstop, Beige"/>
    <x v="3131"/>
    <n v="4"/>
    <n v="0"/>
    <n v="6.5471999999999984"/>
  </r>
  <r>
    <n v="5962"/>
    <s v="CA-2011-140732"/>
    <x v="2"/>
    <x v="7"/>
    <d v="2011-11-13T00:00:00"/>
    <s v="Second Class"/>
    <s v="MA-17560"/>
    <s v="Matt Abelman"/>
    <x v="2"/>
    <s v="United States"/>
    <s v="Los Angeles"/>
    <x v="1"/>
    <n v="90004"/>
    <x v="1"/>
    <s v="TEC-PH-10001425"/>
    <x v="2"/>
    <x v="7"/>
    <s v="Mophie Juice Pack Helium for iPhone"/>
    <x v="4219"/>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x v="4034"/>
    <n v="2"/>
    <n v="0"/>
    <n v="2.0228000000000002"/>
  </r>
  <r>
    <n v="5964"/>
    <s v="CA-2011-140732"/>
    <x v="2"/>
    <x v="7"/>
    <d v="2011-11-13T00:00:00"/>
    <s v="Second Class"/>
    <s v="MA-17560"/>
    <s v="Matt Abelman"/>
    <x v="2"/>
    <s v="United States"/>
    <s v="Los Angeles"/>
    <x v="1"/>
    <n v="90004"/>
    <x v="1"/>
    <s v="OFF-PA-10003625"/>
    <x v="1"/>
    <x v="10"/>
    <s v="Xerox 1979"/>
    <x v="1862"/>
    <n v="4"/>
    <n v="0"/>
    <n v="55.763999999999996"/>
  </r>
  <r>
    <n v="5965"/>
    <s v="CA-2014-119011"/>
    <x v="3"/>
    <x v="648"/>
    <d v="2014-08-26T00:00:00"/>
    <s v="Standard Class"/>
    <s v="LR-17035"/>
    <s v="Lisa Ryan"/>
    <x v="1"/>
    <s v="United States"/>
    <s v="San Francisco"/>
    <x v="1"/>
    <n v="94109"/>
    <x v="1"/>
    <s v="OFF-SU-10004768"/>
    <x v="1"/>
    <x v="14"/>
    <s v="Acme Kleencut Forged Steel Scissors"/>
    <x v="1711"/>
    <n v="3"/>
    <n v="0"/>
    <n v="5.1659999999999986"/>
  </r>
  <r>
    <n v="5966"/>
    <s v="CA-2014-119011"/>
    <x v="3"/>
    <x v="648"/>
    <d v="2014-08-26T00:00:00"/>
    <s v="Standard Class"/>
    <s v="LR-17035"/>
    <s v="Lisa Ryan"/>
    <x v="1"/>
    <s v="United States"/>
    <s v="San Francisco"/>
    <x v="1"/>
    <n v="94109"/>
    <x v="1"/>
    <s v="OFF-ST-10000777"/>
    <x v="1"/>
    <x v="4"/>
    <s v="Companion Letter/Legal File, Black"/>
    <x v="118"/>
    <n v="6"/>
    <n v="0"/>
    <n v="63.436800000000005"/>
  </r>
  <r>
    <n v="5967"/>
    <s v="CA-2014-119011"/>
    <x v="3"/>
    <x v="648"/>
    <d v="2014-08-26T00:00:00"/>
    <s v="Standard Class"/>
    <s v="LR-17035"/>
    <s v="Lisa Ryan"/>
    <x v="1"/>
    <s v="United States"/>
    <s v="San Francisco"/>
    <x v="1"/>
    <n v="94109"/>
    <x v="1"/>
    <s v="TEC-PH-10003171"/>
    <x v="2"/>
    <x v="7"/>
    <s v="Plantronics Encore H101 Dual Earpieces Headset"/>
    <x v="4220"/>
    <n v="3"/>
    <n v="0.2"/>
    <n v="10.787999999999997"/>
  </r>
  <r>
    <n v="5968"/>
    <s v="CA-2013-166912"/>
    <x v="0"/>
    <x v="804"/>
    <d v="2013-01-17T00:00:00"/>
    <s v="First Class"/>
    <s v="BE-11335"/>
    <s v="Bill Eplett"/>
    <x v="2"/>
    <s v="United States"/>
    <s v="New York City"/>
    <x v="15"/>
    <n v="10009"/>
    <x v="3"/>
    <s v="OFF-PA-10001033"/>
    <x v="1"/>
    <x v="10"/>
    <s v="Xerox 1893"/>
    <x v="2658"/>
    <n v="2"/>
    <n v="0"/>
    <n v="40.170200000000001"/>
  </r>
  <r>
    <n v="5969"/>
    <s v="CA-2011-141726"/>
    <x v="2"/>
    <x v="836"/>
    <d v="2011-07-22T00:00:00"/>
    <s v="First Class"/>
    <s v="CC-12145"/>
    <s v="Charles Crestani"/>
    <x v="0"/>
    <s v="United States"/>
    <s v="San Diego"/>
    <x v="1"/>
    <n v="92105"/>
    <x v="1"/>
    <s v="OFF-PA-10000418"/>
    <x v="1"/>
    <x v="10"/>
    <s v="Xerox 189"/>
    <x v="2840"/>
    <n v="1"/>
    <n v="0"/>
    <n v="50.327999999999996"/>
  </r>
  <r>
    <n v="5970"/>
    <s v="CA-2011-141726"/>
    <x v="2"/>
    <x v="836"/>
    <d v="2011-07-22T00:00:00"/>
    <s v="First Class"/>
    <s v="CC-12145"/>
    <s v="Charles Crestani"/>
    <x v="0"/>
    <s v="United States"/>
    <s v="San Diego"/>
    <x v="1"/>
    <n v="92105"/>
    <x v="1"/>
    <s v="OFF-BI-10001982"/>
    <x v="1"/>
    <x v="8"/>
    <s v="Wilson Jones Custom Binder Spines &amp; Labels"/>
    <x v="4221"/>
    <n v="2"/>
    <n v="0.2"/>
    <n v="3.1551999999999998"/>
  </r>
  <r>
    <n v="5971"/>
    <s v="CA-2011-141726"/>
    <x v="2"/>
    <x v="836"/>
    <d v="2011-07-22T00:00:00"/>
    <s v="First Class"/>
    <s v="CC-12145"/>
    <s v="Charles Crestani"/>
    <x v="0"/>
    <s v="United States"/>
    <s v="San Diego"/>
    <x v="1"/>
    <n v="92105"/>
    <x v="1"/>
    <s v="OFF-PA-10002230"/>
    <x v="1"/>
    <x v="10"/>
    <s v="Xerox 1897"/>
    <x v="548"/>
    <n v="4"/>
    <n v="0"/>
    <n v="9.7608000000000015"/>
  </r>
  <r>
    <n v="5972"/>
    <s v="CA-2011-141726"/>
    <x v="2"/>
    <x v="836"/>
    <d v="2011-07-22T00:00:00"/>
    <s v="First Class"/>
    <s v="CC-12145"/>
    <s v="Charles Crestani"/>
    <x v="0"/>
    <s v="United States"/>
    <s v="San Diego"/>
    <x v="1"/>
    <n v="92105"/>
    <x v="1"/>
    <s v="FUR-FU-10003577"/>
    <x v="0"/>
    <x v="5"/>
    <s v="Nu-Dell Leatherette Frames"/>
    <x v="4222"/>
    <n v="3"/>
    <n v="0"/>
    <n v="15.4872"/>
  </r>
  <r>
    <n v="5973"/>
    <s v="CA-2014-115105"/>
    <x v="3"/>
    <x v="695"/>
    <d v="2014-02-12T00:00:00"/>
    <s v="Standard Class"/>
    <s v="BD-11770"/>
    <s v="Bryan Davis"/>
    <x v="0"/>
    <s v="United States"/>
    <s v="New York City"/>
    <x v="15"/>
    <n v="10024"/>
    <x v="3"/>
    <s v="FUR-BO-10001811"/>
    <x v="0"/>
    <x v="0"/>
    <s v="Atlantic Metals Mobile 5-Shelf Bookcases, Custom Colors"/>
    <x v="3028"/>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x v="4223"/>
    <n v="2"/>
    <n v="0"/>
    <n v="124.48799999999994"/>
  </r>
  <r>
    <n v="5975"/>
    <s v="CA-2013-135636"/>
    <x v="0"/>
    <x v="750"/>
    <d v="2013-10-14T00:00:00"/>
    <s v="Standard Class"/>
    <s v="DB-13615"/>
    <s v="Doug Bickford"/>
    <x v="0"/>
    <s v="United States"/>
    <s v="Charlotte"/>
    <x v="3"/>
    <n v="28205"/>
    <x v="0"/>
    <s v="OFF-ST-10000676"/>
    <x v="1"/>
    <x v="4"/>
    <s v="Fellowes Econo/Stor Drawers"/>
    <x v="4224"/>
    <n v="5"/>
    <n v="0.2"/>
    <n v="-67.851000000000028"/>
  </r>
  <r>
    <n v="5976"/>
    <s v="CA-2014-102155"/>
    <x v="3"/>
    <x v="1002"/>
    <d v="2014-07-18T00:00:00"/>
    <s v="Standard Class"/>
    <s v="RR-19525"/>
    <s v="Rick Reed"/>
    <x v="1"/>
    <s v="United States"/>
    <s v="Overland Park"/>
    <x v="41"/>
    <n v="66212"/>
    <x v="2"/>
    <s v="OFF-ST-10001496"/>
    <x v="1"/>
    <x v="4"/>
    <s v="Standard Rollaway File with Lock"/>
    <x v="2936"/>
    <n v="2"/>
    <n v="0"/>
    <n v="93.698800000000006"/>
  </r>
  <r>
    <n v="5977"/>
    <s v="CA-2014-102155"/>
    <x v="3"/>
    <x v="1002"/>
    <d v="2014-07-18T00:00:00"/>
    <s v="Standard Class"/>
    <s v="RR-19525"/>
    <s v="Rick Reed"/>
    <x v="1"/>
    <s v="United States"/>
    <s v="Overland Park"/>
    <x v="41"/>
    <n v="66212"/>
    <x v="2"/>
    <s v="OFF-PA-10003673"/>
    <x v="1"/>
    <x v="10"/>
    <s v="Strathmore Photo Mount Cards"/>
    <x v="4225"/>
    <n v="2"/>
    <n v="0"/>
    <n v="6.2375999999999996"/>
  </r>
  <r>
    <n v="5978"/>
    <s v="CA-2014-116953"/>
    <x v="3"/>
    <x v="558"/>
    <d v="2014-04-26T00:00:00"/>
    <s v="First Class"/>
    <s v="SV-20935"/>
    <s v="Susan Vittorini"/>
    <x v="0"/>
    <s v="United States"/>
    <s v="Mesa"/>
    <x v="16"/>
    <n v="85204"/>
    <x v="1"/>
    <s v="TEC-PH-10004614"/>
    <x v="2"/>
    <x v="7"/>
    <s v="AT&amp;T 841000 Phone"/>
    <x v="4226"/>
    <n v="10"/>
    <n v="0.2"/>
    <n v="34.5"/>
  </r>
  <r>
    <n v="5979"/>
    <s v="CA-2011-117765"/>
    <x v="2"/>
    <x v="557"/>
    <d v="2011-09-13T00:00:00"/>
    <s v="Standard Class"/>
    <s v="RB-19465"/>
    <s v="Rick Bensley"/>
    <x v="2"/>
    <s v="United States"/>
    <s v="Tulsa"/>
    <x v="26"/>
    <n v="74133"/>
    <x v="2"/>
    <s v="FUR-TA-10001039"/>
    <x v="0"/>
    <x v="3"/>
    <s v="KI Adjustable-Height Table"/>
    <x v="4227"/>
    <n v="5"/>
    <n v="0"/>
    <n v="111.77400000000003"/>
  </r>
  <r>
    <n v="5980"/>
    <s v="CA-2011-117765"/>
    <x v="2"/>
    <x v="557"/>
    <d v="2011-09-13T00:00:00"/>
    <s v="Standard Class"/>
    <s v="RB-19465"/>
    <s v="Rick Bensley"/>
    <x v="2"/>
    <s v="United States"/>
    <s v="Tulsa"/>
    <x v="26"/>
    <n v="74133"/>
    <x v="2"/>
    <s v="OFF-BI-10000474"/>
    <x v="1"/>
    <x v="8"/>
    <s v="Avery Recycled Flexi-View Covers for Binding Systems"/>
    <x v="4228"/>
    <n v="2"/>
    <n v="0"/>
    <n v="15.3888"/>
  </r>
  <r>
    <n v="5981"/>
    <s v="CA-2011-117765"/>
    <x v="2"/>
    <x v="557"/>
    <d v="2011-09-13T00:00:00"/>
    <s v="Standard Class"/>
    <s v="RB-19465"/>
    <s v="Rick Bensley"/>
    <x v="2"/>
    <s v="United States"/>
    <s v="Tulsa"/>
    <x v="26"/>
    <n v="74133"/>
    <x v="2"/>
    <s v="FUR-CH-10004698"/>
    <x v="0"/>
    <x v="1"/>
    <s v="Padded Folding Chairs, Black, 4/Carton"/>
    <x v="4229"/>
    <n v="2"/>
    <n v="0"/>
    <n v="45.348800000000011"/>
  </r>
  <r>
    <n v="5982"/>
    <s v="CA-2011-117765"/>
    <x v="2"/>
    <x v="557"/>
    <d v="2011-09-13T00:00:00"/>
    <s v="Standard Class"/>
    <s v="RB-19465"/>
    <s v="Rick Bensley"/>
    <x v="2"/>
    <s v="United States"/>
    <s v="Tulsa"/>
    <x v="26"/>
    <n v="74133"/>
    <x v="2"/>
    <s v="OFF-ST-10003327"/>
    <x v="1"/>
    <x v="4"/>
    <s v="Akro-Mils 12-Gallon Tote"/>
    <x v="4230"/>
    <n v="2"/>
    <n v="0"/>
    <n v="5.7593999999999976"/>
  </r>
  <r>
    <n v="5983"/>
    <s v="CA-2013-114895"/>
    <x v="0"/>
    <x v="831"/>
    <d v="2013-11-29T00:00:00"/>
    <s v="Standard Class"/>
    <s v="MV-18190"/>
    <s v="Mike Vittorini"/>
    <x v="0"/>
    <s v="United States"/>
    <s v="New York City"/>
    <x v="15"/>
    <n v="10035"/>
    <x v="3"/>
    <s v="OFF-PA-10000232"/>
    <x v="1"/>
    <x v="10"/>
    <s v="Xerox 1975"/>
    <x v="91"/>
    <n v="2"/>
    <n v="0"/>
    <n v="6.3504000000000005"/>
  </r>
  <r>
    <n v="5984"/>
    <s v="CA-2014-112984"/>
    <x v="3"/>
    <x v="118"/>
    <d v="2014-09-19T00:00:00"/>
    <s v="Second Class"/>
    <s v="EH-14185"/>
    <s v="Evan Henry"/>
    <x v="0"/>
    <s v="United States"/>
    <s v="Philadelphia"/>
    <x v="9"/>
    <n v="19143"/>
    <x v="3"/>
    <s v="OFF-PA-10003657"/>
    <x v="1"/>
    <x v="10"/>
    <s v="Xerox 1927"/>
    <x v="3331"/>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x v="2324"/>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x v="4231"/>
    <n v="2"/>
    <n v="0"/>
    <n v="35.677599999999998"/>
  </r>
  <r>
    <n v="5987"/>
    <s v="CA-2013-163776"/>
    <x v="0"/>
    <x v="1080"/>
    <d v="2013-07-26T00:00:00"/>
    <s v="Standard Class"/>
    <s v="JS-16030"/>
    <s v="Joy Smith"/>
    <x v="0"/>
    <s v="United States"/>
    <s v="Hattiesburg"/>
    <x v="35"/>
    <n v="39401"/>
    <x v="0"/>
    <s v="OFF-ST-10002485"/>
    <x v="1"/>
    <x v="4"/>
    <s v="Rogers Deluxe File Chest"/>
    <x v="1190"/>
    <n v="4"/>
    <n v="0"/>
    <n v="0.87919999999999732"/>
  </r>
  <r>
    <n v="5988"/>
    <s v="CA-2013-163776"/>
    <x v="0"/>
    <x v="1080"/>
    <d v="2013-07-26T00:00:00"/>
    <s v="Standard Class"/>
    <s v="JS-16030"/>
    <s v="Joy Smith"/>
    <x v="0"/>
    <s v="United States"/>
    <s v="Hattiesburg"/>
    <x v="35"/>
    <n v="39401"/>
    <x v="0"/>
    <s v="OFF-PA-10001033"/>
    <x v="1"/>
    <x v="10"/>
    <s v="Xerox 1893"/>
    <x v="4232"/>
    <n v="6"/>
    <n v="0"/>
    <n v="120.51060000000001"/>
  </r>
  <r>
    <n v="5989"/>
    <s v="CA-2013-163776"/>
    <x v="0"/>
    <x v="1080"/>
    <d v="2013-07-26T00:00:00"/>
    <s v="Standard Class"/>
    <s v="JS-16030"/>
    <s v="Joy Smith"/>
    <x v="0"/>
    <s v="United States"/>
    <s v="Hattiesburg"/>
    <x v="35"/>
    <n v="39401"/>
    <x v="0"/>
    <s v="OFF-BI-10000404"/>
    <x v="1"/>
    <x v="8"/>
    <s v="Avery Printable Repositionable Plastic Tabs"/>
    <x v="4233"/>
    <n v="1"/>
    <n v="0"/>
    <n v="4.0419999999999998"/>
  </r>
  <r>
    <n v="5990"/>
    <s v="CA-2013-163776"/>
    <x v="0"/>
    <x v="1080"/>
    <d v="2013-07-26T00:00:00"/>
    <s v="Standard Class"/>
    <s v="JS-16030"/>
    <s v="Joy Smith"/>
    <x v="0"/>
    <s v="United States"/>
    <s v="Hattiesburg"/>
    <x v="35"/>
    <n v="39401"/>
    <x v="0"/>
    <s v="FUR-BO-10003546"/>
    <x v="0"/>
    <x v="0"/>
    <s v="Hon 4-Shelf Metal Bookcases"/>
    <x v="2465"/>
    <n v="5"/>
    <n v="0"/>
    <n v="126.22500000000002"/>
  </r>
  <r>
    <n v="5991"/>
    <s v="US-2014-163300"/>
    <x v="3"/>
    <x v="175"/>
    <d v="2014-09-22T00:00:00"/>
    <s v="Standard Class"/>
    <s v="ES-14020"/>
    <s v="Erica Smith"/>
    <x v="0"/>
    <s v="United States"/>
    <s v="Los Angeles"/>
    <x v="1"/>
    <n v="90049"/>
    <x v="1"/>
    <s v="OFF-BI-10004390"/>
    <x v="1"/>
    <x v="8"/>
    <s v="GBC DocuBind 200 Manual Binding Machine"/>
    <x v="4234"/>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x v="4235"/>
    <n v="7"/>
    <n v="0.2"/>
    <n v="32.335100000000025"/>
  </r>
  <r>
    <n v="5993"/>
    <s v="US-2014-163300"/>
    <x v="3"/>
    <x v="175"/>
    <d v="2014-09-22T00:00:00"/>
    <s v="Standard Class"/>
    <s v="ES-14020"/>
    <s v="Erica Smith"/>
    <x v="0"/>
    <s v="United States"/>
    <s v="Los Angeles"/>
    <x v="1"/>
    <n v="90049"/>
    <x v="1"/>
    <s v="FUR-CH-10003396"/>
    <x v="0"/>
    <x v="1"/>
    <s v="Global Deluxe Steno Chair"/>
    <x v="4236"/>
    <n v="3"/>
    <n v="0.2"/>
    <n v="-20.784600000000012"/>
  </r>
  <r>
    <n v="5994"/>
    <s v="CA-2013-162187"/>
    <x v="0"/>
    <x v="25"/>
    <d v="2013-12-12T00:00:00"/>
    <s v="Same Day"/>
    <s v="NS-18640"/>
    <s v="Noel Staavos"/>
    <x v="1"/>
    <s v="United States"/>
    <s v="Columbus"/>
    <x v="24"/>
    <n v="43229"/>
    <x v="3"/>
    <s v="OFF-ST-10001558"/>
    <x v="1"/>
    <x v="4"/>
    <s v="Acco Perma 4000 Stacking Storage Drawers"/>
    <x v="647"/>
    <n v="5"/>
    <n v="0.2"/>
    <n v="-4.0599999999999987"/>
  </r>
  <r>
    <n v="5995"/>
    <s v="CA-2013-162187"/>
    <x v="0"/>
    <x v="25"/>
    <d v="2013-12-12T00:00:00"/>
    <s v="Same Day"/>
    <s v="NS-18640"/>
    <s v="Noel Staavos"/>
    <x v="1"/>
    <s v="United States"/>
    <s v="Columbus"/>
    <x v="24"/>
    <n v="43229"/>
    <x v="3"/>
    <s v="OFF-SU-10004782"/>
    <x v="1"/>
    <x v="14"/>
    <s v="Elite 5&quot; Scissors"/>
    <x v="1933"/>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x v="4237"/>
    <n v="5"/>
    <n v="0.3"/>
    <n v="-137.52900000000002"/>
  </r>
  <r>
    <n v="5997"/>
    <s v="CA-2013-162187"/>
    <x v="0"/>
    <x v="25"/>
    <d v="2013-12-12T00:00:00"/>
    <s v="Same Day"/>
    <s v="NS-18640"/>
    <s v="Noel Staavos"/>
    <x v="1"/>
    <s v="United States"/>
    <s v="Columbus"/>
    <x v="24"/>
    <n v="43229"/>
    <x v="3"/>
    <s v="OFF-AP-10000576"/>
    <x v="1"/>
    <x v="9"/>
    <s v="Belkin 325VA UPS Surge Protector, 6'"/>
    <x v="2388"/>
    <n v="4"/>
    <n v="0.2"/>
    <n v="24.196000000000012"/>
  </r>
  <r>
    <n v="5998"/>
    <s v="CA-2013-162187"/>
    <x v="0"/>
    <x v="25"/>
    <d v="2013-12-12T00:00:00"/>
    <s v="Same Day"/>
    <s v="NS-18640"/>
    <s v="Noel Staavos"/>
    <x v="1"/>
    <s v="United States"/>
    <s v="Columbus"/>
    <x v="24"/>
    <n v="43229"/>
    <x v="3"/>
    <s v="FUR-TA-10003008"/>
    <x v="0"/>
    <x v="3"/>
    <s v="Lesro Round Back Collection Coffee Table, End Table"/>
    <x v="4238"/>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x v="4239"/>
    <n v="3"/>
    <n v="0.2"/>
    <n v="4.2293999999999699"/>
  </r>
  <r>
    <n v="6000"/>
    <s v="US-2011-112991"/>
    <x v="2"/>
    <x v="325"/>
    <d v="2011-12-14T00:00:00"/>
    <s v="Standard Class"/>
    <s v="SH-19975"/>
    <s v="Sally Hughsby"/>
    <x v="1"/>
    <s v="United States"/>
    <s v="Caldwell"/>
    <x v="45"/>
    <n v="83605"/>
    <x v="1"/>
    <s v="OFF-PA-10000019"/>
    <x v="1"/>
    <x v="10"/>
    <s v="Xerox 1931"/>
    <x v="243"/>
    <n v="4"/>
    <n v="0"/>
    <n v="12.441600000000001"/>
  </r>
  <r>
    <n v="6001"/>
    <s v="US-2011-112991"/>
    <x v="2"/>
    <x v="325"/>
    <d v="2011-12-14T00:00:00"/>
    <s v="Standard Class"/>
    <s v="SH-19975"/>
    <s v="Sally Hughsby"/>
    <x v="1"/>
    <s v="United States"/>
    <s v="Caldwell"/>
    <x v="45"/>
    <n v="83605"/>
    <x v="1"/>
    <s v="OFF-PA-10002222"/>
    <x v="1"/>
    <x v="10"/>
    <s v="Xerox Color Copier Paper, 11&quot; x 17&quot;, Ream"/>
    <x v="422"/>
    <n v="4"/>
    <n v="0"/>
    <n v="42.025599999999997"/>
  </r>
  <r>
    <n v="6002"/>
    <s v="CA-2011-124079"/>
    <x v="2"/>
    <x v="736"/>
    <d v="2011-12-17T00:00:00"/>
    <s v="Standard Class"/>
    <s v="RF-19345"/>
    <s v="Randy Ferguson"/>
    <x v="1"/>
    <s v="United States"/>
    <s v="Phoenix"/>
    <x v="16"/>
    <n v="85023"/>
    <x v="1"/>
    <s v="FUR-FU-10002553"/>
    <x v="0"/>
    <x v="5"/>
    <s v="Electrix Incandescent Magnifying Lamp, Black"/>
    <x v="4240"/>
    <n v="3"/>
    <n v="0.2"/>
    <n v="7.6965000000000039"/>
  </r>
  <r>
    <n v="6003"/>
    <s v="CA-2011-124079"/>
    <x v="2"/>
    <x v="736"/>
    <d v="2011-12-17T00:00:00"/>
    <s v="Standard Class"/>
    <s v="RF-19345"/>
    <s v="Randy Ferguson"/>
    <x v="1"/>
    <s v="United States"/>
    <s v="Phoenix"/>
    <x v="16"/>
    <n v="85023"/>
    <x v="1"/>
    <s v="OFF-BI-10002103"/>
    <x v="1"/>
    <x v="8"/>
    <s v="Cardinal Slant-D Ring Binder, Heavy Gauge Vinyl"/>
    <x v="4004"/>
    <n v="2"/>
    <n v="0.7"/>
    <n v="-4.1711999999999989"/>
  </r>
  <r>
    <n v="6004"/>
    <s v="US-2014-146878"/>
    <x v="3"/>
    <x v="296"/>
    <d v="2014-09-28T00:00:00"/>
    <s v="Standard Class"/>
    <s v="DL-12865"/>
    <s v="Dan Lawera"/>
    <x v="0"/>
    <s v="United States"/>
    <s v="Miami"/>
    <x v="2"/>
    <n v="33142"/>
    <x v="0"/>
    <s v="OFF-BI-10002794"/>
    <x v="1"/>
    <x v="8"/>
    <s v="Avery Trapezoid Ring Binder, 3&quot; Capacity, Black, 1040 sheets"/>
    <x v="4241"/>
    <n v="1"/>
    <n v="0.7"/>
    <n v="-8.6057999999999986"/>
  </r>
  <r>
    <n v="6005"/>
    <s v="CA-2014-107244"/>
    <x v="3"/>
    <x v="210"/>
    <d v="2014-09-12T00:00:00"/>
    <s v="Standard Class"/>
    <s v="AG-10390"/>
    <s v="Allen Goldenen"/>
    <x v="0"/>
    <s v="United States"/>
    <s v="Los Angeles"/>
    <x v="1"/>
    <n v="90004"/>
    <x v="1"/>
    <s v="FUR-FU-10002597"/>
    <x v="0"/>
    <x v="5"/>
    <s v="C-Line Magnetic Cubicle Keepers, Clear Polypropylene"/>
    <x v="2401"/>
    <n v="4"/>
    <n v="0"/>
    <n v="8.2992000000000008"/>
  </r>
  <r>
    <n v="6006"/>
    <s v="CA-2012-100657"/>
    <x v="1"/>
    <x v="121"/>
    <d v="2012-11-07T00:00:00"/>
    <s v="Standard Class"/>
    <s v="SW-20245"/>
    <s v="Scot Wooten"/>
    <x v="0"/>
    <s v="United States"/>
    <s v="Troy"/>
    <x v="15"/>
    <n v="12180"/>
    <x v="3"/>
    <s v="FUR-CH-10003535"/>
    <x v="0"/>
    <x v="1"/>
    <s v="Global Armless Task Chair, Royal Blue"/>
    <x v="4242"/>
    <n v="2"/>
    <n v="0.1"/>
    <n v="8.5371999999999968"/>
  </r>
  <r>
    <n v="6007"/>
    <s v="CA-2014-129581"/>
    <x v="3"/>
    <x v="157"/>
    <d v="2014-12-19T00:00:00"/>
    <s v="Standard Class"/>
    <s v="KN-16390"/>
    <s v="Katherine Nockton"/>
    <x v="1"/>
    <s v="United States"/>
    <s v="New Bedford"/>
    <x v="31"/>
    <n v="2740"/>
    <x v="3"/>
    <s v="TEC-PH-10001527"/>
    <x v="2"/>
    <x v="7"/>
    <s v="Plantronics MX500i Earset"/>
    <x v="3680"/>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x v="4180"/>
    <n v="3"/>
    <n v="0"/>
    <n v="21.751499999999986"/>
  </r>
  <r>
    <n v="6009"/>
    <s v="CA-2012-135580"/>
    <x v="1"/>
    <x v="1081"/>
    <d v="2013-01-03T00:00:00"/>
    <s v="Standard Class"/>
    <s v="CL-12565"/>
    <s v="Clay Ludtke"/>
    <x v="0"/>
    <s v="United States"/>
    <s v="Los Angeles"/>
    <x v="1"/>
    <n v="90049"/>
    <x v="1"/>
    <s v="OFF-PA-10000595"/>
    <x v="1"/>
    <x v="10"/>
    <s v="Xerox 1929"/>
    <x v="4243"/>
    <n v="3"/>
    <n v="0"/>
    <n v="31.519199999999998"/>
  </r>
  <r>
    <n v="6010"/>
    <s v="CA-2012-135580"/>
    <x v="1"/>
    <x v="1081"/>
    <d v="2013-01-03T00:00:00"/>
    <s v="Standard Class"/>
    <s v="CL-12565"/>
    <s v="Clay Ludtke"/>
    <x v="0"/>
    <s v="United States"/>
    <s v="Los Angeles"/>
    <x v="1"/>
    <n v="90049"/>
    <x v="1"/>
    <s v="OFF-ST-10000798"/>
    <x v="1"/>
    <x v="4"/>
    <s v="2300 Heavy-Duty Transfer File Systems by Perma"/>
    <x v="4244"/>
    <n v="3"/>
    <n v="0"/>
    <n v="14.238599999999995"/>
  </r>
  <r>
    <n v="6011"/>
    <s v="CA-2012-135580"/>
    <x v="1"/>
    <x v="1081"/>
    <d v="2013-01-03T00:00:00"/>
    <s v="Standard Class"/>
    <s v="CL-12565"/>
    <s v="Clay Ludtke"/>
    <x v="0"/>
    <s v="United States"/>
    <s v="Los Angeles"/>
    <x v="1"/>
    <n v="90049"/>
    <x v="1"/>
    <s v="TEC-MA-10004002"/>
    <x v="2"/>
    <x v="15"/>
    <s v="Zebra GX420t Direct Thermal/Thermal Transfer Printer"/>
    <x v="4245"/>
    <n v="6"/>
    <n v="0.2"/>
    <n v="286.71299999999962"/>
  </r>
  <r>
    <n v="6012"/>
    <s v="CA-2012-135580"/>
    <x v="1"/>
    <x v="1081"/>
    <d v="2013-01-03T00:00:00"/>
    <s v="Standard Class"/>
    <s v="CL-12565"/>
    <s v="Clay Ludtke"/>
    <x v="0"/>
    <s v="United States"/>
    <s v="Los Angeles"/>
    <x v="1"/>
    <n v="90049"/>
    <x v="1"/>
    <s v="OFF-EN-10003296"/>
    <x v="1"/>
    <x v="12"/>
    <s v="Tyvek Side-Opening Peel &amp; Seel Expanding Envelopes"/>
    <x v="3439"/>
    <n v="3"/>
    <n v="0"/>
    <n v="122.148"/>
  </r>
  <r>
    <n v="6013"/>
    <s v="CA-2012-135580"/>
    <x v="1"/>
    <x v="1081"/>
    <d v="2013-01-03T00:00:00"/>
    <s v="Standard Class"/>
    <s v="CL-12565"/>
    <s v="Clay Ludtke"/>
    <x v="0"/>
    <s v="United States"/>
    <s v="Los Angeles"/>
    <x v="1"/>
    <n v="90049"/>
    <x v="1"/>
    <s v="TEC-PH-10004345"/>
    <x v="2"/>
    <x v="7"/>
    <s v="Cisco SPA 502G IP Phone"/>
    <x v="4246"/>
    <n v="3"/>
    <n v="0.2"/>
    <n v="35.984999999999999"/>
  </r>
  <r>
    <n v="6014"/>
    <s v="CA-2013-159016"/>
    <x v="0"/>
    <x v="612"/>
    <d v="2013-03-12T00:00:00"/>
    <s v="First Class"/>
    <s v="KF-16285"/>
    <s v="Karen Ferguson"/>
    <x v="2"/>
    <s v="United States"/>
    <s v="Los Angeles"/>
    <x v="1"/>
    <n v="90008"/>
    <x v="1"/>
    <s v="OFF-PA-10004405"/>
    <x v="1"/>
    <x v="10"/>
    <s v="Rediform Voice Mail Log Books"/>
    <x v="81"/>
    <n v="5"/>
    <n v="0"/>
    <n v="7.1519999999999992"/>
  </r>
  <r>
    <n v="6015"/>
    <s v="CA-2013-159016"/>
    <x v="0"/>
    <x v="612"/>
    <d v="2013-03-12T00:00:00"/>
    <s v="First Class"/>
    <s v="KF-16285"/>
    <s v="Karen Ferguson"/>
    <x v="2"/>
    <s v="United States"/>
    <s v="Los Angeles"/>
    <x v="1"/>
    <n v="90008"/>
    <x v="1"/>
    <s v="TEC-PH-10002885"/>
    <x v="2"/>
    <x v="7"/>
    <s v="Apple iPhone 5"/>
    <x v="4247"/>
    <n v="8"/>
    <n v="0.2"/>
    <n v="363.90480000000025"/>
  </r>
  <r>
    <n v="6016"/>
    <s v="CA-2011-102652"/>
    <x v="2"/>
    <x v="322"/>
    <d v="2011-04-12T00:00:00"/>
    <s v="Standard Class"/>
    <s v="AY-10555"/>
    <s v="Andy Yotov"/>
    <x v="1"/>
    <s v="United States"/>
    <s v="Los Angeles"/>
    <x v="1"/>
    <n v="90049"/>
    <x v="1"/>
    <s v="FUR-FU-10000747"/>
    <x v="0"/>
    <x v="5"/>
    <s v="Tenex B1-RE Series Chair Mats for Low Pile Carpets"/>
    <x v="1377"/>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x v="907"/>
    <n v="7"/>
    <n v="0"/>
    <n v="12.912900000000004"/>
  </r>
  <r>
    <n v="6018"/>
    <s v="CA-2011-102652"/>
    <x v="2"/>
    <x v="322"/>
    <d v="2011-04-12T00:00:00"/>
    <s v="Standard Class"/>
    <s v="AY-10555"/>
    <s v="Andy Yotov"/>
    <x v="1"/>
    <s v="United States"/>
    <s v="Los Angeles"/>
    <x v="1"/>
    <n v="90049"/>
    <x v="1"/>
    <s v="OFF-PA-10003309"/>
    <x v="1"/>
    <x v="10"/>
    <s v="Xerox 211"/>
    <x v="541"/>
    <n v="3"/>
    <n v="0"/>
    <n v="9.3312000000000008"/>
  </r>
  <r>
    <n v="6019"/>
    <s v="CA-2011-102652"/>
    <x v="2"/>
    <x v="322"/>
    <d v="2011-04-12T00:00:00"/>
    <s v="Standard Class"/>
    <s v="AY-10555"/>
    <s v="Andy Yotov"/>
    <x v="1"/>
    <s v="United States"/>
    <s v="Los Angeles"/>
    <x v="1"/>
    <n v="90049"/>
    <x v="1"/>
    <s v="OFF-PA-10001977"/>
    <x v="1"/>
    <x v="10"/>
    <s v="Xerox 194"/>
    <x v="447"/>
    <n v="1"/>
    <n v="0"/>
    <n v="26.630399999999998"/>
  </r>
  <r>
    <n v="6020"/>
    <s v="CA-2011-152422"/>
    <x v="2"/>
    <x v="1082"/>
    <d v="2011-10-10T00:00:00"/>
    <s v="Second Class"/>
    <s v="BD-11635"/>
    <s v="Brian Derr"/>
    <x v="0"/>
    <s v="United States"/>
    <s v="Columbus"/>
    <x v="24"/>
    <n v="43229"/>
    <x v="3"/>
    <s v="OFF-AP-10002892"/>
    <x v="1"/>
    <x v="9"/>
    <s v="Belkin F5C206VTEL 6 Outlet Surge"/>
    <x v="2856"/>
    <n v="5"/>
    <n v="0.2"/>
    <n v="11.489999999999991"/>
  </r>
  <r>
    <n v="6021"/>
    <s v="US-2013-156692"/>
    <x v="0"/>
    <x v="572"/>
    <d v="2013-08-14T00:00:00"/>
    <s v="Same Day"/>
    <s v="HG-15025"/>
    <s v="Hunter Glantz"/>
    <x v="0"/>
    <s v="United States"/>
    <s v="Kenner"/>
    <x v="28"/>
    <n v="70065"/>
    <x v="0"/>
    <s v="OFF-AP-10002222"/>
    <x v="1"/>
    <x v="9"/>
    <s v="Staples"/>
    <x v="1714"/>
    <n v="2"/>
    <n v="0"/>
    <n v="4.6818000000000008"/>
  </r>
  <r>
    <n v="6022"/>
    <s v="US-2013-156692"/>
    <x v="0"/>
    <x v="572"/>
    <d v="2013-08-14T00:00:00"/>
    <s v="Same Day"/>
    <s v="HG-15025"/>
    <s v="Hunter Glantz"/>
    <x v="0"/>
    <s v="United States"/>
    <s v="Kenner"/>
    <x v="28"/>
    <n v="70065"/>
    <x v="0"/>
    <s v="TEC-AC-10000158"/>
    <x v="2"/>
    <x v="11"/>
    <s v="Sony 64GB Class 10 Micro SDHC R40 Memory Card"/>
    <x v="2257"/>
    <n v="2"/>
    <n v="0"/>
    <n v="15.1158"/>
  </r>
  <r>
    <n v="6023"/>
    <s v="CA-2011-130869"/>
    <x v="2"/>
    <x v="664"/>
    <d v="2011-11-21T00:00:00"/>
    <s v="Standard Class"/>
    <s v="CB-12025"/>
    <s v="Cassandra Brandow"/>
    <x v="0"/>
    <s v="United States"/>
    <s v="Cedar Hill"/>
    <x v="5"/>
    <n v="75104"/>
    <x v="2"/>
    <s v="OFF-EN-10002600"/>
    <x v="1"/>
    <x v="12"/>
    <s v="Redi-Strip #10 Envelopes, 4 1/8 x 9 1/2"/>
    <x v="913"/>
    <n v="3"/>
    <n v="0.2"/>
    <n v="2.4779999999999989"/>
  </r>
  <r>
    <n v="6024"/>
    <s v="US-2014-128832"/>
    <x v="3"/>
    <x v="558"/>
    <d v="2014-04-28T00:00:00"/>
    <s v="First Class"/>
    <s v="LS-16945"/>
    <s v="Linda Southworth"/>
    <x v="1"/>
    <s v="United States"/>
    <s v="Providence"/>
    <x v="34"/>
    <n v="2908"/>
    <x v="3"/>
    <s v="TEC-AC-10004855"/>
    <x v="2"/>
    <x v="11"/>
    <s v="V7 USB Numeric Keypad"/>
    <x v="3502"/>
    <n v="2"/>
    <n v="0"/>
    <n v="4.8986000000000018"/>
  </r>
  <r>
    <n v="6025"/>
    <s v="CA-2014-139717"/>
    <x v="3"/>
    <x v="1043"/>
    <d v="2014-08-27T00:00:00"/>
    <s v="Second Class"/>
    <s v="DM-13015"/>
    <s v="Darrin Martin"/>
    <x v="0"/>
    <s v="United States"/>
    <s v="Lancaster"/>
    <x v="24"/>
    <n v="43130"/>
    <x v="3"/>
    <s v="OFF-AP-10000938"/>
    <x v="1"/>
    <x v="9"/>
    <s v="Avanti 1.7 Cu. Ft. Refrigerator"/>
    <x v="4248"/>
    <n v="8"/>
    <n v="0.2"/>
    <n v="64.627199999999988"/>
  </r>
  <r>
    <n v="6026"/>
    <s v="CA-2014-139717"/>
    <x v="3"/>
    <x v="1043"/>
    <d v="2014-08-27T00:00:00"/>
    <s v="Second Class"/>
    <s v="DM-13015"/>
    <s v="Darrin Martin"/>
    <x v="0"/>
    <s v="United States"/>
    <s v="Lancaster"/>
    <x v="24"/>
    <n v="43130"/>
    <x v="3"/>
    <s v="OFF-PA-10002195"/>
    <x v="1"/>
    <x v="10"/>
    <s v="Xerox 1966"/>
    <x v="563"/>
    <n v="2"/>
    <n v="0.2"/>
    <n v="3.7584"/>
  </r>
  <r>
    <n v="6027"/>
    <s v="CA-2014-136007"/>
    <x v="3"/>
    <x v="660"/>
    <d v="2014-03-03T00:00:00"/>
    <s v="Standard Class"/>
    <s v="AC-10615"/>
    <s v="Ann Chong"/>
    <x v="1"/>
    <s v="United States"/>
    <s v="Seattle"/>
    <x v="4"/>
    <n v="98115"/>
    <x v="1"/>
    <s v="OFF-FA-10002701"/>
    <x v="1"/>
    <x v="13"/>
    <s v="Alliance Rubber Bands"/>
    <x v="3681"/>
    <n v="5"/>
    <n v="0"/>
    <n v="0.33599999999999963"/>
  </r>
  <r>
    <n v="6028"/>
    <s v="CA-2014-136007"/>
    <x v="3"/>
    <x v="660"/>
    <d v="2014-03-03T00:00:00"/>
    <s v="Standard Class"/>
    <s v="AC-10615"/>
    <s v="Ann Chong"/>
    <x v="1"/>
    <s v="United States"/>
    <s v="Seattle"/>
    <x v="4"/>
    <n v="98115"/>
    <x v="1"/>
    <s v="TEC-PH-10003589"/>
    <x v="2"/>
    <x v="7"/>
    <s v="invisibleSHIELD by ZAGG Smudge-Free Screen Protector"/>
    <x v="1002"/>
    <n v="5"/>
    <n v="0.2"/>
    <n v="25.185999999999996"/>
  </r>
  <r>
    <n v="6029"/>
    <s v="CA-2013-157364"/>
    <x v="0"/>
    <x v="258"/>
    <d v="2013-11-22T00:00:00"/>
    <s v="First Class"/>
    <s v="LT-17110"/>
    <s v="Liz Thompson"/>
    <x v="0"/>
    <s v="United States"/>
    <s v="Jacksonville"/>
    <x v="3"/>
    <n v="28540"/>
    <x v="0"/>
    <s v="OFF-AR-10003752"/>
    <x v="1"/>
    <x v="6"/>
    <s v="Deluxe Chalkboard Eraser Cleaner"/>
    <x v="4249"/>
    <n v="2"/>
    <n v="0.2"/>
    <n v="6.0059999999999993"/>
  </r>
  <r>
    <n v="6030"/>
    <s v="US-2013-112970"/>
    <x v="0"/>
    <x v="696"/>
    <d v="2013-11-16T00:00:00"/>
    <s v="First Class"/>
    <s v="TB-21250"/>
    <s v="Tim Brockman"/>
    <x v="0"/>
    <s v="United States"/>
    <s v="Los Angeles"/>
    <x v="1"/>
    <n v="90049"/>
    <x v="1"/>
    <s v="OFF-AR-10003829"/>
    <x v="1"/>
    <x v="6"/>
    <s v="Newell 35"/>
    <x v="296"/>
    <n v="3"/>
    <n v="0"/>
    <n v="2.8535999999999988"/>
  </r>
  <r>
    <n v="6031"/>
    <s v="US-2014-152492"/>
    <x v="3"/>
    <x v="91"/>
    <d v="2014-07-07T00:00:00"/>
    <s v="Same Day"/>
    <s v="AH-10585"/>
    <s v="Angele Hood"/>
    <x v="0"/>
    <s v="United States"/>
    <s v="Miami"/>
    <x v="2"/>
    <n v="33142"/>
    <x v="0"/>
    <s v="FUR-CH-10000155"/>
    <x v="0"/>
    <x v="1"/>
    <s v="Global Comet Stacking Armless Chair"/>
    <x v="4250"/>
    <n v="1"/>
    <n v="0.2"/>
    <n v="23.924000000000007"/>
  </r>
  <r>
    <n v="6032"/>
    <s v="CA-2013-101168"/>
    <x v="0"/>
    <x v="591"/>
    <d v="2014-01-02T00:00:00"/>
    <s v="Standard Class"/>
    <s v="SS-20140"/>
    <s v="Saphhira Shifley"/>
    <x v="1"/>
    <s v="United States"/>
    <s v="Nashua"/>
    <x v="38"/>
    <n v="3060"/>
    <x v="3"/>
    <s v="FUR-FU-10003142"/>
    <x v="0"/>
    <x v="5"/>
    <s v="Master Big Foot Doorstop, Beige"/>
    <x v="3131"/>
    <n v="4"/>
    <n v="0"/>
    <n v="6.5471999999999984"/>
  </r>
  <r>
    <n v="6033"/>
    <s v="CA-2014-104010"/>
    <x v="3"/>
    <x v="756"/>
    <d v="2014-04-26T00:00:00"/>
    <s v="First Class"/>
    <s v="TD-20995"/>
    <s v="Tamara Dahlen"/>
    <x v="0"/>
    <s v="United States"/>
    <s v="New York City"/>
    <x v="15"/>
    <n v="10011"/>
    <x v="3"/>
    <s v="OFF-SU-10001218"/>
    <x v="1"/>
    <x v="14"/>
    <s v="Fiskars Softgrip Scissors"/>
    <x v="2803"/>
    <n v="5"/>
    <n v="0"/>
    <n v="15.372000000000003"/>
  </r>
  <r>
    <n v="6034"/>
    <s v="CA-2012-130253"/>
    <x v="1"/>
    <x v="639"/>
    <d v="2012-12-18T00:00:00"/>
    <s v="Standard Class"/>
    <s v="PP-18955"/>
    <s v="Paul Prost"/>
    <x v="2"/>
    <s v="United States"/>
    <s v="Los Angeles"/>
    <x v="1"/>
    <n v="90036"/>
    <x v="1"/>
    <s v="FUR-FU-10002963"/>
    <x v="0"/>
    <x v="5"/>
    <s v="Master Caster Door Stop, Gray"/>
    <x v="597"/>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x v="4251"/>
    <n v="2"/>
    <n v="0.8"/>
    <n v="-52.833600000000004"/>
  </r>
  <r>
    <n v="6036"/>
    <s v="US-2012-155369"/>
    <x v="1"/>
    <x v="1083"/>
    <d v="2012-04-25T00:00:00"/>
    <s v="Standard Class"/>
    <s v="PG-18820"/>
    <s v="Patrick Gardner"/>
    <x v="0"/>
    <s v="United States"/>
    <s v="Carrollton"/>
    <x v="5"/>
    <n v="75007"/>
    <x v="2"/>
    <s v="OFF-BI-10003925"/>
    <x v="1"/>
    <x v="8"/>
    <s v="Fellowes PB300 Plastic Comb Binding Machine"/>
    <x v="4252"/>
    <n v="4"/>
    <n v="0.8"/>
    <n v="-512.14680000000021"/>
  </r>
  <r>
    <n v="6037"/>
    <s v="CA-2013-131205"/>
    <x v="0"/>
    <x v="913"/>
    <d v="2013-09-09T00:00:00"/>
    <s v="Standard Class"/>
    <s v="AA-10645"/>
    <s v="Anna Andreadi"/>
    <x v="0"/>
    <s v="United States"/>
    <s v="Georgetown"/>
    <x v="0"/>
    <n v="40324"/>
    <x v="0"/>
    <s v="FUR-FU-10003347"/>
    <x v="0"/>
    <x v="5"/>
    <s v="Coloredge Poster Frame"/>
    <x v="532"/>
    <n v="3"/>
    <n v="0"/>
    <n v="16.614000000000001"/>
  </r>
  <r>
    <n v="6038"/>
    <s v="CA-2013-131205"/>
    <x v="0"/>
    <x v="913"/>
    <d v="2013-09-09T00:00:00"/>
    <s v="Standard Class"/>
    <s v="AA-10645"/>
    <s v="Anna Andreadi"/>
    <x v="0"/>
    <s v="United States"/>
    <s v="Georgetown"/>
    <x v="0"/>
    <n v="40324"/>
    <x v="0"/>
    <s v="OFF-BI-10000315"/>
    <x v="1"/>
    <x v="8"/>
    <s v="Poly Designer Cover &amp; Back"/>
    <x v="3369"/>
    <n v="6"/>
    <n v="0"/>
    <n v="54.691199999999995"/>
  </r>
  <r>
    <n v="6039"/>
    <s v="CA-2013-131205"/>
    <x v="0"/>
    <x v="913"/>
    <d v="2013-09-09T00:00:00"/>
    <s v="Standard Class"/>
    <s v="AA-10645"/>
    <s v="Anna Andreadi"/>
    <x v="0"/>
    <s v="United States"/>
    <s v="Georgetown"/>
    <x v="0"/>
    <n v="40324"/>
    <x v="0"/>
    <s v="OFF-ST-10002583"/>
    <x v="1"/>
    <x v="4"/>
    <s v="Fellowes Neat Ideas Storage Cubes"/>
    <x v="681"/>
    <n v="4"/>
    <n v="0"/>
    <n v="5.1967999999999961"/>
  </r>
  <r>
    <n v="6040"/>
    <s v="CA-2013-131205"/>
    <x v="0"/>
    <x v="913"/>
    <d v="2013-09-09T00:00:00"/>
    <s v="Standard Class"/>
    <s v="AA-10645"/>
    <s v="Anna Andreadi"/>
    <x v="0"/>
    <s v="United States"/>
    <s v="Georgetown"/>
    <x v="0"/>
    <n v="40324"/>
    <x v="0"/>
    <s v="OFF-AR-10003469"/>
    <x v="1"/>
    <x v="6"/>
    <s v="Nontoxic Chalk"/>
    <x v="267"/>
    <n v="3"/>
    <n v="0"/>
    <n v="2.5343999999999998"/>
  </r>
  <r>
    <n v="6041"/>
    <s v="CA-2014-122364"/>
    <x v="3"/>
    <x v="241"/>
    <d v="2014-09-30T00:00:00"/>
    <s v="Standard Class"/>
    <s v="FA-14230"/>
    <s v="Frank Atkinson"/>
    <x v="1"/>
    <s v="United States"/>
    <s v="Los Angeles"/>
    <x v="1"/>
    <n v="90008"/>
    <x v="1"/>
    <s v="TEC-PH-10001817"/>
    <x v="2"/>
    <x v="7"/>
    <s v="Wilson Electronics DB Pro Signal Booster"/>
    <x v="4253"/>
    <n v="3"/>
    <n v="0.2"/>
    <n v="75.180000000000064"/>
  </r>
  <r>
    <n v="6042"/>
    <s v="CA-2014-122364"/>
    <x v="3"/>
    <x v="241"/>
    <d v="2014-09-30T00:00:00"/>
    <s v="Standard Class"/>
    <s v="FA-14230"/>
    <s v="Frank Atkinson"/>
    <x v="1"/>
    <s v="United States"/>
    <s v="Los Angeles"/>
    <x v="1"/>
    <n v="90008"/>
    <x v="1"/>
    <s v="TEC-MA-10001031"/>
    <x v="2"/>
    <x v="15"/>
    <s v="Socket Bluetooth Cordless Hand Scanner (CHS)"/>
    <x v="4254"/>
    <n v="3"/>
    <n v="0.2"/>
    <n v="177.19799999999998"/>
  </r>
  <r>
    <n v="6043"/>
    <s v="CA-2013-117912"/>
    <x v="0"/>
    <x v="1084"/>
    <d v="2013-02-08T00:00:00"/>
    <s v="Standard Class"/>
    <s v="TB-21520"/>
    <s v="Tracy Blumstein"/>
    <x v="0"/>
    <s v="United States"/>
    <s v="Sierra Vista"/>
    <x v="16"/>
    <n v="85635"/>
    <x v="1"/>
    <s v="FUR-FU-10002088"/>
    <x v="0"/>
    <x v="5"/>
    <s v="Nu-Dell Float Frame 11 x 14 1/2"/>
    <x v="325"/>
    <n v="2"/>
    <n v="0.2"/>
    <n v="3.9512"/>
  </r>
  <r>
    <n v="6044"/>
    <s v="CA-2014-145702"/>
    <x v="3"/>
    <x v="240"/>
    <d v="2014-05-25T00:00:00"/>
    <s v="Second Class"/>
    <s v="AH-10075"/>
    <s v="Adam Hart"/>
    <x v="1"/>
    <s v="United States"/>
    <s v="Knoxville"/>
    <x v="18"/>
    <n v="37918"/>
    <x v="0"/>
    <s v="FUR-CH-10001482"/>
    <x v="0"/>
    <x v="1"/>
    <s v="Office Star - Mesh Screen back chair with Vinyl seat"/>
    <x v="2361"/>
    <n v="3"/>
    <n v="0.2"/>
    <n v="-35.36460000000001"/>
  </r>
  <r>
    <n v="6045"/>
    <s v="CA-2014-145702"/>
    <x v="3"/>
    <x v="240"/>
    <d v="2014-05-25T00:00:00"/>
    <s v="Second Class"/>
    <s v="AH-10075"/>
    <s v="Adam Hart"/>
    <x v="1"/>
    <s v="United States"/>
    <s v="Knoxville"/>
    <x v="18"/>
    <n v="37918"/>
    <x v="0"/>
    <s v="OFF-PA-10001526"/>
    <x v="1"/>
    <x v="10"/>
    <s v="Xerox 1949"/>
    <x v="2898"/>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x v="4255"/>
    <n v="3"/>
    <n v="0.2"/>
    <n v="89.306999999999988"/>
  </r>
  <r>
    <n v="6047"/>
    <s v="CA-2013-154662"/>
    <x v="0"/>
    <x v="632"/>
    <d v="2013-06-17T00:00:00"/>
    <s v="Standard Class"/>
    <s v="BF-11215"/>
    <s v="Benjamin Farhat"/>
    <x v="2"/>
    <s v="United States"/>
    <s v="Minneapolis"/>
    <x v="11"/>
    <n v="55407"/>
    <x v="2"/>
    <s v="FUR-TA-10001771"/>
    <x v="0"/>
    <x v="3"/>
    <s v="Bush Cubix Conference Tables, Fully Assembled"/>
    <x v="4256"/>
    <n v="3"/>
    <n v="0"/>
    <n v="173.23500000000001"/>
  </r>
  <r>
    <n v="6048"/>
    <s v="CA-2012-105571"/>
    <x v="1"/>
    <x v="209"/>
    <d v="2012-11-11T00:00:00"/>
    <s v="Standard Class"/>
    <s v="CP-12340"/>
    <s v="Christine Phan"/>
    <x v="1"/>
    <s v="United States"/>
    <s v="Miami"/>
    <x v="2"/>
    <n v="33142"/>
    <x v="0"/>
    <s v="OFF-BI-10003305"/>
    <x v="1"/>
    <x v="8"/>
    <s v="Avery Hanging File Binders"/>
    <x v="4257"/>
    <n v="9"/>
    <n v="0.7"/>
    <n v="-12.916800000000002"/>
  </r>
  <r>
    <n v="6049"/>
    <s v="CA-2012-105571"/>
    <x v="1"/>
    <x v="209"/>
    <d v="2012-11-11T00:00:00"/>
    <s v="Standard Class"/>
    <s v="CP-12340"/>
    <s v="Christine Phan"/>
    <x v="1"/>
    <s v="United States"/>
    <s v="Miami"/>
    <x v="2"/>
    <n v="33142"/>
    <x v="0"/>
    <s v="OFF-BI-10001359"/>
    <x v="1"/>
    <x v="8"/>
    <s v="GBC DocuBind TL300 Electric Binding System"/>
    <x v="4258"/>
    <n v="5"/>
    <n v="0.7"/>
    <n v="-1031.5385000000001"/>
  </r>
  <r>
    <n v="6050"/>
    <s v="CA-2013-152765"/>
    <x v="0"/>
    <x v="1085"/>
    <d v="2013-06-19T00:00:00"/>
    <s v="First Class"/>
    <s v="LS-17245"/>
    <s v="Lynn Smith"/>
    <x v="0"/>
    <s v="United States"/>
    <s v="Houston"/>
    <x v="5"/>
    <n v="77036"/>
    <x v="2"/>
    <s v="OFF-PA-10000483"/>
    <x v="1"/>
    <x v="10"/>
    <s v="Xerox 19"/>
    <x v="4259"/>
    <n v="7"/>
    <n v="0.2"/>
    <n v="54.214999999999982"/>
  </r>
  <r>
    <n v="6051"/>
    <s v="CA-2012-153878"/>
    <x v="1"/>
    <x v="334"/>
    <d v="2012-04-30T00:00:00"/>
    <s v="Standard Class"/>
    <s v="TS-21655"/>
    <s v="Trudy Schmidt"/>
    <x v="0"/>
    <s v="United States"/>
    <s v="Milwaukee"/>
    <x v="6"/>
    <n v="53209"/>
    <x v="2"/>
    <s v="OFF-AR-10000658"/>
    <x v="1"/>
    <x v="6"/>
    <s v="Newell 324"/>
    <x v="2495"/>
    <n v="5"/>
    <n v="0"/>
    <n v="16.170000000000002"/>
  </r>
  <r>
    <n v="6052"/>
    <s v="CA-2012-153878"/>
    <x v="1"/>
    <x v="334"/>
    <d v="2012-04-30T00:00:00"/>
    <s v="Standard Class"/>
    <s v="TS-21655"/>
    <s v="Trudy Schmidt"/>
    <x v="0"/>
    <s v="United States"/>
    <s v="Milwaukee"/>
    <x v="6"/>
    <n v="53209"/>
    <x v="2"/>
    <s v="OFF-AP-10001205"/>
    <x v="1"/>
    <x v="9"/>
    <s v="Belkin 5 Outlet SurgeMaster Power Centers"/>
    <x v="4260"/>
    <n v="5"/>
    <n v="0"/>
    <n v="76.27200000000002"/>
  </r>
  <r>
    <n v="6053"/>
    <s v="CA-2013-124016"/>
    <x v="0"/>
    <x v="713"/>
    <d v="2013-09-27T00:00:00"/>
    <s v="Second Class"/>
    <s v="JS-15940"/>
    <s v="Joni Sundaresam"/>
    <x v="2"/>
    <s v="United States"/>
    <s v="Lancaster"/>
    <x v="24"/>
    <n v="43130"/>
    <x v="3"/>
    <s v="OFF-PA-10002586"/>
    <x v="1"/>
    <x v="10"/>
    <s v="Xerox 1970"/>
    <x v="1655"/>
    <n v="3"/>
    <n v="0.2"/>
    <n v="4.0338000000000003"/>
  </r>
  <r>
    <n v="6054"/>
    <s v="CA-2013-124016"/>
    <x v="0"/>
    <x v="713"/>
    <d v="2013-09-27T00:00:00"/>
    <s v="Second Class"/>
    <s v="JS-15940"/>
    <s v="Joni Sundaresam"/>
    <x v="2"/>
    <s v="United States"/>
    <s v="Lancaster"/>
    <x v="24"/>
    <n v="43130"/>
    <x v="3"/>
    <s v="FUR-FU-10004963"/>
    <x v="0"/>
    <x v="5"/>
    <s v="Eldon 400 Class Desk Accessories, Black Carbon"/>
    <x v="4261"/>
    <n v="4"/>
    <n v="0.2"/>
    <n v="7.7000000000000028"/>
  </r>
  <r>
    <n v="6055"/>
    <s v="CA-2013-124016"/>
    <x v="0"/>
    <x v="713"/>
    <d v="2013-09-27T00:00:00"/>
    <s v="Second Class"/>
    <s v="JS-15940"/>
    <s v="Joni Sundaresam"/>
    <x v="2"/>
    <s v="United States"/>
    <s v="Lancaster"/>
    <x v="24"/>
    <n v="43130"/>
    <x v="3"/>
    <s v="OFF-BI-10002071"/>
    <x v="1"/>
    <x v="8"/>
    <s v="Fellowes Black Plastic Comb Bindings"/>
    <x v="4262"/>
    <n v="7"/>
    <n v="0.7"/>
    <n v="-9.7607999999999961"/>
  </r>
  <r>
    <n v="6056"/>
    <s v="CA-2013-113551"/>
    <x v="0"/>
    <x v="298"/>
    <d v="2013-08-21T00:00:00"/>
    <s v="First Class"/>
    <s v="NF-18385"/>
    <s v="Natalie Fritzler"/>
    <x v="0"/>
    <s v="United States"/>
    <s v="Edinburg"/>
    <x v="5"/>
    <n v="78539"/>
    <x v="2"/>
    <s v="OFF-BI-10001617"/>
    <x v="1"/>
    <x v="8"/>
    <s v="GBC Wire Binding Combs"/>
    <x v="4263"/>
    <n v="1"/>
    <n v="0.8"/>
    <n v="-3.4122000000000003"/>
  </r>
  <r>
    <n v="6057"/>
    <s v="CA-2013-113551"/>
    <x v="0"/>
    <x v="298"/>
    <d v="2013-08-21T00:00:00"/>
    <s v="First Class"/>
    <s v="NF-18385"/>
    <s v="Natalie Fritzler"/>
    <x v="0"/>
    <s v="United States"/>
    <s v="Edinburg"/>
    <x v="5"/>
    <n v="78539"/>
    <x v="2"/>
    <s v="OFF-PA-10004665"/>
    <x v="1"/>
    <x v="10"/>
    <s v="Advantus Motivational Note Cards"/>
    <x v="1348"/>
    <n v="8"/>
    <n v="0.2"/>
    <n v="30.391999999999996"/>
  </r>
  <r>
    <n v="6058"/>
    <s v="CA-2011-107524"/>
    <x v="2"/>
    <x v="1086"/>
    <d v="2011-03-08T00:00:00"/>
    <s v="Standard Class"/>
    <s v="KN-16705"/>
    <s v="Kristina Nunn"/>
    <x v="2"/>
    <s v="United States"/>
    <s v="New York City"/>
    <x v="15"/>
    <n v="10009"/>
    <x v="3"/>
    <s v="OFF-EN-10001990"/>
    <x v="1"/>
    <x v="12"/>
    <s v="Staples"/>
    <x v="716"/>
    <n v="2"/>
    <n v="0"/>
    <n v="5.3391999999999991"/>
  </r>
  <r>
    <n v="6059"/>
    <s v="CA-2011-107524"/>
    <x v="2"/>
    <x v="1086"/>
    <d v="2011-03-08T00:00:00"/>
    <s v="Standard Class"/>
    <s v="KN-16705"/>
    <s v="Kristina Nunn"/>
    <x v="2"/>
    <s v="United States"/>
    <s v="New York City"/>
    <x v="15"/>
    <n v="10009"/>
    <x v="3"/>
    <s v="OFF-PA-10000587"/>
    <x v="1"/>
    <x v="10"/>
    <s v="Array Parchment Paper, Assorted Colors"/>
    <x v="3441"/>
    <n v="5"/>
    <n v="0"/>
    <n v="17.472000000000001"/>
  </r>
  <r>
    <n v="6060"/>
    <s v="CA-2011-138072"/>
    <x v="2"/>
    <x v="125"/>
    <d v="2012-01-03T00:00:00"/>
    <s v="Standard Class"/>
    <s v="GA-14725"/>
    <s v="Guy Armstrong"/>
    <x v="0"/>
    <s v="United States"/>
    <s v="Philadelphia"/>
    <x v="9"/>
    <n v="19120"/>
    <x v="3"/>
    <s v="TEC-AC-10004859"/>
    <x v="2"/>
    <x v="11"/>
    <s v="Maxell Pro 80 Minute CD-R, 10/Pack"/>
    <x v="893"/>
    <n v="2"/>
    <n v="0.2"/>
    <n v="6.9920000000000009"/>
  </r>
  <r>
    <n v="6061"/>
    <s v="CA-2012-134201"/>
    <x v="1"/>
    <x v="889"/>
    <d v="2012-04-16T00:00:00"/>
    <s v="Standard Class"/>
    <s v="EH-14125"/>
    <s v="Eugene Hildebrand"/>
    <x v="2"/>
    <s v="United States"/>
    <s v="Rochester"/>
    <x v="15"/>
    <n v="14609"/>
    <x v="3"/>
    <s v="OFF-ST-10001476"/>
    <x v="1"/>
    <x v="4"/>
    <s v="Steel Personal Filing/Posting Tote"/>
    <x v="4264"/>
    <n v="4"/>
    <n v="0"/>
    <n v="38.350800000000007"/>
  </r>
  <r>
    <n v="6062"/>
    <s v="CA-2012-134201"/>
    <x v="1"/>
    <x v="889"/>
    <d v="2012-04-16T00:00:00"/>
    <s v="Standard Class"/>
    <s v="EH-14125"/>
    <s v="Eugene Hildebrand"/>
    <x v="2"/>
    <s v="United States"/>
    <s v="Rochester"/>
    <x v="15"/>
    <n v="14609"/>
    <x v="3"/>
    <s v="OFF-AR-10002804"/>
    <x v="1"/>
    <x v="6"/>
    <s v="Faber Castell Col-Erase Pencils"/>
    <x v="1865"/>
    <n v="3"/>
    <n v="0"/>
    <n v="6.0147000000000004"/>
  </r>
  <r>
    <n v="6063"/>
    <s v="CA-2012-111780"/>
    <x v="1"/>
    <x v="707"/>
    <d v="2012-12-30T00:00:00"/>
    <s v="Second Class"/>
    <s v="RA-19285"/>
    <s v="Ralph Arnett"/>
    <x v="0"/>
    <s v="United States"/>
    <s v="San Diego"/>
    <x v="1"/>
    <n v="92037"/>
    <x v="1"/>
    <s v="TEC-CO-10004202"/>
    <x v="2"/>
    <x v="16"/>
    <s v="Brother DCP1000 Digital 3 in 1 Multifunction Machine"/>
    <x v="4265"/>
    <n v="5"/>
    <n v="0.2"/>
    <n v="224.99249999999995"/>
  </r>
  <r>
    <n v="6064"/>
    <s v="CA-2012-111780"/>
    <x v="1"/>
    <x v="707"/>
    <d v="2012-12-30T00:00:00"/>
    <s v="Second Class"/>
    <s v="RA-19285"/>
    <s v="Ralph Arnett"/>
    <x v="0"/>
    <s v="United States"/>
    <s v="San Diego"/>
    <x v="1"/>
    <n v="92037"/>
    <x v="1"/>
    <s v="OFF-PA-10001307"/>
    <x v="1"/>
    <x v="10"/>
    <s v="Important Message Pads, 50 4-1/4 x 5-1/2 Forms per Pad"/>
    <x v="4266"/>
    <n v="3"/>
    <n v="0"/>
    <n v="6.1739999999999995"/>
  </r>
  <r>
    <n v="6065"/>
    <s v="CA-2012-111780"/>
    <x v="1"/>
    <x v="707"/>
    <d v="2012-12-30T00:00:00"/>
    <s v="Second Class"/>
    <s v="RA-19285"/>
    <s v="Ralph Arnett"/>
    <x v="0"/>
    <s v="United States"/>
    <s v="San Diego"/>
    <x v="1"/>
    <n v="92037"/>
    <x v="1"/>
    <s v="OFF-PA-10001667"/>
    <x v="1"/>
    <x v="10"/>
    <s v="Great White Multi-Use Recycled Paper (20Lb. and 84 Bright)"/>
    <x v="1465"/>
    <n v="3"/>
    <n v="0"/>
    <n v="8.0730000000000004"/>
  </r>
  <r>
    <n v="6066"/>
    <s v="CA-2012-119942"/>
    <x v="1"/>
    <x v="57"/>
    <d v="2012-04-07T00:00:00"/>
    <s v="First Class"/>
    <s v="TT-21070"/>
    <s v="Ted Trevino"/>
    <x v="0"/>
    <s v="United States"/>
    <s v="Philadelphia"/>
    <x v="9"/>
    <n v="19120"/>
    <x v="3"/>
    <s v="OFF-LA-10001569"/>
    <x v="1"/>
    <x v="2"/>
    <s v="Avery 499"/>
    <x v="4267"/>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x v="4268"/>
    <n v="8"/>
    <n v="0.2"/>
    <n v="10.007999999999988"/>
  </r>
  <r>
    <n v="6068"/>
    <s v="CA-2014-166695"/>
    <x v="3"/>
    <x v="968"/>
    <d v="2014-05-25T00:00:00"/>
    <s v="Standard Class"/>
    <s v="CC-12430"/>
    <s v="Chuck Clark"/>
    <x v="2"/>
    <s v="United States"/>
    <s v="Lakewood"/>
    <x v="1"/>
    <n v="90712"/>
    <x v="1"/>
    <s v="FUR-CH-10000225"/>
    <x v="0"/>
    <x v="1"/>
    <s v="Global Geo Office Task Chair, Gray"/>
    <x v="4269"/>
    <n v="8"/>
    <n v="0.2"/>
    <n v="-97.176000000000073"/>
  </r>
  <r>
    <n v="6069"/>
    <s v="CA-2014-166695"/>
    <x v="3"/>
    <x v="968"/>
    <d v="2014-05-25T00:00:00"/>
    <s v="Standard Class"/>
    <s v="CC-12430"/>
    <s v="Chuck Clark"/>
    <x v="2"/>
    <s v="United States"/>
    <s v="Lakewood"/>
    <x v="1"/>
    <n v="90712"/>
    <x v="1"/>
    <s v="FUR-FU-10002191"/>
    <x v="0"/>
    <x v="5"/>
    <s v="G.E. Halogen Desk Lamp Bulbs"/>
    <x v="4270"/>
    <n v="1"/>
    <n v="0"/>
    <n v="3.3504"/>
  </r>
  <r>
    <n v="6070"/>
    <s v="CA-2014-166695"/>
    <x v="3"/>
    <x v="968"/>
    <d v="2014-05-25T00:00:00"/>
    <s v="Standard Class"/>
    <s v="CC-12430"/>
    <s v="Chuck Clark"/>
    <x v="2"/>
    <s v="United States"/>
    <s v="Lakewood"/>
    <x v="1"/>
    <n v="90712"/>
    <x v="1"/>
    <s v="TEC-MA-10003176"/>
    <x v="2"/>
    <x v="15"/>
    <s v="Okidata B400 Printer"/>
    <x v="4271"/>
    <n v="1"/>
    <n v="0.2"/>
    <n v="38.609999999999957"/>
  </r>
  <r>
    <n v="6071"/>
    <s v="CA-2014-167542"/>
    <x v="3"/>
    <x v="802"/>
    <d v="2014-08-21T00:00:00"/>
    <s v="Standard Class"/>
    <s v="KD-16495"/>
    <s v="Keith Dawkins"/>
    <x v="1"/>
    <s v="United States"/>
    <s v="Philadelphia"/>
    <x v="9"/>
    <n v="19120"/>
    <x v="3"/>
    <s v="OFF-LA-10004093"/>
    <x v="1"/>
    <x v="2"/>
    <s v="Avery 486"/>
    <x v="1593"/>
    <n v="3"/>
    <n v="0.2"/>
    <n v="5.9210999999999983"/>
  </r>
  <r>
    <n v="6072"/>
    <s v="CA-2012-120901"/>
    <x v="1"/>
    <x v="620"/>
    <d v="2013-01-04T00:00:00"/>
    <s v="Standard Class"/>
    <s v="BG-11035"/>
    <s v="Barry Gonzalez"/>
    <x v="0"/>
    <s v="United States"/>
    <s v="Austin"/>
    <x v="5"/>
    <n v="78745"/>
    <x v="2"/>
    <s v="OFF-ST-10000025"/>
    <x v="1"/>
    <x v="4"/>
    <s v="Fellowes Stor/Drawer Steel Plus Storage Drawers"/>
    <x v="4272"/>
    <n v="2"/>
    <n v="0.2"/>
    <n v="-26.720400000000019"/>
  </r>
  <r>
    <n v="6073"/>
    <s v="CA-2012-120901"/>
    <x v="1"/>
    <x v="620"/>
    <d v="2013-01-04T00:00:00"/>
    <s v="Standard Class"/>
    <s v="BG-11035"/>
    <s v="Barry Gonzalez"/>
    <x v="0"/>
    <s v="United States"/>
    <s v="Austin"/>
    <x v="5"/>
    <n v="78745"/>
    <x v="2"/>
    <s v="OFF-FA-10001561"/>
    <x v="1"/>
    <x v="13"/>
    <s v="Stockwell Push Pins"/>
    <x v="4273"/>
    <n v="2"/>
    <n v="0.2"/>
    <n v="0.56679999999999997"/>
  </r>
  <r>
    <n v="6074"/>
    <s v="CA-2012-120901"/>
    <x v="1"/>
    <x v="620"/>
    <d v="2013-01-04T00:00:00"/>
    <s v="Standard Class"/>
    <s v="BG-11035"/>
    <s v="Barry Gonzalez"/>
    <x v="0"/>
    <s v="United States"/>
    <s v="Austin"/>
    <x v="5"/>
    <n v="78745"/>
    <x v="2"/>
    <s v="OFF-SU-10001225"/>
    <x v="1"/>
    <x v="14"/>
    <s v="Staples"/>
    <x v="4274"/>
    <n v="2"/>
    <n v="0.2"/>
    <n v="-1.3248000000000004"/>
  </r>
  <r>
    <n v="6075"/>
    <s v="CA-2014-121398"/>
    <x v="3"/>
    <x v="53"/>
    <d v="2014-12-30T00:00:00"/>
    <s v="Standard Class"/>
    <s v="FH-14365"/>
    <s v="Fred Hopkins"/>
    <x v="1"/>
    <s v="United States"/>
    <s v="Los Angeles"/>
    <x v="1"/>
    <n v="90008"/>
    <x v="1"/>
    <s v="OFF-BI-10001718"/>
    <x v="1"/>
    <x v="8"/>
    <s v="GBC DocuBind P50 Personal Binding Machine"/>
    <x v="1860"/>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x v="4275"/>
    <n v="2"/>
    <n v="0"/>
    <n v="2.7062000000000239"/>
  </r>
  <r>
    <n v="6077"/>
    <s v="CA-2013-151561"/>
    <x v="0"/>
    <x v="142"/>
    <d v="2013-09-08T00:00:00"/>
    <s v="Standard Class"/>
    <s v="PG-18820"/>
    <s v="Patrick Gardner"/>
    <x v="0"/>
    <s v="United States"/>
    <s v="New York City"/>
    <x v="15"/>
    <n v="10011"/>
    <x v="3"/>
    <s v="TEC-AC-10001432"/>
    <x v="2"/>
    <x v="11"/>
    <s v="Enermax Aurora Lite Keyboard"/>
    <x v="515"/>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x v="4276"/>
    <n v="2"/>
    <n v="0"/>
    <n v="30.441600000000001"/>
  </r>
  <r>
    <n v="6079"/>
    <s v="CA-2013-151561"/>
    <x v="0"/>
    <x v="142"/>
    <d v="2013-09-08T00:00:00"/>
    <s v="Standard Class"/>
    <s v="PG-18820"/>
    <s v="Patrick Gardner"/>
    <x v="0"/>
    <s v="United States"/>
    <s v="New York City"/>
    <x v="15"/>
    <n v="10011"/>
    <x v="3"/>
    <s v="OFF-SU-10001574"/>
    <x v="1"/>
    <x v="14"/>
    <s v="Acme Value Line Scissors"/>
    <x v="1031"/>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x v="1868"/>
    <n v="3"/>
    <n v="0"/>
    <n v="61.382399999999997"/>
  </r>
  <r>
    <n v="6081"/>
    <s v="CA-2014-154676"/>
    <x v="3"/>
    <x v="485"/>
    <d v="2014-08-09T00:00:00"/>
    <s v="First Class"/>
    <s v="NZ-18565"/>
    <s v="Nick Zandusky"/>
    <x v="2"/>
    <s v="United States"/>
    <s v="Houston"/>
    <x v="5"/>
    <n v="77070"/>
    <x v="2"/>
    <s v="OFF-ST-10001172"/>
    <x v="1"/>
    <x v="4"/>
    <s v="Tennsco Lockers, Sand"/>
    <x v="4277"/>
    <n v="9"/>
    <n v="0.2"/>
    <n v="7.5527999999999977"/>
  </r>
  <r>
    <n v="6082"/>
    <s v="US-2011-165589"/>
    <x v="2"/>
    <x v="1087"/>
    <d v="2011-02-19T00:00:00"/>
    <s v="Same Day"/>
    <s v="TB-21595"/>
    <s v="Troy Blackwell"/>
    <x v="0"/>
    <s v="United States"/>
    <s v="Lubbock"/>
    <x v="5"/>
    <n v="79424"/>
    <x v="2"/>
    <s v="FUR-FU-10002396"/>
    <x v="0"/>
    <x v="5"/>
    <s v="DAX Copper Panel Document Frame, 5 x 7 Size"/>
    <x v="2855"/>
    <n v="5"/>
    <n v="0.6"/>
    <n v="-11.321999999999999"/>
  </r>
  <r>
    <n v="6083"/>
    <s v="US-2013-132577"/>
    <x v="0"/>
    <x v="441"/>
    <d v="2013-11-28T00:00:00"/>
    <s v="Standard Class"/>
    <s v="JE-15475"/>
    <s v="Jeremy Ellison"/>
    <x v="0"/>
    <s v="United States"/>
    <s v="Houston"/>
    <x v="5"/>
    <n v="77095"/>
    <x v="2"/>
    <s v="OFF-BI-10004040"/>
    <x v="1"/>
    <x v="8"/>
    <s v="Wilson Jones Impact Binders"/>
    <x v="4278"/>
    <n v="6"/>
    <n v="0.8"/>
    <n v="-9.634800000000002"/>
  </r>
  <r>
    <n v="6084"/>
    <s v="US-2013-132577"/>
    <x v="0"/>
    <x v="441"/>
    <d v="2013-11-28T00:00:00"/>
    <s v="Standard Class"/>
    <s v="JE-15475"/>
    <s v="Jeremy Ellison"/>
    <x v="0"/>
    <s v="United States"/>
    <s v="Houston"/>
    <x v="5"/>
    <n v="77095"/>
    <x v="2"/>
    <s v="OFF-AR-10003481"/>
    <x v="1"/>
    <x v="6"/>
    <s v="Newell 348"/>
    <x v="3452"/>
    <n v="9"/>
    <n v="0.2"/>
    <n v="2.6567999999999969"/>
  </r>
  <r>
    <n v="6085"/>
    <s v="US-2013-132577"/>
    <x v="0"/>
    <x v="441"/>
    <d v="2013-11-28T00:00:00"/>
    <s v="Standard Class"/>
    <s v="JE-15475"/>
    <s v="Jeremy Ellison"/>
    <x v="0"/>
    <s v="United States"/>
    <s v="Houston"/>
    <x v="5"/>
    <n v="77095"/>
    <x v="2"/>
    <s v="TEC-AC-10000387"/>
    <x v="2"/>
    <x v="11"/>
    <s v="KeyTronic KT800P2 - Keyboard - Black"/>
    <x v="4279"/>
    <n v="2"/>
    <n v="0.2"/>
    <n v="-0.60080000000000044"/>
  </r>
  <r>
    <n v="6086"/>
    <s v="US-2013-132577"/>
    <x v="0"/>
    <x v="441"/>
    <d v="2013-11-28T00:00:00"/>
    <s v="Standard Class"/>
    <s v="JE-15475"/>
    <s v="Jeremy Ellison"/>
    <x v="0"/>
    <s v="United States"/>
    <s v="Houston"/>
    <x v="5"/>
    <n v="77095"/>
    <x v="2"/>
    <s v="OFF-LA-10000262"/>
    <x v="1"/>
    <x v="2"/>
    <s v="Avery 494"/>
    <x v="4280"/>
    <n v="1"/>
    <n v="0.2"/>
    <n v="0.67859999999999987"/>
  </r>
  <r>
    <n v="6087"/>
    <s v="US-2013-132577"/>
    <x v="0"/>
    <x v="441"/>
    <d v="2013-11-28T00:00:00"/>
    <s v="Standard Class"/>
    <s v="JE-15475"/>
    <s v="Jeremy Ellison"/>
    <x v="0"/>
    <s v="United States"/>
    <s v="Houston"/>
    <x v="5"/>
    <n v="77095"/>
    <x v="2"/>
    <s v="OFF-BI-10003196"/>
    <x v="1"/>
    <x v="8"/>
    <s v="Accohide Poly Flexible Ring Binders"/>
    <x v="4281"/>
    <n v="6"/>
    <n v="0.8"/>
    <n v="-6.7320000000000011"/>
  </r>
  <r>
    <n v="6088"/>
    <s v="CA-2012-114048"/>
    <x v="1"/>
    <x v="639"/>
    <d v="2012-12-18T00:00:00"/>
    <s v="Standard Class"/>
    <s v="EH-13945"/>
    <s v="Eric Hoffmann"/>
    <x v="0"/>
    <s v="United States"/>
    <s v="Costa Mesa"/>
    <x v="1"/>
    <n v="92627"/>
    <x v="1"/>
    <s v="FUR-FU-10004351"/>
    <x v="0"/>
    <x v="5"/>
    <s v="Staples"/>
    <x v="4172"/>
    <n v="3"/>
    <n v="0"/>
    <n v="12.856800000000002"/>
  </r>
  <r>
    <n v="6089"/>
    <s v="CA-2012-137281"/>
    <x v="1"/>
    <x v="385"/>
    <d v="2012-06-17T00:00:00"/>
    <s v="Standard Class"/>
    <s v="BF-10975"/>
    <s v="Barbara Fisher"/>
    <x v="1"/>
    <s v="United States"/>
    <s v="Roswell"/>
    <x v="32"/>
    <n v="30076"/>
    <x v="0"/>
    <s v="OFF-PA-10001870"/>
    <x v="1"/>
    <x v="10"/>
    <s v="Xerox 202"/>
    <x v="90"/>
    <n v="1"/>
    <n v="0"/>
    <n v="3.1104000000000003"/>
  </r>
  <r>
    <n v="6090"/>
    <s v="US-2014-162068"/>
    <x v="3"/>
    <x v="116"/>
    <d v="2015-01-01T00:00:00"/>
    <s v="Second Class"/>
    <s v="PC-18745"/>
    <s v="Pamela Coakley"/>
    <x v="1"/>
    <s v="United States"/>
    <s v="Loveland"/>
    <x v="22"/>
    <n v="80538"/>
    <x v="1"/>
    <s v="OFF-BI-10002813"/>
    <x v="1"/>
    <x v="8"/>
    <s v="Avery Reinforcements for Hole-Punch Pages"/>
    <x v="1473"/>
    <n v="2"/>
    <n v="0.7"/>
    <n v="-0.98999999999999977"/>
  </r>
  <r>
    <n v="6091"/>
    <s v="CA-2014-100111"/>
    <x v="3"/>
    <x v="1088"/>
    <d v="2014-09-27T00:00:00"/>
    <s v="Standard Class"/>
    <s v="SV-20365"/>
    <s v="Seth Vernon"/>
    <x v="0"/>
    <s v="United States"/>
    <s v="New York City"/>
    <x v="15"/>
    <n v="10035"/>
    <x v="3"/>
    <s v="FUR-CH-10003846"/>
    <x v="0"/>
    <x v="1"/>
    <s v="Hon Valutask Swivel Chairs"/>
    <x v="428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x v="4283"/>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x v="1811"/>
    <n v="9"/>
    <n v="0"/>
    <n v="18.104400000000002"/>
  </r>
  <r>
    <n v="6094"/>
    <s v="CA-2014-100111"/>
    <x v="3"/>
    <x v="1088"/>
    <d v="2014-09-27T00:00:00"/>
    <s v="Standard Class"/>
    <s v="SV-20365"/>
    <s v="Seth Vernon"/>
    <x v="0"/>
    <s v="United States"/>
    <s v="New York City"/>
    <x v="15"/>
    <n v="10035"/>
    <x v="3"/>
    <s v="TEC-AC-10001465"/>
    <x v="2"/>
    <x v="11"/>
    <s v="SanDisk Cruzer 64 GB USB Flash Drive"/>
    <x v="3720"/>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x v="428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x v="1288"/>
    <n v="2"/>
    <n v="0"/>
    <n v="6.3295999999999992"/>
  </r>
  <r>
    <n v="6097"/>
    <s v="CA-2014-100111"/>
    <x v="3"/>
    <x v="1088"/>
    <d v="2014-09-27T00:00:00"/>
    <s v="Standard Class"/>
    <s v="SV-20365"/>
    <s v="Seth Vernon"/>
    <x v="0"/>
    <s v="United States"/>
    <s v="New York City"/>
    <x v="15"/>
    <n v="10035"/>
    <x v="3"/>
    <s v="FUR-CH-10003061"/>
    <x v="0"/>
    <x v="1"/>
    <s v="Global Leather Task Chair, Black"/>
    <x v="4285"/>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x v="696"/>
    <n v="3"/>
    <n v="0.2"/>
    <n v="3.9770999999999996"/>
  </r>
  <r>
    <n v="6099"/>
    <s v="CA-2014-100111"/>
    <x v="3"/>
    <x v="1088"/>
    <d v="2014-09-27T00:00:00"/>
    <s v="Standard Class"/>
    <s v="SV-20365"/>
    <s v="Seth Vernon"/>
    <x v="0"/>
    <s v="United States"/>
    <s v="New York City"/>
    <x v="15"/>
    <n v="10035"/>
    <x v="3"/>
    <s v="OFF-FA-10000304"/>
    <x v="1"/>
    <x v="13"/>
    <s v="Advantus Push Pins"/>
    <x v="1009"/>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x v="4286"/>
    <n v="11"/>
    <n v="0.1"/>
    <n v="609.71569999999997"/>
  </r>
  <r>
    <n v="6101"/>
    <s v="CA-2014-100111"/>
    <x v="3"/>
    <x v="1088"/>
    <d v="2014-09-27T00:00:00"/>
    <s v="Standard Class"/>
    <s v="SV-20365"/>
    <s v="Seth Vernon"/>
    <x v="0"/>
    <s v="United States"/>
    <s v="New York City"/>
    <x v="15"/>
    <n v="10035"/>
    <x v="3"/>
    <s v="TEC-PH-10002885"/>
    <x v="2"/>
    <x v="7"/>
    <s v="Apple iPhone 5"/>
    <x v="4287"/>
    <n v="2"/>
    <n v="0"/>
    <n v="350.90820000000008"/>
  </r>
  <r>
    <n v="6102"/>
    <s v="CA-2014-100111"/>
    <x v="3"/>
    <x v="1088"/>
    <d v="2014-09-27T00:00:00"/>
    <s v="Standard Class"/>
    <s v="SV-20365"/>
    <s v="Seth Vernon"/>
    <x v="0"/>
    <s v="United States"/>
    <s v="New York City"/>
    <x v="15"/>
    <n v="10035"/>
    <x v="3"/>
    <s v="FUR-CH-10001215"/>
    <x v="0"/>
    <x v="1"/>
    <s v="Global Troy Executive Leather Low-Back Tilter"/>
    <x v="4288"/>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x v="1245"/>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x v="1543"/>
    <n v="3"/>
    <n v="0"/>
    <n v="20.389799999999994"/>
  </r>
  <r>
    <n v="6105"/>
    <s v="US-2014-132381"/>
    <x v="3"/>
    <x v="1029"/>
    <d v="2014-08-25T00:00:00"/>
    <s v="First Class"/>
    <s v="Dp-13240"/>
    <s v="Dean percer"/>
    <x v="2"/>
    <s v="United States"/>
    <s v="Philadelphia"/>
    <x v="9"/>
    <n v="19143"/>
    <x v="3"/>
    <s v="FUR-TA-10002356"/>
    <x v="0"/>
    <x v="3"/>
    <s v="Bevis Boat-Shaped Conference Table"/>
    <x v="4289"/>
    <n v="2"/>
    <n v="0.4"/>
    <n v="-83.875200000000035"/>
  </r>
  <r>
    <n v="6106"/>
    <s v="CA-2012-147011"/>
    <x v="1"/>
    <x v="652"/>
    <d v="2012-06-22T00:00:00"/>
    <s v="Standard Class"/>
    <s v="HR-14830"/>
    <s v="Harold Ryan"/>
    <x v="1"/>
    <s v="United States"/>
    <s v="Miami"/>
    <x v="2"/>
    <n v="33178"/>
    <x v="0"/>
    <s v="OFF-AR-10002399"/>
    <x v="1"/>
    <x v="6"/>
    <s v="Dixon Prang Watercolor Pencils, 10-Color Set with Brush"/>
    <x v="4290"/>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x v="4291"/>
    <n v="2"/>
    <n v="0.8"/>
    <n v="-49.551600000000022"/>
  </r>
  <r>
    <n v="6108"/>
    <s v="CA-2011-120852"/>
    <x v="2"/>
    <x v="414"/>
    <d v="2011-12-25T00:00:00"/>
    <s v="Standard Class"/>
    <s v="WB-21850"/>
    <s v="William Brown"/>
    <x v="0"/>
    <s v="United States"/>
    <s v="Grand Prairie"/>
    <x v="5"/>
    <n v="75051"/>
    <x v="2"/>
    <s v="TEC-AC-10004510"/>
    <x v="2"/>
    <x v="11"/>
    <s v="Logitech Desktop MK120 Mouse and keyboard Combo"/>
    <x v="4292"/>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x v="1628"/>
    <n v="2"/>
    <n v="0.2"/>
    <n v="2.0999999999999996"/>
  </r>
  <r>
    <n v="6110"/>
    <s v="CA-2013-150007"/>
    <x v="0"/>
    <x v="108"/>
    <d v="2013-09-17T00:00:00"/>
    <s v="Standard Class"/>
    <s v="AS-10090"/>
    <s v="Adam Shillingsburg"/>
    <x v="0"/>
    <s v="United States"/>
    <s v="Chicago"/>
    <x v="10"/>
    <n v="60653"/>
    <x v="2"/>
    <s v="OFF-BI-10004141"/>
    <x v="1"/>
    <x v="8"/>
    <s v="Insertable Tab Indexes For Data Binders"/>
    <x v="4293"/>
    <n v="3"/>
    <n v="0.8"/>
    <n v="-3.2436000000000016"/>
  </r>
  <r>
    <n v="6111"/>
    <s v="CA-2013-124590"/>
    <x v="0"/>
    <x v="396"/>
    <d v="2013-11-17T00:00:00"/>
    <s v="Standard Class"/>
    <s v="SP-20920"/>
    <s v="Susan Pistek"/>
    <x v="0"/>
    <s v="United States"/>
    <s v="Parma"/>
    <x v="24"/>
    <n v="44134"/>
    <x v="3"/>
    <s v="FUR-CH-10004495"/>
    <x v="0"/>
    <x v="1"/>
    <s v="Global Leather and Oak Executive Chair, Black"/>
    <x v="4294"/>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x v="4295"/>
    <n v="2"/>
    <n v="0.2"/>
    <n v="33.028800000000004"/>
  </r>
  <r>
    <n v="6113"/>
    <s v="CA-2013-124590"/>
    <x v="0"/>
    <x v="396"/>
    <d v="2013-11-17T00:00:00"/>
    <s v="Standard Class"/>
    <s v="SP-20920"/>
    <s v="Susan Pistek"/>
    <x v="0"/>
    <s v="United States"/>
    <s v="Parma"/>
    <x v="24"/>
    <n v="44134"/>
    <x v="3"/>
    <s v="OFF-FA-10000585"/>
    <x v="1"/>
    <x v="13"/>
    <s v="OIC Bulk Pack Metal Binder Clips"/>
    <x v="4296"/>
    <n v="6"/>
    <n v="0.2"/>
    <n v="5.4443999999999999"/>
  </r>
  <r>
    <n v="6114"/>
    <s v="CA-2013-124590"/>
    <x v="0"/>
    <x v="396"/>
    <d v="2013-11-17T00:00:00"/>
    <s v="Standard Class"/>
    <s v="SP-20920"/>
    <s v="Susan Pistek"/>
    <x v="0"/>
    <s v="United States"/>
    <s v="Parma"/>
    <x v="24"/>
    <n v="44134"/>
    <x v="3"/>
    <s v="FUR-CH-10000454"/>
    <x v="0"/>
    <x v="1"/>
    <s v="Hon Deluxe Fabric Upholstered Stacking Chairs, Rounded Back"/>
    <x v="4297"/>
    <n v="9"/>
    <n v="0.3"/>
    <n v="0"/>
  </r>
  <r>
    <n v="6115"/>
    <s v="CA-2013-124590"/>
    <x v="0"/>
    <x v="396"/>
    <d v="2013-11-17T00:00:00"/>
    <s v="Standard Class"/>
    <s v="SP-20920"/>
    <s v="Susan Pistek"/>
    <x v="0"/>
    <s v="United States"/>
    <s v="Parma"/>
    <x v="24"/>
    <n v="44134"/>
    <x v="3"/>
    <s v="FUR-CH-10003746"/>
    <x v="0"/>
    <x v="1"/>
    <s v="Hon 4070 Series Pagoda Round Back Stacking Chairs"/>
    <x v="4298"/>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x v="4299"/>
    <n v="6"/>
    <n v="0.2"/>
    <n v="14.142599999999996"/>
  </r>
  <r>
    <n v="6117"/>
    <s v="US-2013-113677"/>
    <x v="0"/>
    <x v="373"/>
    <d v="2013-11-20T00:00:00"/>
    <s v="Standard Class"/>
    <s v="CM-12655"/>
    <s v="Corinna Mitchell"/>
    <x v="2"/>
    <s v="United States"/>
    <s v="New York City"/>
    <x v="15"/>
    <n v="10011"/>
    <x v="3"/>
    <s v="TEC-PH-10002114"/>
    <x v="2"/>
    <x v="7"/>
    <s v="Xiaomi Mi3"/>
    <x v="4300"/>
    <n v="4"/>
    <n v="0"/>
    <n v="592.78960000000006"/>
  </r>
  <r>
    <n v="6118"/>
    <s v="US-2013-113677"/>
    <x v="0"/>
    <x v="373"/>
    <d v="2013-11-20T00:00:00"/>
    <s v="Standard Class"/>
    <s v="CM-12655"/>
    <s v="Corinna Mitchell"/>
    <x v="2"/>
    <s v="United States"/>
    <s v="New York City"/>
    <x v="15"/>
    <n v="10011"/>
    <x v="3"/>
    <s v="OFF-LA-10001569"/>
    <x v="1"/>
    <x v="2"/>
    <s v="Avery 499"/>
    <x v="1830"/>
    <n v="3"/>
    <n v="0"/>
    <n v="6.8723999999999998"/>
  </r>
  <r>
    <n v="6119"/>
    <s v="CA-2014-143378"/>
    <x v="3"/>
    <x v="20"/>
    <d v="2014-09-26T00:00:00"/>
    <s v="Standard Class"/>
    <s v="JR-16210"/>
    <s v="Justin Ritter"/>
    <x v="1"/>
    <s v="United States"/>
    <s v="Springfield"/>
    <x v="21"/>
    <n v="97477"/>
    <x v="1"/>
    <s v="TEC-PH-10001425"/>
    <x v="2"/>
    <x v="7"/>
    <s v="Mophie Juice Pack Helium for iPhone"/>
    <x v="1837"/>
    <n v="3"/>
    <n v="0.2"/>
    <n v="19.197599999999994"/>
  </r>
  <r>
    <n v="6120"/>
    <s v="CA-2014-143378"/>
    <x v="3"/>
    <x v="20"/>
    <d v="2014-09-26T00:00:00"/>
    <s v="Standard Class"/>
    <s v="JR-16210"/>
    <s v="Justin Ritter"/>
    <x v="1"/>
    <s v="United States"/>
    <s v="Springfield"/>
    <x v="21"/>
    <n v="97477"/>
    <x v="1"/>
    <s v="OFF-AR-10001915"/>
    <x v="1"/>
    <x v="6"/>
    <s v="Peel-Off China Markers"/>
    <x v="36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x v="4301"/>
    <n v="8"/>
    <n v="0.2"/>
    <n v="61.38239999999999"/>
  </r>
  <r>
    <n v="6122"/>
    <s v="CA-2014-143378"/>
    <x v="3"/>
    <x v="20"/>
    <d v="2014-09-26T00:00:00"/>
    <s v="Standard Class"/>
    <s v="JR-16210"/>
    <s v="Justin Ritter"/>
    <x v="1"/>
    <s v="United States"/>
    <s v="Springfield"/>
    <x v="21"/>
    <n v="97477"/>
    <x v="1"/>
    <s v="FUR-BO-10001972"/>
    <x v="0"/>
    <x v="0"/>
    <s v="O'Sullivan 4-Shelf Bookcase in Odessa Pine"/>
    <x v="1270"/>
    <n v="2"/>
    <n v="0.7"/>
    <n v="-128.2388"/>
  </r>
  <r>
    <n v="6123"/>
    <s v="CA-2014-152660"/>
    <x v="3"/>
    <x v="769"/>
    <d v="2014-12-10T00:00:00"/>
    <s v="Standard Class"/>
    <s v="CB-12415"/>
    <s v="Christy Brittain"/>
    <x v="0"/>
    <s v="United States"/>
    <s v="Chicago"/>
    <x v="10"/>
    <n v="60610"/>
    <x v="2"/>
    <s v="OFF-ST-10000532"/>
    <x v="1"/>
    <x v="4"/>
    <s v="Advantus Rolling Drawer Organizers"/>
    <x v="3629"/>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x v="3300"/>
    <n v="4"/>
    <n v="0.2"/>
    <n v="6.8119999999999994"/>
  </r>
  <r>
    <n v="6125"/>
    <s v="CA-2014-145772"/>
    <x v="3"/>
    <x v="95"/>
    <d v="2014-06-08T00:00:00"/>
    <s v="Standard Class"/>
    <s v="SS-20140"/>
    <s v="Saphhira Shifley"/>
    <x v="1"/>
    <s v="United States"/>
    <s v="Los Angeles"/>
    <x v="1"/>
    <n v="90036"/>
    <x v="1"/>
    <s v="TEC-AC-10003038"/>
    <x v="2"/>
    <x v="11"/>
    <s v="Kingston Digital DataTraveler 16GB USB 2.0"/>
    <x v="915"/>
    <n v="5"/>
    <n v="0"/>
    <n v="8.5024999999999942"/>
  </r>
  <r>
    <n v="6126"/>
    <s v="CA-2014-145772"/>
    <x v="3"/>
    <x v="95"/>
    <d v="2014-06-08T00:00:00"/>
    <s v="Standard Class"/>
    <s v="SS-20140"/>
    <s v="Saphhira Shifley"/>
    <x v="1"/>
    <s v="United States"/>
    <s v="Los Angeles"/>
    <x v="1"/>
    <n v="90036"/>
    <x v="1"/>
    <s v="OFF-PA-10001593"/>
    <x v="1"/>
    <x v="10"/>
    <s v="Xerox 1947"/>
    <x v="493"/>
    <n v="2"/>
    <n v="0"/>
    <n v="5.3819999999999997"/>
  </r>
  <r>
    <n v="6127"/>
    <s v="CA-2014-145772"/>
    <x v="3"/>
    <x v="95"/>
    <d v="2014-06-08T00:00:00"/>
    <s v="Standard Class"/>
    <s v="SS-20140"/>
    <s v="Saphhira Shifley"/>
    <x v="1"/>
    <s v="United States"/>
    <s v="Los Angeles"/>
    <x v="1"/>
    <n v="90036"/>
    <x v="1"/>
    <s v="OFF-BI-10002049"/>
    <x v="1"/>
    <x v="8"/>
    <s v="UniKeep View Case Binders"/>
    <x v="2970"/>
    <n v="1"/>
    <n v="0.2"/>
    <n v="1.2713999999999996"/>
  </r>
  <r>
    <n v="6128"/>
    <s v="CA-2013-124100"/>
    <x v="0"/>
    <x v="1044"/>
    <d v="2013-04-07T00:00:00"/>
    <s v="Standard Class"/>
    <s v="EH-13990"/>
    <s v="Erica Hackney"/>
    <x v="0"/>
    <s v="United States"/>
    <s v="New York City"/>
    <x v="15"/>
    <n v="10009"/>
    <x v="3"/>
    <s v="FUR-CH-10003817"/>
    <x v="0"/>
    <x v="1"/>
    <s v="Global Value Steno Chair, Gray"/>
    <x v="4302"/>
    <n v="6"/>
    <n v="0.1"/>
    <n v="54.666000000000011"/>
  </r>
  <r>
    <n v="6129"/>
    <s v="US-2011-158400"/>
    <x v="2"/>
    <x v="1089"/>
    <d v="2011-10-28T00:00:00"/>
    <s v="First Class"/>
    <s v="AH-10030"/>
    <s v="Aaron Hawkins"/>
    <x v="1"/>
    <s v="United States"/>
    <s v="San Francisco"/>
    <x v="1"/>
    <n v="94109"/>
    <x v="1"/>
    <s v="OFF-BI-10002353"/>
    <x v="1"/>
    <x v="8"/>
    <s v="GBC VeloBind Cover Sets"/>
    <x v="4303"/>
    <n v="4"/>
    <n v="0.2"/>
    <n v="18.527999999999999"/>
  </r>
  <r>
    <n v="6130"/>
    <s v="CA-2014-162033"/>
    <x v="3"/>
    <x v="606"/>
    <d v="2014-04-03T00:00:00"/>
    <s v="Standard Class"/>
    <s v="EM-14200"/>
    <s v="Evan Minnotte"/>
    <x v="2"/>
    <s v="United States"/>
    <s v="Virginia Beach"/>
    <x v="17"/>
    <n v="23464"/>
    <x v="0"/>
    <s v="TEC-AC-10003116"/>
    <x v="2"/>
    <x v="11"/>
    <s v="Memorex Froggy Flash Drive 8 GB"/>
    <x v="3545"/>
    <n v="3"/>
    <n v="0"/>
    <n v="20.767499999999998"/>
  </r>
  <r>
    <n v="6131"/>
    <s v="CA-2014-162033"/>
    <x v="3"/>
    <x v="606"/>
    <d v="2014-04-03T00:00:00"/>
    <s v="Standard Class"/>
    <s v="EM-14200"/>
    <s v="Evan Minnotte"/>
    <x v="2"/>
    <s v="United States"/>
    <s v="Virginia Beach"/>
    <x v="17"/>
    <n v="23464"/>
    <x v="0"/>
    <s v="OFF-FA-10003021"/>
    <x v="1"/>
    <x v="13"/>
    <s v="Staples"/>
    <x v="1061"/>
    <n v="2"/>
    <n v="0"/>
    <n v="1.3159999999999998"/>
  </r>
  <r>
    <n v="6132"/>
    <s v="CA-2011-163447"/>
    <x v="2"/>
    <x v="422"/>
    <d v="2011-12-31T00:00:00"/>
    <s v="Standard Class"/>
    <s v="TB-21190"/>
    <s v="Thomas Brumley"/>
    <x v="2"/>
    <s v="United States"/>
    <s v="New York City"/>
    <x v="15"/>
    <n v="10011"/>
    <x v="3"/>
    <s v="FUR-CH-10004477"/>
    <x v="0"/>
    <x v="1"/>
    <s v="Global Push Button Manager's Chair, Indigo"/>
    <x v="4304"/>
    <n v="14"/>
    <n v="0.1"/>
    <n v="161.96739999999997"/>
  </r>
  <r>
    <n v="6133"/>
    <s v="CA-2014-145737"/>
    <x v="3"/>
    <x v="175"/>
    <d v="2014-09-21T00:00:00"/>
    <s v="Standard Class"/>
    <s v="AB-10165"/>
    <s v="Alan Barnes"/>
    <x v="0"/>
    <s v="United States"/>
    <s v="Lebanon"/>
    <x v="18"/>
    <n v="37087"/>
    <x v="0"/>
    <s v="OFF-PA-10001033"/>
    <x v="1"/>
    <x v="10"/>
    <s v="Xerox 1893"/>
    <x v="2919"/>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x v="4305"/>
    <n v="2"/>
    <n v="0.2"/>
    <n v="12.095999999999997"/>
  </r>
  <r>
    <n v="6135"/>
    <s v="CA-2013-146766"/>
    <x v="0"/>
    <x v="254"/>
    <d v="2013-11-05T00:00:00"/>
    <s v="Same Day"/>
    <s v="TT-21220"/>
    <s v="Thomas Thornton"/>
    <x v="0"/>
    <s v="United States"/>
    <s v="Chula Vista"/>
    <x v="1"/>
    <n v="91911"/>
    <x v="1"/>
    <s v="OFF-AR-10002135"/>
    <x v="1"/>
    <x v="6"/>
    <s v="Boston Heavy-Duty Trimline Electric Pencil Sharpeners"/>
    <x v="4306"/>
    <n v="4"/>
    <n v="0"/>
    <n v="55.911999999999978"/>
  </r>
  <r>
    <n v="6136"/>
    <s v="CA-2012-105613"/>
    <x v="1"/>
    <x v="1090"/>
    <d v="2012-10-22T00:00:00"/>
    <s v="Standard Class"/>
    <s v="KN-16705"/>
    <s v="Kristina Nunn"/>
    <x v="2"/>
    <s v="United States"/>
    <s v="Mcallen"/>
    <x v="5"/>
    <n v="78501"/>
    <x v="2"/>
    <s v="TEC-AC-10000521"/>
    <x v="2"/>
    <x v="11"/>
    <s v="Verbatim Slim CD and DVD Storage Cases, 50/Pack"/>
    <x v="357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x v="4307"/>
    <n v="6"/>
    <n v="0.8"/>
    <n v="-186.56820000000005"/>
  </r>
  <r>
    <n v="6138"/>
    <s v="US-2013-142251"/>
    <x v="0"/>
    <x v="731"/>
    <d v="2013-11-05T00:00:00"/>
    <s v="Second Class"/>
    <s v="FO-14305"/>
    <s v="Frank Olsen"/>
    <x v="0"/>
    <s v="United States"/>
    <s v="Hollywood"/>
    <x v="2"/>
    <n v="33021"/>
    <x v="0"/>
    <s v="OFF-PA-10002986"/>
    <x v="1"/>
    <x v="10"/>
    <s v="Xerox 1898"/>
    <x v="164"/>
    <n v="6"/>
    <n v="0.2"/>
    <n v="11.222399999999999"/>
  </r>
  <r>
    <n v="6139"/>
    <s v="CA-2011-131247"/>
    <x v="2"/>
    <x v="809"/>
    <d v="2011-04-04T00:00:00"/>
    <s v="Standard Class"/>
    <s v="GA-14725"/>
    <s v="Guy Armstrong"/>
    <x v="0"/>
    <s v="United States"/>
    <s v="San Francisco"/>
    <x v="1"/>
    <n v="94110"/>
    <x v="1"/>
    <s v="FUR-BO-10001337"/>
    <x v="0"/>
    <x v="0"/>
    <s v="O'Sullivan Living Dimensions 2-Shelf Bookcases"/>
    <x v="4308"/>
    <n v="2"/>
    <n v="0.15"/>
    <n v="-12.097999999999999"/>
  </r>
  <r>
    <n v="6140"/>
    <s v="US-2012-113593"/>
    <x v="1"/>
    <x v="24"/>
    <d v="2012-04-20T00:00:00"/>
    <s v="First Class"/>
    <s v="NC-18415"/>
    <s v="Nathan Cano"/>
    <x v="0"/>
    <s v="United States"/>
    <s v="Santa Maria"/>
    <x v="1"/>
    <n v="93454"/>
    <x v="1"/>
    <s v="OFF-ST-10000532"/>
    <x v="1"/>
    <x v="4"/>
    <s v="Advantus Rolling Drawer Organizers"/>
    <x v="4309"/>
    <n v="3"/>
    <n v="0"/>
    <n v="30.014399999999998"/>
  </r>
  <r>
    <n v="6141"/>
    <s v="CA-2014-121083"/>
    <x v="3"/>
    <x v="362"/>
    <d v="2014-07-16T00:00:00"/>
    <s v="Standard Class"/>
    <s v="JF-15190"/>
    <s v="Jamie Frazer"/>
    <x v="0"/>
    <s v="United States"/>
    <s v="Manchester"/>
    <x v="29"/>
    <n v="6040"/>
    <x v="3"/>
    <s v="OFF-PA-10001497"/>
    <x v="1"/>
    <x v="10"/>
    <s v="Xerox 1914"/>
    <x v="4310"/>
    <n v="5"/>
    <n v="0"/>
    <n v="134.65199999999999"/>
  </r>
  <r>
    <n v="6142"/>
    <s v="CA-2014-121083"/>
    <x v="3"/>
    <x v="362"/>
    <d v="2014-07-16T00:00:00"/>
    <s v="Standard Class"/>
    <s v="JF-15190"/>
    <s v="Jamie Frazer"/>
    <x v="0"/>
    <s v="United States"/>
    <s v="Manchester"/>
    <x v="29"/>
    <n v="6040"/>
    <x v="3"/>
    <s v="OFF-ST-10002554"/>
    <x v="1"/>
    <x v="4"/>
    <s v="Tennsco Industrial Shelving"/>
    <x v="3589"/>
    <n v="4"/>
    <n v="0"/>
    <n v="3.9128000000000043"/>
  </r>
  <r>
    <n v="6143"/>
    <s v="CA-2014-121083"/>
    <x v="3"/>
    <x v="362"/>
    <d v="2014-07-16T00:00:00"/>
    <s v="Standard Class"/>
    <s v="JF-15190"/>
    <s v="Jamie Frazer"/>
    <x v="0"/>
    <s v="United States"/>
    <s v="Manchester"/>
    <x v="29"/>
    <n v="6040"/>
    <x v="3"/>
    <s v="TEC-PH-10001336"/>
    <x v="2"/>
    <x v="7"/>
    <s v="Digium D40 VoIP phone"/>
    <x v="2052"/>
    <n v="2"/>
    <n v="0"/>
    <n v="74.8142"/>
  </r>
  <r>
    <n v="6144"/>
    <s v="CA-2014-121083"/>
    <x v="3"/>
    <x v="362"/>
    <d v="2014-07-16T00:00:00"/>
    <s v="Standard Class"/>
    <s v="JF-15190"/>
    <s v="Jamie Frazer"/>
    <x v="0"/>
    <s v="United States"/>
    <s v="Manchester"/>
    <x v="29"/>
    <n v="6040"/>
    <x v="3"/>
    <s v="OFF-AR-10002987"/>
    <x v="1"/>
    <x v="6"/>
    <s v="Prismacolor Color Pencil Set"/>
    <x v="4311"/>
    <n v="6"/>
    <n v="0"/>
    <n v="48.806400000000011"/>
  </r>
  <r>
    <n v="6145"/>
    <s v="CA-2014-151190"/>
    <x v="3"/>
    <x v="818"/>
    <d v="2014-07-02T00:00:00"/>
    <s v="Standard Class"/>
    <s v="GT-14710"/>
    <s v="Greg Tran"/>
    <x v="0"/>
    <s v="United States"/>
    <s v="Omaha"/>
    <x v="8"/>
    <n v="68104"/>
    <x v="2"/>
    <s v="OFF-PA-10000575"/>
    <x v="1"/>
    <x v="10"/>
    <s v="Wirebound Message Books, Four 2 3/4 x 5 White Forms per Page"/>
    <x v="4312"/>
    <n v="3"/>
    <n v="0"/>
    <n v="9.2321999999999989"/>
  </r>
  <r>
    <n v="6146"/>
    <s v="CA-2011-133543"/>
    <x v="2"/>
    <x v="1091"/>
    <d v="2011-12-26T00:00:00"/>
    <s v="Standard Class"/>
    <s v="KM-16660"/>
    <s v="Khloe Miller"/>
    <x v="0"/>
    <s v="United States"/>
    <s v="San Jose"/>
    <x v="1"/>
    <n v="95123"/>
    <x v="1"/>
    <s v="OFF-AR-10003394"/>
    <x v="1"/>
    <x v="6"/>
    <s v="Newell 332"/>
    <x v="2722"/>
    <n v="4"/>
    <n v="0"/>
    <n v="3.1752000000000002"/>
  </r>
  <r>
    <n v="6147"/>
    <s v="CA-2014-105130"/>
    <x v="3"/>
    <x v="610"/>
    <d v="2014-11-26T00:00:00"/>
    <s v="Standard Class"/>
    <s v="PJ-18835"/>
    <s v="Patrick Jones"/>
    <x v="1"/>
    <s v="United States"/>
    <s v="San Francisco"/>
    <x v="1"/>
    <n v="94122"/>
    <x v="1"/>
    <s v="OFF-AR-10003394"/>
    <x v="1"/>
    <x v="6"/>
    <s v="Newell 332"/>
    <x v="2722"/>
    <n v="4"/>
    <n v="0"/>
    <n v="3.1752000000000002"/>
  </r>
  <r>
    <n v="6148"/>
    <s v="CA-2014-105130"/>
    <x v="3"/>
    <x v="610"/>
    <d v="2014-11-26T00:00:00"/>
    <s v="Standard Class"/>
    <s v="PJ-18835"/>
    <s v="Patrick Jones"/>
    <x v="1"/>
    <s v="United States"/>
    <s v="San Francisco"/>
    <x v="1"/>
    <n v="94122"/>
    <x v="1"/>
    <s v="OFF-BI-10001191"/>
    <x v="1"/>
    <x v="8"/>
    <s v="Canvas Sectional Post Binders"/>
    <x v="4313"/>
    <n v="2"/>
    <n v="0.2"/>
    <n v="14.7668"/>
  </r>
  <r>
    <n v="6149"/>
    <s v="CA-2013-161928"/>
    <x v="0"/>
    <x v="812"/>
    <d v="2013-06-30T00:00:00"/>
    <s v="Second Class"/>
    <s v="AC-10660"/>
    <s v="Anna Chung"/>
    <x v="0"/>
    <s v="United States"/>
    <s v="San Francisco"/>
    <x v="1"/>
    <n v="94109"/>
    <x v="1"/>
    <s v="TEC-PH-10003484"/>
    <x v="2"/>
    <x v="7"/>
    <s v="Ooma Telo VoIP Home Phone System"/>
    <x v="1227"/>
    <n v="2"/>
    <n v="0.2"/>
    <n v="12.599000000000004"/>
  </r>
  <r>
    <n v="6150"/>
    <s v="CA-2014-101322"/>
    <x v="3"/>
    <x v="116"/>
    <d v="2015-01-01T00:00:00"/>
    <s v="First Class"/>
    <s v="JG-15310"/>
    <s v="Jason Gross"/>
    <x v="1"/>
    <s v="United States"/>
    <s v="Long Beach"/>
    <x v="1"/>
    <n v="90805"/>
    <x v="1"/>
    <s v="FUR-CH-10003968"/>
    <x v="0"/>
    <x v="1"/>
    <s v="Novimex Turbo Task Chair"/>
    <x v="4314"/>
    <n v="6"/>
    <n v="0.2"/>
    <n v="-34.070400000000006"/>
  </r>
  <r>
    <n v="6151"/>
    <s v="US-2013-106600"/>
    <x v="0"/>
    <x v="143"/>
    <d v="2013-04-12T00:00:00"/>
    <s v="First Class"/>
    <s v="RM-19375"/>
    <s v="Raymond Messe"/>
    <x v="0"/>
    <s v="United States"/>
    <s v="Columbus"/>
    <x v="32"/>
    <n v="31907"/>
    <x v="0"/>
    <s v="FUR-BO-10001608"/>
    <x v="0"/>
    <x v="0"/>
    <s v="Hon Metal Bookcases, Black"/>
    <x v="138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x v="4315"/>
    <n v="10"/>
    <n v="0.15"/>
    <n v="70.490000000000009"/>
  </r>
  <r>
    <n v="6153"/>
    <s v="CA-2014-139437"/>
    <x v="3"/>
    <x v="445"/>
    <d v="2014-07-09T00:00:00"/>
    <s v="Standard Class"/>
    <s v="RD-19585"/>
    <s v="Rob Dowd"/>
    <x v="0"/>
    <s v="United States"/>
    <s v="Los Angeles"/>
    <x v="1"/>
    <n v="90004"/>
    <x v="1"/>
    <s v="OFF-ST-10002485"/>
    <x v="1"/>
    <x v="4"/>
    <s v="Rogers Deluxe File Chest"/>
    <x v="1190"/>
    <n v="4"/>
    <n v="0"/>
    <n v="0.87919999999999732"/>
  </r>
  <r>
    <n v="6154"/>
    <s v="CA-2014-151484"/>
    <x v="3"/>
    <x v="693"/>
    <d v="2014-04-24T00:00:00"/>
    <s v="First Class"/>
    <s v="CV-12805"/>
    <s v="Cynthia Voltz"/>
    <x v="1"/>
    <s v="United States"/>
    <s v="Philadelphia"/>
    <x v="9"/>
    <n v="19120"/>
    <x v="3"/>
    <s v="FUR-FU-10001876"/>
    <x v="0"/>
    <x v="5"/>
    <s v="Computer Room Manger, 14&quot;"/>
    <x v="3518"/>
    <n v="2"/>
    <n v="0.2"/>
    <n v="10.393599999999998"/>
  </r>
  <r>
    <n v="6155"/>
    <s v="CA-2014-151484"/>
    <x v="3"/>
    <x v="693"/>
    <d v="2014-04-24T00:00:00"/>
    <s v="First Class"/>
    <s v="CV-12805"/>
    <s v="Cynthia Voltz"/>
    <x v="1"/>
    <s v="United States"/>
    <s v="Philadelphia"/>
    <x v="9"/>
    <n v="19120"/>
    <x v="3"/>
    <s v="OFF-ST-10002370"/>
    <x v="1"/>
    <x v="4"/>
    <s v="Sortfiler Multipurpose Personal File Organizer, Black"/>
    <x v="4316"/>
    <n v="3"/>
    <n v="0.2"/>
    <n v="5.7752999999999961"/>
  </r>
  <r>
    <n v="6156"/>
    <s v="CA-2014-151484"/>
    <x v="3"/>
    <x v="693"/>
    <d v="2014-04-24T00:00:00"/>
    <s v="First Class"/>
    <s v="CV-12805"/>
    <s v="Cynthia Voltz"/>
    <x v="1"/>
    <s v="United States"/>
    <s v="Philadelphia"/>
    <x v="9"/>
    <n v="19120"/>
    <x v="3"/>
    <s v="OFF-ST-10000142"/>
    <x v="1"/>
    <x v="4"/>
    <s v="Deluxe Rollaway Locking File with Drawer"/>
    <x v="4317"/>
    <n v="1"/>
    <n v="0.2"/>
    <n v="33.270399999999981"/>
  </r>
  <r>
    <n v="6157"/>
    <s v="CA-2014-151484"/>
    <x v="3"/>
    <x v="693"/>
    <d v="2014-04-24T00:00:00"/>
    <s v="First Class"/>
    <s v="CV-12805"/>
    <s v="Cynthia Voltz"/>
    <x v="1"/>
    <s v="United States"/>
    <s v="Philadelphia"/>
    <x v="9"/>
    <n v="19120"/>
    <x v="3"/>
    <s v="FUR-FU-10004671"/>
    <x v="0"/>
    <x v="5"/>
    <s v="Executive Impressions 12&quot; Wall Clock"/>
    <x v="4318"/>
    <n v="3"/>
    <n v="0.2"/>
    <n v="9.5418000000000003"/>
  </r>
  <r>
    <n v="6158"/>
    <s v="CA-2013-104150"/>
    <x v="0"/>
    <x v="1092"/>
    <d v="2013-08-06T00:00:00"/>
    <s v="Second Class"/>
    <s v="AG-10330"/>
    <s v="Alex Grayson"/>
    <x v="0"/>
    <s v="United States"/>
    <s v="Tulsa"/>
    <x v="26"/>
    <n v="74133"/>
    <x v="2"/>
    <s v="OFF-EN-10002504"/>
    <x v="1"/>
    <x v="12"/>
    <s v="Tyvek  Top-Opening Peel &amp; Seel Envelopes, Plain White"/>
    <x v="4319"/>
    <n v="3"/>
    <n v="0"/>
    <n v="38.323799999999999"/>
  </r>
  <r>
    <n v="6159"/>
    <s v="CA-2013-104150"/>
    <x v="0"/>
    <x v="1092"/>
    <d v="2013-08-06T00:00:00"/>
    <s v="Second Class"/>
    <s v="AG-10330"/>
    <s v="Alex Grayson"/>
    <x v="0"/>
    <s v="United States"/>
    <s v="Tulsa"/>
    <x v="26"/>
    <n v="74133"/>
    <x v="2"/>
    <s v="TEC-AC-10004803"/>
    <x v="2"/>
    <x v="11"/>
    <s v="Sony Micro Vault Click 4 GB USB 2.0 Flash Drive"/>
    <x v="4320"/>
    <n v="12"/>
    <n v="0"/>
    <n v="23.419200000000011"/>
  </r>
  <r>
    <n v="6160"/>
    <s v="CA-2013-161025"/>
    <x v="0"/>
    <x v="275"/>
    <d v="2013-12-10T00:00:00"/>
    <s v="Standard Class"/>
    <s v="GM-14440"/>
    <s v="Gary McGarr"/>
    <x v="0"/>
    <s v="United States"/>
    <s v="Los Angeles"/>
    <x v="1"/>
    <n v="90049"/>
    <x v="1"/>
    <s v="OFF-ST-10001932"/>
    <x v="1"/>
    <x v="4"/>
    <s v="Fellowes Staxonsteel Drawer Files"/>
    <x v="4321"/>
    <n v="4"/>
    <n v="0"/>
    <n v="108.17520000000002"/>
  </r>
  <r>
    <n v="6161"/>
    <s v="CA-2011-103989"/>
    <x v="2"/>
    <x v="1093"/>
    <d v="2011-03-21T00:00:00"/>
    <s v="First Class"/>
    <s v="MC-17605"/>
    <s v="Matt Connell"/>
    <x v="1"/>
    <s v="United States"/>
    <s v="Lakeland"/>
    <x v="2"/>
    <n v="33801"/>
    <x v="0"/>
    <s v="TEC-PH-10004667"/>
    <x v="2"/>
    <x v="7"/>
    <s v="Cisco 8x8 Inc. 6753i IP Business Phone System"/>
    <x v="830"/>
    <n v="3"/>
    <n v="0.2"/>
    <n v="28.347899999999981"/>
  </r>
  <r>
    <n v="6162"/>
    <s v="CA-2011-103989"/>
    <x v="2"/>
    <x v="1093"/>
    <d v="2011-03-21T00:00:00"/>
    <s v="First Class"/>
    <s v="MC-17605"/>
    <s v="Matt Connell"/>
    <x v="1"/>
    <s v="United States"/>
    <s v="Lakeland"/>
    <x v="2"/>
    <n v="33801"/>
    <x v="0"/>
    <s v="OFF-LA-10000443"/>
    <x v="1"/>
    <x v="2"/>
    <s v="Avery 501"/>
    <x v="929"/>
    <n v="4"/>
    <n v="0.2"/>
    <n v="3.9851999999999999"/>
  </r>
  <r>
    <n v="6163"/>
    <s v="CA-2011-103989"/>
    <x v="2"/>
    <x v="1093"/>
    <d v="2011-03-21T00:00:00"/>
    <s v="First Class"/>
    <s v="MC-17605"/>
    <s v="Matt Connell"/>
    <x v="1"/>
    <s v="United States"/>
    <s v="Lakeland"/>
    <x v="2"/>
    <n v="33801"/>
    <x v="0"/>
    <s v="OFF-ST-10000918"/>
    <x v="1"/>
    <x v="4"/>
    <s v="Crate-A-Files"/>
    <x v="4322"/>
    <n v="3"/>
    <n v="0.2"/>
    <n v="1.961999999999998"/>
  </r>
  <r>
    <n v="6164"/>
    <s v="CA-2011-103989"/>
    <x v="2"/>
    <x v="1093"/>
    <d v="2011-03-21T00:00:00"/>
    <s v="First Class"/>
    <s v="MC-17605"/>
    <s v="Matt Connell"/>
    <x v="1"/>
    <s v="United States"/>
    <s v="Lakeland"/>
    <x v="2"/>
    <n v="33801"/>
    <x v="0"/>
    <s v="OFF-BI-10001196"/>
    <x v="1"/>
    <x v="8"/>
    <s v="Avery Flip-Chart Easel Binder, Black"/>
    <x v="4323"/>
    <n v="5"/>
    <n v="0.7"/>
    <n v="-25.737000000000002"/>
  </r>
  <r>
    <n v="6165"/>
    <s v="CA-2011-103989"/>
    <x v="2"/>
    <x v="1093"/>
    <d v="2011-03-21T00:00:00"/>
    <s v="First Class"/>
    <s v="MC-17605"/>
    <s v="Matt Connell"/>
    <x v="1"/>
    <s v="United States"/>
    <s v="Lakeland"/>
    <x v="2"/>
    <n v="33801"/>
    <x v="0"/>
    <s v="FUR-FU-10003981"/>
    <x v="0"/>
    <x v="5"/>
    <s v="Eldon Wave Desk Accessories"/>
    <x v="3808"/>
    <n v="3"/>
    <n v="0.2"/>
    <n v="1.3728000000000002"/>
  </r>
  <r>
    <n v="6166"/>
    <s v="CA-2011-103989"/>
    <x v="2"/>
    <x v="1093"/>
    <d v="2011-03-21T00:00:00"/>
    <s v="First Class"/>
    <s v="MC-17605"/>
    <s v="Matt Connell"/>
    <x v="1"/>
    <s v="United States"/>
    <s v="Lakeland"/>
    <x v="2"/>
    <n v="33801"/>
    <x v="0"/>
    <s v="FUR-FU-10002508"/>
    <x v="0"/>
    <x v="5"/>
    <s v="Document Clip Frames"/>
    <x v="184"/>
    <n v="3"/>
    <n v="0.2"/>
    <n v="5.5044000000000013"/>
  </r>
  <r>
    <n v="6167"/>
    <s v="CA-2011-103989"/>
    <x v="2"/>
    <x v="1093"/>
    <d v="2011-03-21T00:00:00"/>
    <s v="First Class"/>
    <s v="MC-17605"/>
    <s v="Matt Connell"/>
    <x v="1"/>
    <s v="United States"/>
    <s v="Lakeland"/>
    <x v="2"/>
    <n v="33801"/>
    <x v="0"/>
    <s v="TEC-AC-10002647"/>
    <x v="2"/>
    <x v="11"/>
    <s v="Logitech Wireless Boombox Speaker - portable - wireless, wired"/>
    <x v="4324"/>
    <n v="2"/>
    <n v="0.2"/>
    <n v="53.199999999999989"/>
  </r>
  <r>
    <n v="6168"/>
    <s v="CA-2012-142433"/>
    <x v="1"/>
    <x v="704"/>
    <d v="2012-04-25T00:00:00"/>
    <s v="Standard Class"/>
    <s v="ES-14020"/>
    <s v="Erica Smith"/>
    <x v="0"/>
    <s v="United States"/>
    <s v="Houston"/>
    <x v="5"/>
    <n v="77036"/>
    <x v="2"/>
    <s v="OFF-PA-10002377"/>
    <x v="1"/>
    <x v="10"/>
    <s v="Xerox 1916"/>
    <x v="4325"/>
    <n v="3"/>
    <n v="0.2"/>
    <n v="44.045999999999992"/>
  </r>
  <r>
    <n v="6169"/>
    <s v="CA-2012-132815"/>
    <x v="1"/>
    <x v="444"/>
    <d v="2012-09-22T00:00:00"/>
    <s v="Second Class"/>
    <s v="RW-19540"/>
    <s v="Rick Wilson"/>
    <x v="1"/>
    <s v="United States"/>
    <s v="Los Angeles"/>
    <x v="1"/>
    <n v="90008"/>
    <x v="1"/>
    <s v="OFF-PA-10004530"/>
    <x v="1"/>
    <x v="10"/>
    <s v="Personal Creations Ink Jet Cards and Labels"/>
    <x v="1113"/>
    <n v="2"/>
    <n v="0"/>
    <n v="11.250400000000001"/>
  </r>
  <r>
    <n v="6170"/>
    <s v="CA-2011-101266"/>
    <x v="2"/>
    <x v="9"/>
    <d v="2011-08-30T00:00:00"/>
    <s v="Second Class"/>
    <s v="MM-17920"/>
    <s v="Michael Moore"/>
    <x v="0"/>
    <s v="United States"/>
    <s v="Springfield"/>
    <x v="17"/>
    <n v="22153"/>
    <x v="0"/>
    <s v="OFF-PA-10002986"/>
    <x v="1"/>
    <x v="10"/>
    <s v="Xerox 1898"/>
    <x v="522"/>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x v="4326"/>
    <n v="3"/>
    <n v="0.2"/>
    <n v="11.558699999999998"/>
  </r>
  <r>
    <n v="6172"/>
    <s v="CA-2013-141523"/>
    <x v="0"/>
    <x v="1054"/>
    <d v="2013-12-25T00:00:00"/>
    <s v="Second Class"/>
    <s v="MH-17440"/>
    <s v="Mark Haberlin"/>
    <x v="1"/>
    <s v="United States"/>
    <s v="New York City"/>
    <x v="15"/>
    <n v="10035"/>
    <x v="3"/>
    <s v="OFF-AR-10001545"/>
    <x v="1"/>
    <x v="6"/>
    <s v="Newell 326"/>
    <x v="287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x v="4327"/>
    <n v="5"/>
    <n v="0"/>
    <n v="12.548999999999999"/>
  </r>
  <r>
    <n v="6174"/>
    <s v="US-2011-106299"/>
    <x v="2"/>
    <x v="1094"/>
    <d v="2011-08-08T00:00:00"/>
    <s v="Standard Class"/>
    <s v="NZ-18565"/>
    <s v="Nick Zandusky"/>
    <x v="2"/>
    <s v="United States"/>
    <s v="Springfield"/>
    <x v="25"/>
    <n v="65807"/>
    <x v="2"/>
    <s v="TEC-AC-10003237"/>
    <x v="2"/>
    <x v="11"/>
    <s v="Memorex Micro Travel Drive 4 GB"/>
    <x v="4328"/>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x v="4329"/>
    <n v="2"/>
    <n v="0"/>
    <n v="226.36260000000004"/>
  </r>
  <r>
    <n v="6176"/>
    <s v="CA-2012-158421"/>
    <x v="1"/>
    <x v="481"/>
    <d v="2012-09-26T00:00:00"/>
    <s v="Standard Class"/>
    <s v="GB-14575"/>
    <s v="Giulietta Baptist"/>
    <x v="0"/>
    <s v="United States"/>
    <s v="Columbia"/>
    <x v="20"/>
    <n v="29203"/>
    <x v="0"/>
    <s v="FUR-CH-10000309"/>
    <x v="0"/>
    <x v="1"/>
    <s v="Global Comet Stacking Arm Chair"/>
    <x v="4330"/>
    <n v="4"/>
    <n v="0"/>
    <n v="422.51"/>
  </r>
  <r>
    <n v="6177"/>
    <s v="CA-2012-158421"/>
    <x v="1"/>
    <x v="481"/>
    <d v="2012-09-26T00:00:00"/>
    <s v="Standard Class"/>
    <s v="GB-14575"/>
    <s v="Giulietta Baptist"/>
    <x v="0"/>
    <s v="United States"/>
    <s v="Columbia"/>
    <x v="20"/>
    <n v="29203"/>
    <x v="0"/>
    <s v="OFF-ST-10002444"/>
    <x v="1"/>
    <x v="4"/>
    <s v="Recycled Eldon Regeneration Jumbo File"/>
    <x v="301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x v="4331"/>
    <n v="2"/>
    <n v="0"/>
    <n v="57.32119999999999"/>
  </r>
  <r>
    <n v="6179"/>
    <s v="CA-2012-158421"/>
    <x v="1"/>
    <x v="481"/>
    <d v="2012-09-26T00:00:00"/>
    <s v="Standard Class"/>
    <s v="GB-14575"/>
    <s v="Giulietta Baptist"/>
    <x v="0"/>
    <s v="United States"/>
    <s v="Columbia"/>
    <x v="20"/>
    <n v="29203"/>
    <x v="0"/>
    <s v="OFF-PA-10001801"/>
    <x v="1"/>
    <x v="10"/>
    <s v="Xerox 193"/>
    <x v="100"/>
    <n v="4"/>
    <n v="0"/>
    <n v="11.720800000000001"/>
  </r>
  <r>
    <n v="6180"/>
    <s v="CA-2012-158421"/>
    <x v="1"/>
    <x v="481"/>
    <d v="2012-09-26T00:00:00"/>
    <s v="Standard Class"/>
    <s v="GB-14575"/>
    <s v="Giulietta Baptist"/>
    <x v="0"/>
    <s v="United States"/>
    <s v="Columbia"/>
    <x v="20"/>
    <n v="29203"/>
    <x v="0"/>
    <s v="OFF-ST-10000563"/>
    <x v="1"/>
    <x v="4"/>
    <s v="Fellowes Bankers Box Stor/Drawer Steel Plus"/>
    <x v="1480"/>
    <n v="2"/>
    <n v="0"/>
    <n v="6.3960000000000008"/>
  </r>
  <r>
    <n v="6181"/>
    <s v="CA-2012-158421"/>
    <x v="1"/>
    <x v="481"/>
    <d v="2012-09-26T00:00:00"/>
    <s v="Standard Class"/>
    <s v="GB-14575"/>
    <s v="Giulietta Baptist"/>
    <x v="0"/>
    <s v="United States"/>
    <s v="Columbia"/>
    <x v="20"/>
    <n v="29203"/>
    <x v="0"/>
    <s v="TEC-PH-10000369"/>
    <x v="2"/>
    <x v="7"/>
    <s v="HTC One Mini"/>
    <x v="3211"/>
    <n v="5"/>
    <n v="0"/>
    <n v="176.38600000000002"/>
  </r>
  <r>
    <n v="6182"/>
    <s v="CA-2012-158421"/>
    <x v="1"/>
    <x v="481"/>
    <d v="2012-09-26T00:00:00"/>
    <s v="Standard Class"/>
    <s v="GB-14575"/>
    <s v="Giulietta Baptist"/>
    <x v="0"/>
    <s v="United States"/>
    <s v="Columbia"/>
    <x v="20"/>
    <n v="29203"/>
    <x v="0"/>
    <s v="TEC-PH-10002538"/>
    <x v="2"/>
    <x v="7"/>
    <s v="Grandstream GXP1160 VoIP phone"/>
    <x v="4332"/>
    <n v="3"/>
    <n v="0"/>
    <n v="32.981699999999989"/>
  </r>
  <r>
    <n v="6183"/>
    <s v="CA-2012-158421"/>
    <x v="1"/>
    <x v="481"/>
    <d v="2012-09-26T00:00:00"/>
    <s v="Standard Class"/>
    <s v="GB-14575"/>
    <s v="Giulietta Baptist"/>
    <x v="0"/>
    <s v="United States"/>
    <s v="Columbia"/>
    <x v="20"/>
    <n v="29203"/>
    <x v="0"/>
    <s v="OFF-BI-10000050"/>
    <x v="1"/>
    <x v="8"/>
    <s v="Angle-D Binders with Locking Rings, Label Holders"/>
    <x v="4333"/>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x v="4334"/>
    <n v="8"/>
    <n v="0"/>
    <n v="17.756799999999998"/>
  </r>
  <r>
    <n v="6185"/>
    <s v="CA-2013-143609"/>
    <x v="0"/>
    <x v="25"/>
    <d v="2013-12-14T00:00:00"/>
    <s v="First Class"/>
    <s v="DB-13270"/>
    <s v="Deborah Brumfield"/>
    <x v="2"/>
    <s v="United States"/>
    <s v="Portland"/>
    <x v="21"/>
    <n v="97206"/>
    <x v="1"/>
    <s v="FUR-CH-10004218"/>
    <x v="0"/>
    <x v="1"/>
    <s v="Global Fabric Manager's Chair, Dark Gray"/>
    <x v="4335"/>
    <n v="5"/>
    <n v="0.2"/>
    <n v="25.245000000000019"/>
  </r>
  <r>
    <n v="6186"/>
    <s v="CA-2012-138331"/>
    <x v="1"/>
    <x v="976"/>
    <d v="2012-08-12T00:00:00"/>
    <s v="Standard Class"/>
    <s v="JK-15625"/>
    <s v="Jim Karlsson"/>
    <x v="0"/>
    <s v="United States"/>
    <s v="Philadelphia"/>
    <x v="9"/>
    <n v="19120"/>
    <x v="3"/>
    <s v="OFF-AR-10002952"/>
    <x v="1"/>
    <x v="6"/>
    <s v="Stanley Contemporary Battery Pencil Sharpeners"/>
    <x v="4336"/>
    <n v="10"/>
    <n v="0.2"/>
    <n v="10.679999999999996"/>
  </r>
  <r>
    <n v="6187"/>
    <s v="CA-2012-138954"/>
    <x v="1"/>
    <x v="219"/>
    <d v="2012-11-17T00:00:00"/>
    <s v="First Class"/>
    <s v="MH-17785"/>
    <s v="Maya Herman"/>
    <x v="1"/>
    <s v="United States"/>
    <s v="New York City"/>
    <x v="15"/>
    <n v="10035"/>
    <x v="3"/>
    <s v="OFF-ST-10003058"/>
    <x v="1"/>
    <x v="4"/>
    <s v="Eldon Mobile Mega Data Cart  Mega Stackable  Add-On Trays"/>
    <x v="421"/>
    <n v="3"/>
    <n v="0"/>
    <n v="20.575499999999998"/>
  </r>
  <r>
    <n v="6188"/>
    <s v="CA-2012-138954"/>
    <x v="1"/>
    <x v="219"/>
    <d v="2012-11-17T00:00:00"/>
    <s v="First Class"/>
    <s v="MH-17785"/>
    <s v="Maya Herman"/>
    <x v="1"/>
    <s v="United States"/>
    <s v="New York City"/>
    <x v="15"/>
    <n v="10035"/>
    <x v="3"/>
    <s v="OFF-BI-10003963"/>
    <x v="1"/>
    <x v="8"/>
    <s v="Cardinal Holdit Data Disk Pockets"/>
    <x v="4337"/>
    <n v="6"/>
    <n v="0.2"/>
    <n v="11.793599999999998"/>
  </r>
  <r>
    <n v="6189"/>
    <s v="CA-2012-138954"/>
    <x v="1"/>
    <x v="219"/>
    <d v="2012-11-17T00:00:00"/>
    <s v="First Class"/>
    <s v="MH-17785"/>
    <s v="Maya Herman"/>
    <x v="1"/>
    <s v="United States"/>
    <s v="New York City"/>
    <x v="15"/>
    <n v="10035"/>
    <x v="3"/>
    <s v="OFF-AR-10001955"/>
    <x v="1"/>
    <x v="6"/>
    <s v="Newell 319"/>
    <x v="4311"/>
    <n v="6"/>
    <n v="0"/>
    <n v="35.711999999999989"/>
  </r>
  <r>
    <n v="6190"/>
    <s v="CA-2014-157903"/>
    <x v="3"/>
    <x v="1095"/>
    <d v="2014-04-09T00:00:00"/>
    <s v="Standard Class"/>
    <s v="AM-10705"/>
    <s v="Anne McFarland"/>
    <x v="0"/>
    <s v="United States"/>
    <s v="Des Plaines"/>
    <x v="10"/>
    <n v="60016"/>
    <x v="2"/>
    <s v="TEC-PH-10004345"/>
    <x v="2"/>
    <x v="7"/>
    <s v="Cisco SPA 502G IP Phone"/>
    <x v="4338"/>
    <n v="4"/>
    <n v="0.2"/>
    <n v="47.97999999999999"/>
  </r>
  <r>
    <n v="6191"/>
    <s v="CA-2013-157259"/>
    <x v="0"/>
    <x v="435"/>
    <d v="2013-12-29T00:00:00"/>
    <s v="Standard Class"/>
    <s v="JM-15535"/>
    <s v="Jessica Myrick"/>
    <x v="0"/>
    <s v="United States"/>
    <s v="New York City"/>
    <x v="15"/>
    <n v="10035"/>
    <x v="3"/>
    <s v="FUR-FU-10003192"/>
    <x v="0"/>
    <x v="5"/>
    <s v="Luxo Adjustable Task Clamp Lamp"/>
    <x v="4339"/>
    <n v="9"/>
    <n v="0"/>
    <n v="207.88559999999998"/>
  </r>
  <r>
    <n v="6192"/>
    <s v="CA-2014-107986"/>
    <x v="3"/>
    <x v="1096"/>
    <d v="2014-12-14T00:00:00"/>
    <s v="Same Day"/>
    <s v="MW-18220"/>
    <s v="Mitch Webber"/>
    <x v="0"/>
    <s v="United States"/>
    <s v="Seattle"/>
    <x v="4"/>
    <n v="98103"/>
    <x v="1"/>
    <s v="OFF-ST-10001325"/>
    <x v="1"/>
    <x v="4"/>
    <s v="Sterilite Officeware Hinged File Box"/>
    <x v="974"/>
    <n v="3"/>
    <n v="0"/>
    <n v="8.4888000000000012"/>
  </r>
  <r>
    <n v="6193"/>
    <s v="CA-2014-104927"/>
    <x v="3"/>
    <x v="66"/>
    <d v="2014-12-27T00:00:00"/>
    <s v="Standard Class"/>
    <s v="AG-10330"/>
    <s v="Alex Grayson"/>
    <x v="0"/>
    <s v="United States"/>
    <s v="Houston"/>
    <x v="5"/>
    <n v="77095"/>
    <x v="2"/>
    <s v="OFF-PA-10000019"/>
    <x v="1"/>
    <x v="10"/>
    <s v="Xerox 1931"/>
    <x v="233"/>
    <n v="5"/>
    <n v="0.2"/>
    <n v="9.0719999999999992"/>
  </r>
  <r>
    <n v="6194"/>
    <s v="CA-2014-104927"/>
    <x v="3"/>
    <x v="66"/>
    <d v="2014-12-27T00:00:00"/>
    <s v="Standard Class"/>
    <s v="AG-10330"/>
    <s v="Alex Grayson"/>
    <x v="0"/>
    <s v="United States"/>
    <s v="Houston"/>
    <x v="5"/>
    <n v="77095"/>
    <x v="2"/>
    <s v="OFF-BI-10003429"/>
    <x v="1"/>
    <x v="8"/>
    <s v="Cardinal HOLDit! Binder Insert Strips,Extra Strips"/>
    <x v="4340"/>
    <n v="5"/>
    <n v="0.8"/>
    <n v="-9.8114999999999988"/>
  </r>
  <r>
    <n v="6195"/>
    <s v="CA-2014-104927"/>
    <x v="3"/>
    <x v="66"/>
    <d v="2014-12-27T00:00:00"/>
    <s v="Standard Class"/>
    <s v="AG-10330"/>
    <s v="Alex Grayson"/>
    <x v="0"/>
    <s v="United States"/>
    <s v="Houston"/>
    <x v="5"/>
    <n v="77095"/>
    <x v="2"/>
    <s v="OFF-PA-10000176"/>
    <x v="1"/>
    <x v="10"/>
    <s v="Xerox 1887"/>
    <x v="69"/>
    <n v="5"/>
    <n v="0.2"/>
    <n v="26.557999999999993"/>
  </r>
  <r>
    <n v="6196"/>
    <s v="CA-2014-113453"/>
    <x v="3"/>
    <x v="208"/>
    <d v="2014-10-29T00:00:00"/>
    <s v="Standard Class"/>
    <s v="CM-12160"/>
    <s v="Charles McCrossin"/>
    <x v="0"/>
    <s v="United States"/>
    <s v="Philadelphia"/>
    <x v="9"/>
    <n v="19143"/>
    <x v="3"/>
    <s v="TEC-PH-10004165"/>
    <x v="2"/>
    <x v="7"/>
    <s v="Mitel MiVoice 5330e IP Phone"/>
    <x v="4341"/>
    <n v="2"/>
    <n v="0.4"/>
    <n v="-76.997200000000021"/>
  </r>
  <r>
    <n v="6197"/>
    <s v="CA-2014-113453"/>
    <x v="3"/>
    <x v="208"/>
    <d v="2014-10-29T00:00:00"/>
    <s v="Standard Class"/>
    <s v="CM-12160"/>
    <s v="Charles McCrossin"/>
    <x v="0"/>
    <s v="United States"/>
    <s v="Philadelphia"/>
    <x v="9"/>
    <n v="19143"/>
    <x v="3"/>
    <s v="OFF-ST-10000352"/>
    <x v="1"/>
    <x v="4"/>
    <s v="Acco Perma 2700 Stacking Storage Drawers"/>
    <x v="4342"/>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x v="4343"/>
    <n v="7"/>
    <n v="0"/>
    <n v="28.696499999999993"/>
  </r>
  <r>
    <n v="6199"/>
    <s v="CA-2012-149909"/>
    <x v="1"/>
    <x v="50"/>
    <d v="2012-11-17T00:00:00"/>
    <s v="Standard Class"/>
    <s v="RA-19915"/>
    <s v="Russell Applegate"/>
    <x v="0"/>
    <s v="United States"/>
    <s v="Columbus"/>
    <x v="14"/>
    <n v="47201"/>
    <x v="2"/>
    <s v="TEC-PH-10001536"/>
    <x v="2"/>
    <x v="7"/>
    <s v="Spigen Samsung Galaxy S5 Case Wallet"/>
    <x v="4344"/>
    <n v="3"/>
    <n v="0"/>
    <n v="13.252199999999997"/>
  </r>
  <r>
    <n v="6200"/>
    <s v="CA-2012-149909"/>
    <x v="1"/>
    <x v="50"/>
    <d v="2012-11-17T00:00:00"/>
    <s v="Standard Class"/>
    <s v="RA-19915"/>
    <s v="Russell Applegate"/>
    <x v="0"/>
    <s v="United States"/>
    <s v="Columbus"/>
    <x v="14"/>
    <n v="47201"/>
    <x v="2"/>
    <s v="OFF-PA-10001790"/>
    <x v="1"/>
    <x v="10"/>
    <s v="Xerox 1910"/>
    <x v="3656"/>
    <n v="2"/>
    <n v="0"/>
    <n v="46.118399999999994"/>
  </r>
  <r>
    <n v="6201"/>
    <s v="CA-2012-146675"/>
    <x v="1"/>
    <x v="392"/>
    <d v="2012-04-20T00:00:00"/>
    <s v="Standard Class"/>
    <s v="SB-20185"/>
    <s v="Sarah Brown"/>
    <x v="0"/>
    <s v="United States"/>
    <s v="Evanston"/>
    <x v="10"/>
    <n v="60201"/>
    <x v="2"/>
    <s v="TEC-CO-10001766"/>
    <x v="2"/>
    <x v="16"/>
    <s v="Canon PC940 Copier"/>
    <x v="4345"/>
    <n v="4"/>
    <n v="0.2"/>
    <n v="485.98919999999993"/>
  </r>
  <r>
    <n v="6202"/>
    <s v="CA-2012-146675"/>
    <x v="1"/>
    <x v="392"/>
    <d v="2012-04-20T00:00:00"/>
    <s v="Standard Class"/>
    <s v="SB-20185"/>
    <s v="Sarah Brown"/>
    <x v="0"/>
    <s v="United States"/>
    <s v="Evanston"/>
    <x v="10"/>
    <n v="60201"/>
    <x v="2"/>
    <s v="TEC-AC-10004396"/>
    <x v="2"/>
    <x v="11"/>
    <s v="Logitech Keyboard K120"/>
    <x v="190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x v="4346"/>
    <n v="5"/>
    <n v="0.2"/>
    <n v="7.0489999999999498"/>
  </r>
  <r>
    <n v="6204"/>
    <s v="CA-2013-133669"/>
    <x v="0"/>
    <x v="147"/>
    <d v="2013-10-28T00:00:00"/>
    <s v="Standard Class"/>
    <s v="SV-20935"/>
    <s v="Susan Vittorini"/>
    <x v="0"/>
    <s v="United States"/>
    <s v="Columbus"/>
    <x v="24"/>
    <n v="43229"/>
    <x v="3"/>
    <s v="TEC-PH-10001305"/>
    <x v="2"/>
    <x v="7"/>
    <s v="Panasonic KX TS208W Corded phone"/>
    <x v="4347"/>
    <n v="8"/>
    <n v="0.4"/>
    <n v="-47.030399999999986"/>
  </r>
  <r>
    <n v="6205"/>
    <s v="CA-2014-145660"/>
    <x v="3"/>
    <x v="96"/>
    <d v="2014-12-04T00:00:00"/>
    <s v="First Class"/>
    <s v="MG-17650"/>
    <s v="Matthew Grinstein"/>
    <x v="2"/>
    <s v="United States"/>
    <s v="Marion"/>
    <x v="24"/>
    <n v="43302"/>
    <x v="3"/>
    <s v="FUR-FU-10002885"/>
    <x v="0"/>
    <x v="5"/>
    <s v="Magna Visual Magnetic Picture Hangers"/>
    <x v="326"/>
    <n v="2"/>
    <n v="0.2"/>
    <n v="1.7352000000000005"/>
  </r>
  <r>
    <n v="6206"/>
    <s v="CA-2013-133697"/>
    <x v="0"/>
    <x v="201"/>
    <d v="2013-10-25T00:00:00"/>
    <s v="Second Class"/>
    <s v="CM-12445"/>
    <s v="Chuck Magee"/>
    <x v="0"/>
    <s v="United States"/>
    <s v="Houston"/>
    <x v="5"/>
    <n v="77095"/>
    <x v="2"/>
    <s v="OFF-PA-10000726"/>
    <x v="1"/>
    <x v="10"/>
    <s v="Black Print Carbonless Snap-Off Rapid Letter, 8 1/2&quot; x 7&quot;"/>
    <x v="4348"/>
    <n v="7"/>
    <n v="0.2"/>
    <n v="15.942499999999992"/>
  </r>
  <r>
    <n v="6207"/>
    <s v="CA-2013-133697"/>
    <x v="0"/>
    <x v="201"/>
    <d v="2013-10-25T00:00:00"/>
    <s v="Second Class"/>
    <s v="CM-12445"/>
    <s v="Chuck Magee"/>
    <x v="0"/>
    <s v="United States"/>
    <s v="Houston"/>
    <x v="5"/>
    <n v="77095"/>
    <x v="2"/>
    <s v="OFF-FA-10003112"/>
    <x v="1"/>
    <x v="13"/>
    <s v="Staples"/>
    <x v="4349"/>
    <n v="4"/>
    <n v="0.2"/>
    <n v="7.8899999999999979"/>
  </r>
  <r>
    <n v="6208"/>
    <s v="CA-2013-133697"/>
    <x v="0"/>
    <x v="201"/>
    <d v="2013-10-25T00:00:00"/>
    <s v="Second Class"/>
    <s v="CM-12445"/>
    <s v="Chuck Magee"/>
    <x v="0"/>
    <s v="United States"/>
    <s v="Houston"/>
    <x v="5"/>
    <n v="77095"/>
    <x v="2"/>
    <s v="FUR-CH-10002372"/>
    <x v="0"/>
    <x v="1"/>
    <s v="Office Star - Ergonomically Designed Knee Chair"/>
    <x v="4350"/>
    <n v="1"/>
    <n v="0.3"/>
    <n v="-14.576399999999996"/>
  </r>
  <r>
    <n v="6209"/>
    <s v="CA-2014-148138"/>
    <x v="3"/>
    <x v="365"/>
    <d v="2014-10-04T00:00:00"/>
    <s v="Standard Class"/>
    <s v="ME-18010"/>
    <s v="Michelle Ellison"/>
    <x v="1"/>
    <s v="United States"/>
    <s v="Marion"/>
    <x v="24"/>
    <n v="43302"/>
    <x v="3"/>
    <s v="OFF-ST-10000563"/>
    <x v="1"/>
    <x v="4"/>
    <s v="Fellowes Bankers Box Stor/Drawer Steel Plus"/>
    <x v="4351"/>
    <n v="2"/>
    <n v="0.2"/>
    <n v="-6.3960000000000008"/>
  </r>
  <r>
    <n v="6210"/>
    <s v="CA-2014-119809"/>
    <x v="3"/>
    <x v="238"/>
    <d v="2014-08-26T00:00:00"/>
    <s v="Standard Class"/>
    <s v="YS-21880"/>
    <s v="Yana Sorensen"/>
    <x v="1"/>
    <s v="United States"/>
    <s v="Seattle"/>
    <x v="4"/>
    <n v="98103"/>
    <x v="1"/>
    <s v="OFF-BI-10003925"/>
    <x v="1"/>
    <x v="8"/>
    <s v="Fellowes PB300 Plastic Comb Binding Machine"/>
    <x v="4352"/>
    <n v="9"/>
    <n v="0.2"/>
    <n v="942.81569999999988"/>
  </r>
  <r>
    <n v="6211"/>
    <s v="CA-2014-119809"/>
    <x v="3"/>
    <x v="238"/>
    <d v="2014-08-26T00:00:00"/>
    <s v="Standard Class"/>
    <s v="YS-21880"/>
    <s v="Yana Sorensen"/>
    <x v="1"/>
    <s v="United States"/>
    <s v="Seattle"/>
    <x v="4"/>
    <n v="98103"/>
    <x v="1"/>
    <s v="OFF-ST-10003306"/>
    <x v="1"/>
    <x v="4"/>
    <s v="Letter Size Cart"/>
    <x v="1415"/>
    <n v="7"/>
    <n v="0"/>
    <n v="290.00579999999991"/>
  </r>
  <r>
    <n v="6212"/>
    <s v="CA-2014-119809"/>
    <x v="3"/>
    <x v="238"/>
    <d v="2014-08-26T00:00:00"/>
    <s v="Standard Class"/>
    <s v="YS-21880"/>
    <s v="Yana Sorensen"/>
    <x v="1"/>
    <s v="United States"/>
    <s v="Seattle"/>
    <x v="4"/>
    <n v="98103"/>
    <x v="1"/>
    <s v="FUR-FU-10001475"/>
    <x v="0"/>
    <x v="5"/>
    <s v="Contract Clock, 14&quot;, Brown"/>
    <x v="4353"/>
    <n v="3"/>
    <n v="0"/>
    <n v="22.419600000000003"/>
  </r>
  <r>
    <n v="6213"/>
    <s v="CA-2014-149944"/>
    <x v="3"/>
    <x v="105"/>
    <d v="2014-11-17T00:00:00"/>
    <s v="Second Class"/>
    <s v="MB-17305"/>
    <s v="Maria Bertelson"/>
    <x v="0"/>
    <s v="United States"/>
    <s v="Longview"/>
    <x v="4"/>
    <n v="98632"/>
    <x v="1"/>
    <s v="OFF-FA-10003495"/>
    <x v="1"/>
    <x v="13"/>
    <s v="Staples"/>
    <x v="2614"/>
    <n v="3"/>
    <n v="0"/>
    <n v="9.120000000000001"/>
  </r>
  <r>
    <n v="6214"/>
    <s v="CA-2014-149944"/>
    <x v="3"/>
    <x v="105"/>
    <d v="2014-11-17T00:00:00"/>
    <s v="Second Class"/>
    <s v="MB-17305"/>
    <s v="Maria Bertelson"/>
    <x v="0"/>
    <s v="United States"/>
    <s v="Longview"/>
    <x v="4"/>
    <n v="98632"/>
    <x v="1"/>
    <s v="OFF-AP-10004708"/>
    <x v="1"/>
    <x v="9"/>
    <s v="Fellowes Superior 10 Outlet Split Surge Protector"/>
    <x v="566"/>
    <n v="2"/>
    <n v="0"/>
    <n v="22.074799999999996"/>
  </r>
  <r>
    <n v="6215"/>
    <s v="CA-2011-128538"/>
    <x v="2"/>
    <x v="856"/>
    <d v="2011-10-15T00:00:00"/>
    <s v="Standard Class"/>
    <s v="AS-10240"/>
    <s v="Alan Shonely"/>
    <x v="0"/>
    <s v="United States"/>
    <s v="Redondo Beach"/>
    <x v="1"/>
    <n v="90278"/>
    <x v="1"/>
    <s v="OFF-EN-10001219"/>
    <x v="1"/>
    <x v="12"/>
    <s v="#10- 4 1/8&quot; x 9 1/2&quot; Security-Tint Envelopes"/>
    <x v="2522"/>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x v="4354"/>
    <n v="3"/>
    <n v="0"/>
    <n v="27.945600000000002"/>
  </r>
  <r>
    <n v="6217"/>
    <s v="CA-2012-161711"/>
    <x v="1"/>
    <x v="109"/>
    <d v="2012-12-03T00:00:00"/>
    <s v="Standard Class"/>
    <s v="MC-17425"/>
    <s v="Mark Cousins"/>
    <x v="1"/>
    <s v="United States"/>
    <s v="New York City"/>
    <x v="15"/>
    <n v="10035"/>
    <x v="3"/>
    <s v="OFF-EN-10001539"/>
    <x v="1"/>
    <x v="12"/>
    <s v="Staples"/>
    <x v="2586"/>
    <n v="8"/>
    <n v="0"/>
    <n v="29.252800000000001"/>
  </r>
  <r>
    <n v="6218"/>
    <s v="US-2012-129553"/>
    <x v="1"/>
    <x v="1097"/>
    <d v="2012-08-02T00:00:00"/>
    <s v="Standard Class"/>
    <s v="PG-18820"/>
    <s v="Patrick Gardner"/>
    <x v="0"/>
    <s v="United States"/>
    <s v="Louisville"/>
    <x v="0"/>
    <n v="40214"/>
    <x v="0"/>
    <s v="TEC-PH-10004897"/>
    <x v="2"/>
    <x v="7"/>
    <s v="Mediabridge Sport Armband iPhone 5s"/>
    <x v="2065"/>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x v="4355"/>
    <n v="6"/>
    <n v="0"/>
    <n v="35.195999999999998"/>
  </r>
  <r>
    <n v="6220"/>
    <s v="CA-2013-160220"/>
    <x v="0"/>
    <x v="201"/>
    <d v="2013-10-27T00:00:00"/>
    <s v="Standard Class"/>
    <s v="JS-16030"/>
    <s v="Joy Smith"/>
    <x v="0"/>
    <s v="United States"/>
    <s v="Trenton"/>
    <x v="12"/>
    <n v="48183"/>
    <x v="2"/>
    <s v="TEC-PH-10001557"/>
    <x v="2"/>
    <x v="7"/>
    <s v="Pyle PMP37LED"/>
    <x v="772"/>
    <n v="2"/>
    <n v="0"/>
    <n v="51.834599999999995"/>
  </r>
  <r>
    <n v="6221"/>
    <s v="CA-2013-160220"/>
    <x v="0"/>
    <x v="201"/>
    <d v="2013-10-27T00:00:00"/>
    <s v="Standard Class"/>
    <s v="JS-16030"/>
    <s v="Joy Smith"/>
    <x v="0"/>
    <s v="United States"/>
    <s v="Trenton"/>
    <x v="12"/>
    <n v="48183"/>
    <x v="2"/>
    <s v="OFF-ST-10000617"/>
    <x v="1"/>
    <x v="4"/>
    <s v="Woodgrain Magazine Files by Perma"/>
    <x v="1539"/>
    <n v="7"/>
    <n v="0"/>
    <n v="1.4601999999999977"/>
  </r>
  <r>
    <n v="6222"/>
    <s v="US-2014-157224"/>
    <x v="3"/>
    <x v="32"/>
    <d v="2014-09-19T00:00:00"/>
    <s v="Second Class"/>
    <s v="JB-16000"/>
    <s v="Joy Bell-"/>
    <x v="0"/>
    <s v="United States"/>
    <s v="Los Angeles"/>
    <x v="1"/>
    <n v="90045"/>
    <x v="1"/>
    <s v="OFF-LA-10000121"/>
    <x v="1"/>
    <x v="2"/>
    <s v="Avery 48"/>
    <x v="435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x v="218"/>
    <n v="4"/>
    <n v="0.2"/>
    <n v="19.084800000000005"/>
  </r>
  <r>
    <n v="6224"/>
    <s v="CA-2014-140627"/>
    <x v="3"/>
    <x v="331"/>
    <d v="2014-12-28T00:00:00"/>
    <s v="Standard Class"/>
    <s v="DK-12985"/>
    <s v="Darren Koutras"/>
    <x v="0"/>
    <s v="United States"/>
    <s v="Hendersonville"/>
    <x v="18"/>
    <n v="37075"/>
    <x v="0"/>
    <s v="OFF-AR-10000422"/>
    <x v="1"/>
    <x v="6"/>
    <s v="Pencil and Crayon Sharpener"/>
    <x v="4357"/>
    <n v="7"/>
    <n v="0.2"/>
    <n v="1.0730999999999993"/>
  </r>
  <r>
    <n v="6225"/>
    <s v="CA-2014-140627"/>
    <x v="3"/>
    <x v="331"/>
    <d v="2014-12-28T00:00:00"/>
    <s v="Standard Class"/>
    <s v="DK-12985"/>
    <s v="Darren Koutras"/>
    <x v="0"/>
    <s v="United States"/>
    <s v="Hendersonville"/>
    <x v="18"/>
    <n v="37075"/>
    <x v="0"/>
    <s v="OFF-ST-10004123"/>
    <x v="1"/>
    <x v="4"/>
    <s v="Safco Industrial Wire Shelving System"/>
    <x v="287"/>
    <n v="3"/>
    <n v="0.2"/>
    <n v="-54.588000000000008"/>
  </r>
  <r>
    <n v="6226"/>
    <s v="CA-2012-133445"/>
    <x v="1"/>
    <x v="348"/>
    <d v="2012-10-09T00:00:00"/>
    <s v="Standard Class"/>
    <s v="JF-15490"/>
    <s v="Jeremy Farry"/>
    <x v="0"/>
    <s v="United States"/>
    <s v="Portland"/>
    <x v="21"/>
    <n v="97206"/>
    <x v="1"/>
    <s v="FUR-BO-10003660"/>
    <x v="0"/>
    <x v="0"/>
    <s v="Bush Cubix Collection Bookcases, Fully Assembled"/>
    <x v="4358"/>
    <n v="1"/>
    <n v="0.7"/>
    <n v="-103.86059999999998"/>
  </r>
  <r>
    <n v="6227"/>
    <s v="CA-2012-133445"/>
    <x v="1"/>
    <x v="348"/>
    <d v="2012-10-09T00:00:00"/>
    <s v="Standard Class"/>
    <s v="JF-15490"/>
    <s v="Jeremy Farry"/>
    <x v="0"/>
    <s v="United States"/>
    <s v="Portland"/>
    <x v="21"/>
    <n v="97206"/>
    <x v="1"/>
    <s v="FUR-CH-10000422"/>
    <x v="0"/>
    <x v="1"/>
    <s v="Global Highback Leather Tilter in Burgundy"/>
    <x v="4359"/>
    <n v="4"/>
    <n v="0.2"/>
    <n v="-14.558399999999978"/>
  </r>
  <r>
    <n v="6228"/>
    <s v="CA-2011-148782"/>
    <x v="2"/>
    <x v="981"/>
    <d v="2011-11-07T00:00:00"/>
    <s v="Standard Class"/>
    <s v="PO-18850"/>
    <s v="Patrick O'Brill"/>
    <x v="0"/>
    <s v="United States"/>
    <s v="Irving"/>
    <x v="5"/>
    <n v="75061"/>
    <x v="2"/>
    <s v="TEC-PH-10002923"/>
    <x v="2"/>
    <x v="7"/>
    <s v="Logitech B530 USB Headset - headset - Full size, Binaural"/>
    <x v="2550"/>
    <n v="3"/>
    <n v="0.2"/>
    <n v="7.7679000000000009"/>
  </r>
  <r>
    <n v="6229"/>
    <s v="CA-2013-148208"/>
    <x v="0"/>
    <x v="115"/>
    <d v="2013-01-27T00:00:00"/>
    <s v="Standard Class"/>
    <s v="BT-11530"/>
    <s v="Bradley Talbott"/>
    <x v="2"/>
    <s v="United States"/>
    <s v="Cleveland"/>
    <x v="24"/>
    <n v="44105"/>
    <x v="3"/>
    <s v="TEC-PH-10004093"/>
    <x v="2"/>
    <x v="7"/>
    <s v="Panasonic Kx-TS550"/>
    <x v="4360"/>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x v="498"/>
    <n v="3"/>
    <n v="0.2"/>
    <n v="15.863099999999999"/>
  </r>
  <r>
    <n v="6231"/>
    <s v="CA-2014-127656"/>
    <x v="3"/>
    <x v="497"/>
    <d v="2014-07-18T00:00:00"/>
    <s v="Standard Class"/>
    <s v="NW-18400"/>
    <s v="Natalie Webber"/>
    <x v="0"/>
    <s v="United States"/>
    <s v="Waterloo"/>
    <x v="23"/>
    <n v="50701"/>
    <x v="2"/>
    <s v="OFF-AR-10001166"/>
    <x v="1"/>
    <x v="6"/>
    <s v="Staples"/>
    <x v="4361"/>
    <n v="4"/>
    <n v="0"/>
    <n v="11.8248"/>
  </r>
  <r>
    <n v="6232"/>
    <s v="US-2014-142188"/>
    <x v="3"/>
    <x v="220"/>
    <d v="2014-09-12T00:00:00"/>
    <s v="Same Day"/>
    <s v="JF-15415"/>
    <s v="Jennifer Ferguson"/>
    <x v="0"/>
    <s v="United States"/>
    <s v="Seattle"/>
    <x v="4"/>
    <n v="98105"/>
    <x v="1"/>
    <s v="FUR-CH-10003199"/>
    <x v="0"/>
    <x v="1"/>
    <s v="Office Star - Contemporary Task Swivel Chair"/>
    <x v="2859"/>
    <n v="2"/>
    <n v="0.2"/>
    <n v="8.8783999999999921"/>
  </r>
  <r>
    <n v="6233"/>
    <s v="US-2014-142188"/>
    <x v="3"/>
    <x v="220"/>
    <d v="2014-09-12T00:00:00"/>
    <s v="Same Day"/>
    <s v="JF-15415"/>
    <s v="Jennifer Ferguson"/>
    <x v="0"/>
    <s v="United States"/>
    <s v="Seattle"/>
    <x v="4"/>
    <n v="98105"/>
    <x v="1"/>
    <s v="OFF-PA-10002005"/>
    <x v="1"/>
    <x v="10"/>
    <s v="Xerox 225"/>
    <x v="541"/>
    <n v="3"/>
    <n v="0"/>
    <n v="9.3312000000000008"/>
  </r>
  <r>
    <n v="6234"/>
    <s v="US-2014-142188"/>
    <x v="3"/>
    <x v="220"/>
    <d v="2014-09-12T00:00:00"/>
    <s v="Same Day"/>
    <s v="JF-15415"/>
    <s v="Jennifer Ferguson"/>
    <x v="0"/>
    <s v="United States"/>
    <s v="Seattle"/>
    <x v="4"/>
    <n v="98105"/>
    <x v="1"/>
    <s v="OFF-PA-10004101"/>
    <x v="1"/>
    <x v="10"/>
    <s v="Xerox 1894"/>
    <x v="4362"/>
    <n v="11"/>
    <n v="0"/>
    <n v="34.214400000000005"/>
  </r>
  <r>
    <n v="6235"/>
    <s v="US-2014-142188"/>
    <x v="3"/>
    <x v="220"/>
    <d v="2014-09-12T00:00:00"/>
    <s v="Same Day"/>
    <s v="JF-15415"/>
    <s v="Jennifer Ferguson"/>
    <x v="0"/>
    <s v="United States"/>
    <s v="Seattle"/>
    <x v="4"/>
    <n v="98105"/>
    <x v="1"/>
    <s v="OFF-BI-10004600"/>
    <x v="1"/>
    <x v="8"/>
    <s v="Ibico Ibimaster 300 Manual Binding System"/>
    <x v="4363"/>
    <n v="5"/>
    <n v="0.2"/>
    <n v="459.98749999999995"/>
  </r>
  <r>
    <n v="6236"/>
    <s v="US-2014-142188"/>
    <x v="3"/>
    <x v="220"/>
    <d v="2014-09-12T00:00:00"/>
    <s v="Same Day"/>
    <s v="JF-15415"/>
    <s v="Jennifer Ferguson"/>
    <x v="0"/>
    <s v="United States"/>
    <s v="Seattle"/>
    <x v="4"/>
    <n v="98105"/>
    <x v="1"/>
    <s v="TEC-PH-10000127"/>
    <x v="2"/>
    <x v="7"/>
    <s v="iOttie XL Car Mount"/>
    <x v="1105"/>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x v="264"/>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x v="4364"/>
    <n v="4"/>
    <n v="0.2"/>
    <n v="9.2176000000000009"/>
  </r>
  <r>
    <n v="6239"/>
    <s v="CA-2012-134075"/>
    <x v="1"/>
    <x v="295"/>
    <d v="2012-12-16T00:00:00"/>
    <s v="Standard Class"/>
    <s v="HA-14905"/>
    <s v="Helen Abelman"/>
    <x v="0"/>
    <s v="United States"/>
    <s v="San Jose"/>
    <x v="1"/>
    <n v="95123"/>
    <x v="1"/>
    <s v="FUR-FU-10004597"/>
    <x v="0"/>
    <x v="5"/>
    <s v="Eldon Cleatmat Chair Mats for Medium Pile Carpets"/>
    <x v="4365"/>
    <n v="3"/>
    <n v="0"/>
    <n v="21.64500000000001"/>
  </r>
  <r>
    <n v="6240"/>
    <s v="CA-2012-134075"/>
    <x v="1"/>
    <x v="295"/>
    <d v="2012-12-16T00:00:00"/>
    <s v="Standard Class"/>
    <s v="HA-14905"/>
    <s v="Helen Abelman"/>
    <x v="0"/>
    <s v="United States"/>
    <s v="San Jose"/>
    <x v="1"/>
    <n v="95123"/>
    <x v="1"/>
    <s v="OFF-ST-10001496"/>
    <x v="1"/>
    <x v="4"/>
    <s v="Standard Rollaway File with Lock"/>
    <x v="2936"/>
    <n v="2"/>
    <n v="0"/>
    <n v="93.698800000000006"/>
  </r>
  <r>
    <n v="6241"/>
    <s v="US-2013-131912"/>
    <x v="0"/>
    <x v="517"/>
    <d v="2013-11-02T00:00:00"/>
    <s v="Second Class"/>
    <s v="LH-17155"/>
    <s v="Logan Haushalter"/>
    <x v="0"/>
    <s v="United States"/>
    <s v="Los Angeles"/>
    <x v="1"/>
    <n v="90008"/>
    <x v="1"/>
    <s v="OFF-BI-10004236"/>
    <x v="1"/>
    <x v="8"/>
    <s v="XtraLife ClearVue Slant-D Ring Binder, White, 3&quot;"/>
    <x v="4366"/>
    <n v="1"/>
    <n v="0.2"/>
    <n v="3.8167999999999997"/>
  </r>
  <r>
    <n v="6242"/>
    <s v="CA-2014-141572"/>
    <x v="3"/>
    <x v="39"/>
    <d v="2014-06-01T00:00:00"/>
    <s v="Second Class"/>
    <s v="LO-17170"/>
    <s v="Lori Olson"/>
    <x v="1"/>
    <s v="United States"/>
    <s v="Concord"/>
    <x v="38"/>
    <n v="3301"/>
    <x v="3"/>
    <s v="FUR-FU-10001185"/>
    <x v="0"/>
    <x v="5"/>
    <s v="Advantus Employee of the Month Certificate Frame, 11 x 13-1/2"/>
    <x v="4367"/>
    <n v="8"/>
    <n v="0"/>
    <n v="101.4504"/>
  </r>
  <r>
    <n v="6243"/>
    <s v="CA-2011-134621"/>
    <x v="2"/>
    <x v="1059"/>
    <d v="2011-12-28T00:00:00"/>
    <s v="Standard Class"/>
    <s v="DP-13390"/>
    <s v="Dennis Pardue"/>
    <x v="2"/>
    <s v="United States"/>
    <s v="Columbia"/>
    <x v="18"/>
    <n v="38401"/>
    <x v="0"/>
    <s v="OFF-BI-10000977"/>
    <x v="1"/>
    <x v="8"/>
    <s v="Ibico Plastic Spiral Binding Combs"/>
    <x v="2614"/>
    <n v="2"/>
    <n v="0.7"/>
    <n v="-14.591999999999999"/>
  </r>
  <r>
    <n v="6244"/>
    <s v="CA-2013-165561"/>
    <x v="0"/>
    <x v="390"/>
    <d v="2013-11-29T00:00:00"/>
    <s v="Standard Class"/>
    <s v="CR-12580"/>
    <s v="Clay Rozendal"/>
    <x v="2"/>
    <s v="United States"/>
    <s v="Bellevue"/>
    <x v="4"/>
    <n v="98006"/>
    <x v="1"/>
    <s v="OFF-SU-10004782"/>
    <x v="1"/>
    <x v="14"/>
    <s v="Elite 5&quot; Scissors"/>
    <x v="3554"/>
    <n v="3"/>
    <n v="0"/>
    <n v="7.6049999999999978"/>
  </r>
  <r>
    <n v="6245"/>
    <s v="CA-2012-112305"/>
    <x v="1"/>
    <x v="312"/>
    <d v="2012-11-25T00:00:00"/>
    <s v="Standard Class"/>
    <s v="KB-16405"/>
    <s v="Katrina Bavinger"/>
    <x v="2"/>
    <s v="United States"/>
    <s v="Seattle"/>
    <x v="4"/>
    <n v="98105"/>
    <x v="1"/>
    <s v="OFF-AR-10002067"/>
    <x v="1"/>
    <x v="6"/>
    <s v="Newell 334"/>
    <x v="4311"/>
    <n v="6"/>
    <n v="0"/>
    <n v="30.950400000000002"/>
  </r>
  <r>
    <n v="6246"/>
    <s v="CA-2012-112305"/>
    <x v="1"/>
    <x v="312"/>
    <d v="2012-11-25T00:00:00"/>
    <s v="Standard Class"/>
    <s v="KB-16405"/>
    <s v="Katrina Bavinger"/>
    <x v="2"/>
    <s v="United States"/>
    <s v="Seattle"/>
    <x v="4"/>
    <n v="98105"/>
    <x v="1"/>
    <s v="FUR-FU-10002364"/>
    <x v="0"/>
    <x v="5"/>
    <s v="Eldon Expressions Wood Desk Accessories, Oak"/>
    <x v="3077"/>
    <n v="3"/>
    <n v="0"/>
    <n v="6.4205999999999976"/>
  </r>
  <r>
    <n v="6247"/>
    <s v="CA-2012-112305"/>
    <x v="1"/>
    <x v="312"/>
    <d v="2012-11-25T00:00:00"/>
    <s v="Standard Class"/>
    <s v="KB-16405"/>
    <s v="Katrina Bavinger"/>
    <x v="2"/>
    <s v="United States"/>
    <s v="Seattle"/>
    <x v="4"/>
    <n v="98105"/>
    <x v="1"/>
    <s v="TEC-AC-10002018"/>
    <x v="2"/>
    <x v="11"/>
    <s v="AmazonBasics 3-Button USB Wired Mouse"/>
    <x v="62"/>
    <n v="2"/>
    <n v="0"/>
    <n v="6.011400000000001"/>
  </r>
  <r>
    <n v="6248"/>
    <s v="CA-2014-121580"/>
    <x v="3"/>
    <x v="148"/>
    <d v="2014-06-05T00:00:00"/>
    <s v="Standard Class"/>
    <s v="ML-17410"/>
    <s v="Maris LaWare"/>
    <x v="0"/>
    <s v="United States"/>
    <s v="Columbus"/>
    <x v="14"/>
    <n v="47201"/>
    <x v="2"/>
    <s v="OFF-BI-10000632"/>
    <x v="1"/>
    <x v="8"/>
    <s v="Satellite Sectional Post Binders"/>
    <x v="4368"/>
    <n v="1"/>
    <n v="0"/>
    <n v="19.968599999999999"/>
  </r>
  <r>
    <n v="6249"/>
    <s v="CA-2014-121580"/>
    <x v="3"/>
    <x v="148"/>
    <d v="2014-06-05T00:00:00"/>
    <s v="Standard Class"/>
    <s v="ML-17410"/>
    <s v="Maris LaWare"/>
    <x v="0"/>
    <s v="United States"/>
    <s v="Columbus"/>
    <x v="14"/>
    <n v="47201"/>
    <x v="2"/>
    <s v="FUR-FU-10003981"/>
    <x v="0"/>
    <x v="5"/>
    <s v="Eldon Wave Desk Accessories"/>
    <x v="875"/>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x v="4369"/>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x v="3373"/>
    <n v="1"/>
    <n v="0"/>
    <n v="3.99"/>
  </r>
  <r>
    <n v="6252"/>
    <s v="CA-2011-101147"/>
    <x v="2"/>
    <x v="266"/>
    <d v="2011-12-04T00:00:00"/>
    <s v="First Class"/>
    <s v="MC-17575"/>
    <s v="Matt Collins"/>
    <x v="0"/>
    <s v="United States"/>
    <s v="Chicago"/>
    <x v="10"/>
    <n v="60623"/>
    <x v="2"/>
    <s v="OFF-AP-10004249"/>
    <x v="1"/>
    <x v="9"/>
    <s v="Staples"/>
    <x v="4370"/>
    <n v="1"/>
    <n v="0.8"/>
    <n v="-6.344100000000001"/>
  </r>
  <r>
    <n v="6253"/>
    <s v="CA-2011-165806"/>
    <x v="2"/>
    <x v="884"/>
    <d v="2011-04-07T00:00:00"/>
    <s v="Same Day"/>
    <s v="VM-21685"/>
    <s v="Valerie Mitchum"/>
    <x v="2"/>
    <s v="United States"/>
    <s v="Marietta"/>
    <x v="32"/>
    <n v="30062"/>
    <x v="0"/>
    <s v="OFF-PA-10003441"/>
    <x v="1"/>
    <x v="10"/>
    <s v="Xerox 226"/>
    <x v="713"/>
    <n v="9"/>
    <n v="0"/>
    <n v="27.993600000000001"/>
  </r>
  <r>
    <n v="6254"/>
    <s v="CA-2011-165806"/>
    <x v="2"/>
    <x v="884"/>
    <d v="2011-04-07T00:00:00"/>
    <s v="Same Day"/>
    <s v="VM-21685"/>
    <s v="Valerie Mitchum"/>
    <x v="2"/>
    <s v="United States"/>
    <s v="Marietta"/>
    <x v="32"/>
    <n v="30062"/>
    <x v="0"/>
    <s v="TEC-PH-10004922"/>
    <x v="2"/>
    <x v="7"/>
    <s v="RCA Visys Integrated PBX 8-Line Router"/>
    <x v="4371"/>
    <n v="3"/>
    <n v="0"/>
    <n v="50.242500000000007"/>
  </r>
  <r>
    <n v="6255"/>
    <s v="CA-2012-151624"/>
    <x v="1"/>
    <x v="1014"/>
    <d v="2012-09-14T00:00:00"/>
    <s v="Standard Class"/>
    <s v="VW-21775"/>
    <s v="Victoria Wilson"/>
    <x v="1"/>
    <s v="United States"/>
    <s v="Montgomery"/>
    <x v="19"/>
    <n v="36116"/>
    <x v="0"/>
    <s v="FUR-FU-10001731"/>
    <x v="0"/>
    <x v="5"/>
    <s v="Acrylic Self-Standing Desk Frames"/>
    <x v="794"/>
    <n v="8"/>
    <n v="0"/>
    <n v="8.1167999999999996"/>
  </r>
  <r>
    <n v="6256"/>
    <s v="CA-2014-139444"/>
    <x v="3"/>
    <x v="428"/>
    <d v="2014-09-16T00:00:00"/>
    <s v="Standard Class"/>
    <s v="GK-14620"/>
    <s v="Grace Kelly"/>
    <x v="1"/>
    <s v="United States"/>
    <s v="Plano"/>
    <x v="5"/>
    <n v="75023"/>
    <x v="2"/>
    <s v="OFF-LA-10000134"/>
    <x v="1"/>
    <x v="2"/>
    <s v="Avery 511"/>
    <x v="4372"/>
    <n v="4"/>
    <n v="0.2"/>
    <n v="3.4495999999999993"/>
  </r>
  <r>
    <n v="6257"/>
    <s v="CA-2012-133977"/>
    <x v="1"/>
    <x v="684"/>
    <d v="2012-09-08T00:00:00"/>
    <s v="Second Class"/>
    <s v="AT-10435"/>
    <s v="Alyssa Tate"/>
    <x v="2"/>
    <s v="United States"/>
    <s v="Tamarac"/>
    <x v="2"/>
    <n v="33319"/>
    <x v="0"/>
    <s v="OFF-BI-10003166"/>
    <x v="1"/>
    <x v="8"/>
    <s v="GBC Plasticlear Binding Covers"/>
    <x v="2753"/>
    <n v="1"/>
    <n v="0.7"/>
    <n v="-2.5255999999999998"/>
  </r>
  <r>
    <n v="6258"/>
    <s v="CA-2014-141425"/>
    <x v="3"/>
    <x v="808"/>
    <d v="2014-11-07T00:00:00"/>
    <s v="Second Class"/>
    <s v="AR-10825"/>
    <s v="Anthony Rawles"/>
    <x v="1"/>
    <s v="United States"/>
    <s v="Columbus"/>
    <x v="24"/>
    <n v="43229"/>
    <x v="3"/>
    <s v="OFF-SU-10000646"/>
    <x v="1"/>
    <x v="14"/>
    <s v="Premier Automatic Letter Opener"/>
    <x v="4373"/>
    <n v="2"/>
    <n v="0.2"/>
    <n v="-81.725799999999978"/>
  </r>
  <r>
    <n v="6259"/>
    <s v="CA-2012-133536"/>
    <x v="1"/>
    <x v="262"/>
    <d v="2012-03-30T00:00:00"/>
    <s v="Second Class"/>
    <s v="JH-15820"/>
    <s v="John Huston"/>
    <x v="0"/>
    <s v="United States"/>
    <s v="New York City"/>
    <x v="15"/>
    <n v="10009"/>
    <x v="3"/>
    <s v="OFF-EN-10004459"/>
    <x v="1"/>
    <x v="12"/>
    <s v="Security-Tint Envelopes"/>
    <x v="996"/>
    <n v="3"/>
    <n v="0"/>
    <n v="11.230799999999999"/>
  </r>
  <r>
    <n v="6260"/>
    <s v="CA-2012-150441"/>
    <x v="1"/>
    <x v="863"/>
    <d v="2012-08-17T00:00:00"/>
    <s v="Second Class"/>
    <s v="RA-19285"/>
    <s v="Ralph Arnett"/>
    <x v="0"/>
    <s v="United States"/>
    <s v="Richmond"/>
    <x v="14"/>
    <n v="47374"/>
    <x v="2"/>
    <s v="OFF-BI-10003529"/>
    <x v="1"/>
    <x v="8"/>
    <s v="Avery Round Ring Poly Binders"/>
    <x v="716"/>
    <n v="4"/>
    <n v="0"/>
    <n v="5.5663999999999998"/>
  </r>
  <r>
    <n v="6261"/>
    <s v="CA-2012-162607"/>
    <x v="1"/>
    <x v="793"/>
    <d v="2012-05-18T00:00:00"/>
    <s v="Standard Class"/>
    <s v="RO-19780"/>
    <s v="Rose O'Brian"/>
    <x v="0"/>
    <s v="United States"/>
    <s v="Seattle"/>
    <x v="4"/>
    <n v="98115"/>
    <x v="1"/>
    <s v="OFF-BI-10002949"/>
    <x v="1"/>
    <x v="8"/>
    <s v="Prestige Round Ring Binders"/>
    <x v="851"/>
    <n v="3"/>
    <n v="0.2"/>
    <n v="4.9247999999999985"/>
  </r>
  <r>
    <n v="6262"/>
    <s v="CA-2014-103506"/>
    <x v="3"/>
    <x v="283"/>
    <d v="2014-07-28T00:00:00"/>
    <s v="Standard Class"/>
    <s v="LR-17035"/>
    <s v="Lisa Ryan"/>
    <x v="1"/>
    <s v="United States"/>
    <s v="Long Beach"/>
    <x v="15"/>
    <n v="11561"/>
    <x v="3"/>
    <s v="OFF-LA-10001158"/>
    <x v="1"/>
    <x v="2"/>
    <s v="Avery Address/Shipping Labels for Typewriters, 4&quot; x 2&quot;"/>
    <x v="1417"/>
    <n v="4"/>
    <n v="0"/>
    <n v="19.872"/>
  </r>
  <r>
    <n v="6263"/>
    <s v="CA-2013-132479"/>
    <x v="0"/>
    <x v="446"/>
    <d v="2013-09-27T00:00:00"/>
    <s v="First Class"/>
    <s v="MK-17905"/>
    <s v="Michael Kennedy"/>
    <x v="1"/>
    <s v="United States"/>
    <s v="Rockford"/>
    <x v="10"/>
    <n v="61107"/>
    <x v="2"/>
    <s v="OFF-BI-10004584"/>
    <x v="1"/>
    <x v="8"/>
    <s v="GBC ProClick 150 Presentation Binding System"/>
    <x v="4374"/>
    <n v="7"/>
    <n v="0.8"/>
    <n v="-729.91380000000004"/>
  </r>
  <r>
    <n v="6264"/>
    <s v="CA-2014-160724"/>
    <x v="3"/>
    <x v="1024"/>
    <d v="2014-05-11T00:00:00"/>
    <s v="Standard Class"/>
    <s v="YS-21880"/>
    <s v="Yana Sorensen"/>
    <x v="1"/>
    <s v="United States"/>
    <s v="Columbus"/>
    <x v="32"/>
    <n v="31907"/>
    <x v="0"/>
    <s v="OFF-BI-10004965"/>
    <x v="1"/>
    <x v="8"/>
    <s v="Ibico Covers for Plastic or Wire Binding Elements"/>
    <x v="1339"/>
    <n v="3"/>
    <n v="0"/>
    <n v="15.524999999999999"/>
  </r>
  <r>
    <n v="6265"/>
    <s v="US-2013-115952"/>
    <x v="0"/>
    <x v="1099"/>
    <d v="2013-10-07T00:00:00"/>
    <s v="Same Day"/>
    <s v="JH-15910"/>
    <s v="Jonathan Howell"/>
    <x v="0"/>
    <s v="United States"/>
    <s v="Tulsa"/>
    <x v="26"/>
    <n v="74133"/>
    <x v="2"/>
    <s v="OFF-BI-10004654"/>
    <x v="1"/>
    <x v="8"/>
    <s v="Avery Binding System Hidden Tab Executive Style Index Sets"/>
    <x v="4375"/>
    <n v="5"/>
    <n v="0"/>
    <n v="14.424999999999999"/>
  </r>
  <r>
    <n v="6266"/>
    <s v="CA-2011-146731"/>
    <x v="2"/>
    <x v="935"/>
    <d v="2011-11-08T00:00:00"/>
    <s v="Standard Class"/>
    <s v="AT-10735"/>
    <s v="Annie Thurman"/>
    <x v="0"/>
    <s v="United States"/>
    <s v="Nashville"/>
    <x v="18"/>
    <n v="37211"/>
    <x v="0"/>
    <s v="OFF-PA-10000141"/>
    <x v="1"/>
    <x v="10"/>
    <s v="Ampad Evidence Wirebond Steno Books, 6&quot; x 9&quot;"/>
    <x v="4273"/>
    <n v="2"/>
    <n v="0.2"/>
    <n v="1.1771999999999998"/>
  </r>
  <r>
    <n v="6267"/>
    <s v="CA-2011-146731"/>
    <x v="2"/>
    <x v="935"/>
    <d v="2011-11-08T00:00:00"/>
    <s v="Standard Class"/>
    <s v="AT-10735"/>
    <s v="Annie Thurman"/>
    <x v="0"/>
    <s v="United States"/>
    <s v="Nashville"/>
    <x v="18"/>
    <n v="37211"/>
    <x v="0"/>
    <s v="OFF-PA-10001019"/>
    <x v="1"/>
    <x v="10"/>
    <s v="Xerox 1884"/>
    <x v="3901"/>
    <n v="9"/>
    <n v="0.2"/>
    <n v="48.551399999999994"/>
  </r>
  <r>
    <n v="6268"/>
    <s v="CA-2012-115392"/>
    <x v="1"/>
    <x v="486"/>
    <d v="2012-10-04T00:00:00"/>
    <s v="Second Class"/>
    <s v="RM-19675"/>
    <s v="Robert Marley"/>
    <x v="2"/>
    <s v="United States"/>
    <s v="Cambridge"/>
    <x v="31"/>
    <n v="2138"/>
    <x v="3"/>
    <s v="TEC-PH-10002496"/>
    <x v="2"/>
    <x v="7"/>
    <s v="Cisco SPA301"/>
    <x v="4376"/>
    <n v="2"/>
    <n v="0"/>
    <n v="93.593999999999994"/>
  </r>
  <r>
    <n v="6269"/>
    <s v="CA-2012-115392"/>
    <x v="1"/>
    <x v="486"/>
    <d v="2012-10-04T00:00:00"/>
    <s v="Second Class"/>
    <s v="RM-19675"/>
    <s v="Robert Marley"/>
    <x v="2"/>
    <s v="United States"/>
    <s v="Cambridge"/>
    <x v="31"/>
    <n v="2138"/>
    <x v="3"/>
    <s v="OFF-BI-10000829"/>
    <x v="1"/>
    <x v="8"/>
    <s v="Avery Non-Stick Binders"/>
    <x v="4377"/>
    <n v="5"/>
    <n v="0"/>
    <n v="10.327"/>
  </r>
  <r>
    <n v="6270"/>
    <s v="CA-2014-102379"/>
    <x v="3"/>
    <x v="574"/>
    <d v="2014-12-07T00:00:00"/>
    <s v="Standard Class"/>
    <s v="BB-11545"/>
    <s v="Brenda Bowman"/>
    <x v="1"/>
    <s v="United States"/>
    <s v="Oakland"/>
    <x v="1"/>
    <n v="94601"/>
    <x v="1"/>
    <s v="TEC-PH-10001448"/>
    <x v="2"/>
    <x v="7"/>
    <s v="Anker Astro 15000mAh USB Portable Charger"/>
    <x v="3149"/>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x v="4378"/>
    <n v="9"/>
    <n v="0.2"/>
    <n v="43.464599999999905"/>
  </r>
  <r>
    <n v="6272"/>
    <s v="CA-2014-102379"/>
    <x v="3"/>
    <x v="574"/>
    <d v="2014-12-07T00:00:00"/>
    <s v="Standard Class"/>
    <s v="BB-11545"/>
    <s v="Brenda Bowman"/>
    <x v="1"/>
    <s v="United States"/>
    <s v="Oakland"/>
    <x v="1"/>
    <n v="94601"/>
    <x v="1"/>
    <s v="OFF-AR-10004022"/>
    <x v="1"/>
    <x v="6"/>
    <s v="Panasonic KP-380BK Classic Electric Pencil Sharpener"/>
    <x v="4379"/>
    <n v="5"/>
    <n v="0"/>
    <n v="44.974999999999987"/>
  </r>
  <r>
    <n v="6273"/>
    <s v="CA-2014-149706"/>
    <x v="3"/>
    <x v="157"/>
    <d v="2014-12-13T00:00:00"/>
    <s v="First Class"/>
    <s v="AS-10285"/>
    <s v="Alejandro Savely"/>
    <x v="1"/>
    <s v="United States"/>
    <s v="Palatine"/>
    <x v="10"/>
    <n v="60067"/>
    <x v="2"/>
    <s v="TEC-AC-10001284"/>
    <x v="2"/>
    <x v="11"/>
    <s v="Enermax Briskie RF Wireless Keyboard and Mouse Combo"/>
    <x v="4380"/>
    <n v="7"/>
    <n v="0.2"/>
    <n v="23.262400000000003"/>
  </r>
  <r>
    <n v="6274"/>
    <s v="US-2013-139087"/>
    <x v="0"/>
    <x v="19"/>
    <d v="2013-07-23T00:00:00"/>
    <s v="Second Class"/>
    <s v="DK-13375"/>
    <s v="Dennis Kane"/>
    <x v="0"/>
    <s v="United States"/>
    <s v="Seattle"/>
    <x v="4"/>
    <n v="98105"/>
    <x v="1"/>
    <s v="FUR-FU-10001847"/>
    <x v="0"/>
    <x v="5"/>
    <s v="Eldon Image Series Black Desk Accessories"/>
    <x v="2162"/>
    <n v="3"/>
    <n v="0"/>
    <n v="4.4711999999999996"/>
  </r>
  <r>
    <n v="6275"/>
    <s v="US-2013-139087"/>
    <x v="0"/>
    <x v="19"/>
    <d v="2013-07-23T00:00:00"/>
    <s v="Second Class"/>
    <s v="DK-13375"/>
    <s v="Dennis Kane"/>
    <x v="0"/>
    <s v="United States"/>
    <s v="Seattle"/>
    <x v="4"/>
    <n v="98105"/>
    <x v="1"/>
    <s v="TEC-AC-10004595"/>
    <x v="2"/>
    <x v="11"/>
    <s v="First Data TMFD35 PIN Pad"/>
    <x v="4381"/>
    <n v="3"/>
    <n v="0"/>
    <n v="89.963999999999999"/>
  </r>
  <r>
    <n v="6276"/>
    <s v="US-2013-139087"/>
    <x v="0"/>
    <x v="19"/>
    <d v="2013-07-23T00:00:00"/>
    <s v="Second Class"/>
    <s v="DK-13375"/>
    <s v="Dennis Kane"/>
    <x v="0"/>
    <s v="United States"/>
    <s v="Seattle"/>
    <x v="4"/>
    <n v="98105"/>
    <x v="1"/>
    <s v="FUR-FU-10004164"/>
    <x v="0"/>
    <x v="5"/>
    <s v="Eldon 300 Class Desk Accessories, Black"/>
    <x v="4382"/>
    <n v="5"/>
    <n v="0"/>
    <n v="10.890000000000002"/>
  </r>
  <r>
    <n v="6277"/>
    <s v="US-2013-139087"/>
    <x v="0"/>
    <x v="19"/>
    <d v="2013-07-23T00:00:00"/>
    <s v="Second Class"/>
    <s v="DK-13375"/>
    <s v="Dennis Kane"/>
    <x v="0"/>
    <s v="United States"/>
    <s v="Seattle"/>
    <x v="4"/>
    <n v="98105"/>
    <x v="1"/>
    <s v="OFF-LA-10001074"/>
    <x v="1"/>
    <x v="2"/>
    <s v="Round Specialty Laser Printer Labels"/>
    <x v="2077"/>
    <n v="7"/>
    <n v="0"/>
    <n v="41.223699999999994"/>
  </r>
  <r>
    <n v="6278"/>
    <s v="US-2013-139087"/>
    <x v="0"/>
    <x v="19"/>
    <d v="2013-07-23T00:00:00"/>
    <s v="Second Class"/>
    <s v="DK-13375"/>
    <s v="Dennis Kane"/>
    <x v="0"/>
    <s v="United States"/>
    <s v="Seattle"/>
    <x v="4"/>
    <n v="98105"/>
    <x v="1"/>
    <s v="OFF-ST-10000604"/>
    <x v="1"/>
    <x v="4"/>
    <s v="Home/Office Personal File Carts"/>
    <x v="2876"/>
    <n v="2"/>
    <n v="0"/>
    <n v="17.379999999999995"/>
  </r>
  <r>
    <n v="6279"/>
    <s v="US-2013-139087"/>
    <x v="0"/>
    <x v="19"/>
    <d v="2013-07-23T00:00:00"/>
    <s v="Second Class"/>
    <s v="DK-13375"/>
    <s v="Dennis Kane"/>
    <x v="0"/>
    <s v="United States"/>
    <s v="Seattle"/>
    <x v="4"/>
    <n v="98105"/>
    <x v="1"/>
    <s v="TEC-PH-10000148"/>
    <x v="2"/>
    <x v="7"/>
    <s v="Cyber Acoustics AC-202b Speech Recognition Stereo Headset"/>
    <x v="4383"/>
    <n v="2"/>
    <n v="0.2"/>
    <n v="-4.6764000000000001"/>
  </r>
  <r>
    <n v="6280"/>
    <s v="US-2013-139087"/>
    <x v="0"/>
    <x v="19"/>
    <d v="2013-07-23T00:00:00"/>
    <s v="Second Class"/>
    <s v="DK-13375"/>
    <s v="Dennis Kane"/>
    <x v="0"/>
    <s v="United States"/>
    <s v="Seattle"/>
    <x v="4"/>
    <n v="98105"/>
    <x v="1"/>
    <s v="OFF-BI-10000042"/>
    <x v="1"/>
    <x v="8"/>
    <s v="Pressboard Data Binder, Crimson, 12&quot; X 8 1/2&quot;"/>
    <x v="2994"/>
    <n v="3"/>
    <n v="0.2"/>
    <n v="4.1651999999999987"/>
  </r>
  <r>
    <n v="6281"/>
    <s v="CA-2014-152226"/>
    <x v="3"/>
    <x v="605"/>
    <d v="2014-05-17T00:00:00"/>
    <s v="Standard Class"/>
    <s v="JH-15910"/>
    <s v="Jonathan Howell"/>
    <x v="0"/>
    <s v="United States"/>
    <s v="Cincinnati"/>
    <x v="24"/>
    <n v="45231"/>
    <x v="3"/>
    <s v="OFF-LA-10000443"/>
    <x v="1"/>
    <x v="2"/>
    <s v="Avery 501"/>
    <x v="2184"/>
    <n v="2"/>
    <n v="0.2"/>
    <n v="1.9925999999999999"/>
  </r>
  <r>
    <n v="6282"/>
    <s v="CA-2012-116484"/>
    <x v="1"/>
    <x v="312"/>
    <d v="2012-11-26T00:00:00"/>
    <s v="Standard Class"/>
    <s v="JK-15205"/>
    <s v="Jamie Kunitz"/>
    <x v="0"/>
    <s v="United States"/>
    <s v="Marion"/>
    <x v="24"/>
    <n v="43302"/>
    <x v="3"/>
    <s v="FUR-FU-10002874"/>
    <x v="0"/>
    <x v="5"/>
    <s v="Ultra Commercial Grade Dual Valve Door Closer"/>
    <x v="4384"/>
    <n v="2"/>
    <n v="0.2"/>
    <n v="9.5735999999999937"/>
  </r>
  <r>
    <n v="6283"/>
    <s v="CA-2012-116484"/>
    <x v="1"/>
    <x v="312"/>
    <d v="2012-11-26T00:00:00"/>
    <s v="Standard Class"/>
    <s v="JK-15205"/>
    <s v="Jamie Kunitz"/>
    <x v="0"/>
    <s v="United States"/>
    <s v="Marion"/>
    <x v="24"/>
    <n v="43302"/>
    <x v="3"/>
    <s v="OFF-ST-10003994"/>
    <x v="1"/>
    <x v="4"/>
    <s v="Belkin 19&quot; Center-Weighted Shelf, Gray"/>
    <x v="4385"/>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x v="4164"/>
    <n v="5"/>
    <n v="0"/>
    <n v="143.30299999999997"/>
  </r>
  <r>
    <n v="6285"/>
    <s v="CA-2013-100944"/>
    <x v="0"/>
    <x v="446"/>
    <d v="2013-09-29T00:00:00"/>
    <s v="Standard Class"/>
    <s v="EH-13765"/>
    <s v="Edward Hooks"/>
    <x v="1"/>
    <s v="United States"/>
    <s v="Los Angeles"/>
    <x v="1"/>
    <n v="90049"/>
    <x v="1"/>
    <s v="FUR-CH-10000988"/>
    <x v="0"/>
    <x v="1"/>
    <s v="Hon Olson Stacker Stools"/>
    <x v="4386"/>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x v="4387"/>
    <n v="2"/>
    <n v="0.4"/>
    <n v="-231.41160000000008"/>
  </r>
  <r>
    <n v="6287"/>
    <s v="CA-2013-121020"/>
    <x v="0"/>
    <x v="1057"/>
    <d v="2013-11-01T00:00:00"/>
    <s v="Standard Class"/>
    <s v="CG-12040"/>
    <s v="Catherine Glotzbach"/>
    <x v="2"/>
    <s v="United States"/>
    <s v="Lebanon"/>
    <x v="18"/>
    <n v="37087"/>
    <x v="0"/>
    <s v="TEC-PH-10001061"/>
    <x v="2"/>
    <x v="7"/>
    <s v="Apple iPhone 5C"/>
    <x v="1977"/>
    <n v="3"/>
    <n v="0.2"/>
    <n v="17.998199999999997"/>
  </r>
  <r>
    <n v="6288"/>
    <s v="CA-2011-100090"/>
    <x v="2"/>
    <x v="1001"/>
    <d v="2011-07-12T00:00:00"/>
    <s v="Standard Class"/>
    <s v="EB-13705"/>
    <s v="Ed Braxton"/>
    <x v="1"/>
    <s v="United States"/>
    <s v="San Francisco"/>
    <x v="1"/>
    <n v="94122"/>
    <x v="1"/>
    <s v="FUR-TA-10003715"/>
    <x v="0"/>
    <x v="3"/>
    <s v="Hon 2111 Invitation Series Corner Table"/>
    <x v="4388"/>
    <n v="3"/>
    <n v="0.2"/>
    <n v="-87.935400000000044"/>
  </r>
  <r>
    <n v="6289"/>
    <s v="CA-2011-100090"/>
    <x v="2"/>
    <x v="1001"/>
    <d v="2011-07-12T00:00:00"/>
    <s v="Standard Class"/>
    <s v="EB-13705"/>
    <s v="Ed Braxton"/>
    <x v="1"/>
    <s v="United States"/>
    <s v="San Francisco"/>
    <x v="1"/>
    <n v="94122"/>
    <x v="1"/>
    <s v="OFF-BI-10001597"/>
    <x v="1"/>
    <x v="8"/>
    <s v="Wilson Jones Ledger-Size, Piano-Hinge Binder, 2&quot;, Blue"/>
    <x v="4389"/>
    <n v="6"/>
    <n v="0.2"/>
    <n v="68.846399999999974"/>
  </r>
  <r>
    <n v="6290"/>
    <s v="US-2012-139675"/>
    <x v="1"/>
    <x v="649"/>
    <d v="2012-03-18T00:00:00"/>
    <s v="Second Class"/>
    <s v="NF-18595"/>
    <s v="Nicole Fjeld"/>
    <x v="2"/>
    <s v="United States"/>
    <s v="Chico"/>
    <x v="1"/>
    <n v="95928"/>
    <x v="1"/>
    <s v="FUR-CH-10004063"/>
    <x v="0"/>
    <x v="1"/>
    <s v="Global Deluxe High-Back Manager's Chair"/>
    <x v="4390"/>
    <n v="4"/>
    <n v="0.2"/>
    <n v="102.95279999999988"/>
  </r>
  <r>
    <n v="6291"/>
    <s v="US-2012-139675"/>
    <x v="1"/>
    <x v="649"/>
    <d v="2012-03-18T00:00:00"/>
    <s v="Second Class"/>
    <s v="NF-18595"/>
    <s v="Nicole Fjeld"/>
    <x v="2"/>
    <s v="United States"/>
    <s v="Chico"/>
    <x v="1"/>
    <n v="95928"/>
    <x v="1"/>
    <s v="FUR-FU-10001979"/>
    <x v="0"/>
    <x v="5"/>
    <s v="Dana Halogen Swing-Arm Architect Lamp"/>
    <x v="568"/>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x v="4391"/>
    <n v="2"/>
    <n v="0"/>
    <n v="168.47040000000004"/>
  </r>
  <r>
    <n v="6293"/>
    <s v="CA-2012-151253"/>
    <x v="1"/>
    <x v="1100"/>
    <d v="2012-04-26T00:00:00"/>
    <s v="Standard Class"/>
    <s v="AZ-10750"/>
    <s v="Annie Zypern"/>
    <x v="0"/>
    <s v="United States"/>
    <s v="Los Angeles"/>
    <x v="1"/>
    <n v="90008"/>
    <x v="1"/>
    <s v="TEC-PH-10002923"/>
    <x v="2"/>
    <x v="7"/>
    <s v="Logitech B530 USB Headset - headset - Full size, Binaural"/>
    <x v="2550"/>
    <n v="3"/>
    <n v="0.2"/>
    <n v="7.7679000000000009"/>
  </r>
  <r>
    <n v="6294"/>
    <s v="CA-2012-151253"/>
    <x v="1"/>
    <x v="1100"/>
    <d v="2012-04-26T00:00:00"/>
    <s v="Standard Class"/>
    <s v="AZ-10750"/>
    <s v="Annie Zypern"/>
    <x v="0"/>
    <s v="United States"/>
    <s v="Los Angeles"/>
    <x v="1"/>
    <n v="90008"/>
    <x v="1"/>
    <s v="OFF-AR-10004691"/>
    <x v="1"/>
    <x v="6"/>
    <s v="Boston 1730 StandUp Electric Pencil Sharpener"/>
    <x v="2202"/>
    <n v="3"/>
    <n v="0"/>
    <n v="16.676400000000001"/>
  </r>
  <r>
    <n v="6295"/>
    <s v="CA-2011-141152"/>
    <x v="2"/>
    <x v="1101"/>
    <d v="2011-09-19T00:00:00"/>
    <s v="First Class"/>
    <s v="RF-19345"/>
    <s v="Randy Ferguson"/>
    <x v="1"/>
    <s v="United States"/>
    <s v="New York City"/>
    <x v="15"/>
    <n v="10024"/>
    <x v="3"/>
    <s v="OFF-BI-10002931"/>
    <x v="1"/>
    <x v="8"/>
    <s v="Avery Trapezoid Extra Heavy Duty 4&quot; Binders"/>
    <x v="4392"/>
    <n v="1"/>
    <n v="0.2"/>
    <n v="12.581999999999999"/>
  </r>
  <r>
    <n v="6296"/>
    <s v="CA-2011-141313"/>
    <x v="2"/>
    <x v="129"/>
    <d v="2012-01-01T00:00:00"/>
    <s v="Standard Class"/>
    <s v="AJ-10780"/>
    <s v="Anthony Jacobs"/>
    <x v="1"/>
    <s v="United States"/>
    <s v="Beverly"/>
    <x v="31"/>
    <n v="1915"/>
    <x v="3"/>
    <s v="OFF-AP-10002651"/>
    <x v="1"/>
    <x v="9"/>
    <s v="Hoover Upright Vacuum With Dirt Cup"/>
    <x v="4393"/>
    <n v="6"/>
    <n v="0"/>
    <n v="503.78219999999976"/>
  </r>
  <r>
    <n v="6297"/>
    <s v="CA-2011-141313"/>
    <x v="2"/>
    <x v="129"/>
    <d v="2012-01-01T00:00:00"/>
    <s v="Standard Class"/>
    <s v="AJ-10780"/>
    <s v="Anthony Jacobs"/>
    <x v="1"/>
    <s v="United States"/>
    <s v="Beverly"/>
    <x v="31"/>
    <n v="1915"/>
    <x v="3"/>
    <s v="OFF-ST-10000689"/>
    <x v="1"/>
    <x v="4"/>
    <s v="Fellowes Strictly Business Drawer File, Letter/Legal Size"/>
    <x v="457"/>
    <n v="5"/>
    <n v="0"/>
    <n v="84.51"/>
  </r>
  <r>
    <n v="6298"/>
    <s v="CA-2011-141313"/>
    <x v="2"/>
    <x v="129"/>
    <d v="2012-01-01T00:00:00"/>
    <s v="Standard Class"/>
    <s v="AJ-10780"/>
    <s v="Anthony Jacobs"/>
    <x v="1"/>
    <s v="United States"/>
    <s v="Beverly"/>
    <x v="31"/>
    <n v="1915"/>
    <x v="3"/>
    <s v="OFF-PA-10003302"/>
    <x v="1"/>
    <x v="10"/>
    <s v="Xerox 1906"/>
    <x v="275"/>
    <n v="4"/>
    <n v="0"/>
    <n v="66.627199999999988"/>
  </r>
  <r>
    <n v="6299"/>
    <s v="CA-2011-169852"/>
    <x v="2"/>
    <x v="618"/>
    <d v="2011-10-26T00:00:00"/>
    <s v="Standard Class"/>
    <s v="SF-20965"/>
    <s v="Sylvia Foulston"/>
    <x v="1"/>
    <s v="United States"/>
    <s v="San Diego"/>
    <x v="1"/>
    <n v="92024"/>
    <x v="1"/>
    <s v="OFF-BI-10001460"/>
    <x v="1"/>
    <x v="8"/>
    <s v="Plastic Binding Combs"/>
    <x v="4394"/>
    <n v="3"/>
    <n v="0.2"/>
    <n v="12.2715"/>
  </r>
  <r>
    <n v="6300"/>
    <s v="CA-2014-107314"/>
    <x v="3"/>
    <x v="329"/>
    <d v="2014-12-04T00:00:00"/>
    <s v="First Class"/>
    <s v="MZ-17335"/>
    <s v="Maria Zettner"/>
    <x v="2"/>
    <s v="United States"/>
    <s v="San Francisco"/>
    <x v="1"/>
    <n v="94109"/>
    <x v="1"/>
    <s v="FUR-FU-10003489"/>
    <x v="0"/>
    <x v="5"/>
    <s v="Contemporary Borderless Frame"/>
    <x v="4395"/>
    <n v="3"/>
    <n v="0"/>
    <n v="9.5570999999999984"/>
  </r>
  <r>
    <n v="6301"/>
    <s v="US-2011-161305"/>
    <x v="2"/>
    <x v="571"/>
    <d v="2011-06-12T00:00:00"/>
    <s v="Standard Class"/>
    <s v="SB-20170"/>
    <s v="Sarah Bern"/>
    <x v="0"/>
    <s v="United States"/>
    <s v="Chicago"/>
    <x v="10"/>
    <n v="60623"/>
    <x v="2"/>
    <s v="OFF-BI-10002794"/>
    <x v="1"/>
    <x v="8"/>
    <s v="Avery Trapezoid Ring Binder, 3&quot; Capacity, Black, 1040 sheets"/>
    <x v="4396"/>
    <n v="3"/>
    <n v="0.8"/>
    <n v="-38.11140000000001"/>
  </r>
  <r>
    <n v="6302"/>
    <s v="US-2011-161305"/>
    <x v="2"/>
    <x v="571"/>
    <d v="2011-06-12T00:00:00"/>
    <s v="Standard Class"/>
    <s v="SB-20170"/>
    <s v="Sarah Bern"/>
    <x v="0"/>
    <s v="United States"/>
    <s v="Chicago"/>
    <x v="10"/>
    <n v="60623"/>
    <x v="2"/>
    <s v="OFF-EN-10000461"/>
    <x v="1"/>
    <x v="12"/>
    <s v="#10- 4 1/8&quot; x 9 1/2&quot; Recycled Envelopes"/>
    <x v="4397"/>
    <n v="2"/>
    <n v="0.2"/>
    <n v="4.7195999999999998"/>
  </r>
  <r>
    <n v="6303"/>
    <s v="CA-2014-166919"/>
    <x v="3"/>
    <x v="51"/>
    <d v="2014-11-28T00:00:00"/>
    <s v="Standard Class"/>
    <s v="AH-10210"/>
    <s v="Alan Hwang"/>
    <x v="0"/>
    <s v="United States"/>
    <s v="Dallas"/>
    <x v="5"/>
    <n v="75220"/>
    <x v="2"/>
    <s v="TEC-PH-10001305"/>
    <x v="2"/>
    <x v="7"/>
    <s v="Panasonic KX TS208W Corded phone"/>
    <x v="4398"/>
    <n v="5"/>
    <n v="0.2"/>
    <n v="19.596000000000018"/>
  </r>
  <r>
    <n v="6304"/>
    <s v="CA-2014-162712"/>
    <x v="3"/>
    <x v="978"/>
    <d v="2014-06-21T00:00:00"/>
    <s v="Second Class"/>
    <s v="NK-18490"/>
    <s v="Neil Knudson"/>
    <x v="2"/>
    <s v="United States"/>
    <s v="Corpus Christi"/>
    <x v="5"/>
    <n v="78415"/>
    <x v="2"/>
    <s v="OFF-PA-10000167"/>
    <x v="1"/>
    <x v="10"/>
    <s v="Xerox 1925"/>
    <x v="1355"/>
    <n v="3"/>
    <n v="0.2"/>
    <n v="23.234999999999992"/>
  </r>
  <r>
    <n v="6305"/>
    <s v="CA-2014-107552"/>
    <x v="3"/>
    <x v="1024"/>
    <d v="2014-05-06T00:00:00"/>
    <s v="Same Day"/>
    <s v="AI-10855"/>
    <s v="Arianne Irving"/>
    <x v="0"/>
    <s v="United States"/>
    <s v="New York City"/>
    <x v="15"/>
    <n v="10035"/>
    <x v="3"/>
    <s v="OFF-PA-10002947"/>
    <x v="1"/>
    <x v="10"/>
    <s v="Xerox 1923"/>
    <x v="3890"/>
    <n v="1"/>
    <n v="0"/>
    <n v="3.2063999999999999"/>
  </r>
  <r>
    <n v="6306"/>
    <s v="CA-2013-163328"/>
    <x v="0"/>
    <x v="254"/>
    <d v="2013-11-07T00:00:00"/>
    <s v="Second Class"/>
    <s v="TP-21565"/>
    <s v="Tracy Poddar"/>
    <x v="1"/>
    <s v="United States"/>
    <s v="Eugene"/>
    <x v="21"/>
    <n v="97405"/>
    <x v="1"/>
    <s v="OFF-SU-10002301"/>
    <x v="1"/>
    <x v="14"/>
    <s v="Serrated Blade or Curved Handle Hand Letter Openers"/>
    <x v="4399"/>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x v="4400"/>
    <n v="1"/>
    <n v="0.2"/>
    <n v="-14.407800000000009"/>
  </r>
  <r>
    <n v="6308"/>
    <s v="CA-2013-163328"/>
    <x v="0"/>
    <x v="254"/>
    <d v="2013-11-07T00:00:00"/>
    <s v="Second Class"/>
    <s v="TP-21565"/>
    <s v="Tracy Poddar"/>
    <x v="1"/>
    <s v="United States"/>
    <s v="Eugene"/>
    <x v="21"/>
    <n v="97405"/>
    <x v="1"/>
    <s v="OFF-PA-10004353"/>
    <x v="1"/>
    <x v="10"/>
    <s v="Southworth 25% Cotton Premium Laser Paper and Envelopes"/>
    <x v="1107"/>
    <n v="3"/>
    <n v="0.2"/>
    <n v="16.783200000000001"/>
  </r>
  <r>
    <n v="6309"/>
    <s v="CA-2013-163328"/>
    <x v="0"/>
    <x v="254"/>
    <d v="2013-11-07T00:00:00"/>
    <s v="Second Class"/>
    <s v="TP-21565"/>
    <s v="Tracy Poddar"/>
    <x v="1"/>
    <s v="United States"/>
    <s v="Eugene"/>
    <x v="21"/>
    <n v="97405"/>
    <x v="1"/>
    <s v="FUR-CH-10000229"/>
    <x v="0"/>
    <x v="1"/>
    <s v="Global Enterprise Series Seating High-Back Swivel/Tilt Chairs"/>
    <x v="4401"/>
    <n v="3"/>
    <n v="0.2"/>
    <n v="-97.552800000000076"/>
  </r>
  <r>
    <n v="6310"/>
    <s v="CA-2013-163328"/>
    <x v="0"/>
    <x v="254"/>
    <d v="2013-11-07T00:00:00"/>
    <s v="Second Class"/>
    <s v="TP-21565"/>
    <s v="Tracy Poddar"/>
    <x v="1"/>
    <s v="United States"/>
    <s v="Eugene"/>
    <x v="21"/>
    <n v="97405"/>
    <x v="1"/>
    <s v="OFF-LA-10003930"/>
    <x v="1"/>
    <x v="2"/>
    <s v="Dot Matrix Printer Tape Reel Labels, White, 5000/Box"/>
    <x v="4402"/>
    <n v="8"/>
    <n v="0.2"/>
    <n v="228.07919999999999"/>
  </r>
  <r>
    <n v="6311"/>
    <s v="CA-2013-163328"/>
    <x v="0"/>
    <x v="254"/>
    <d v="2013-11-07T00:00:00"/>
    <s v="Second Class"/>
    <s v="TP-21565"/>
    <s v="Tracy Poddar"/>
    <x v="1"/>
    <s v="United States"/>
    <s v="Eugene"/>
    <x v="21"/>
    <n v="97405"/>
    <x v="1"/>
    <s v="OFF-PA-10000176"/>
    <x v="1"/>
    <x v="10"/>
    <s v="Xerox 1887"/>
    <x v="4403"/>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x v="4180"/>
    <n v="3"/>
    <n v="0"/>
    <n v="21.751499999999986"/>
  </r>
  <r>
    <n v="6313"/>
    <s v="CA-2014-120019"/>
    <x v="3"/>
    <x v="911"/>
    <d v="2014-02-22T00:00:00"/>
    <s v="Standard Class"/>
    <s v="NG-18355"/>
    <s v="Nat Gilpin"/>
    <x v="1"/>
    <s v="United States"/>
    <s v="Fairfield"/>
    <x v="29"/>
    <n v="6824"/>
    <x v="3"/>
    <s v="OFF-ST-10001932"/>
    <x v="1"/>
    <x v="4"/>
    <s v="Fellowes Staxonsteel Drawer Files"/>
    <x v="4404"/>
    <n v="3"/>
    <n v="0"/>
    <n v="81.131400000000014"/>
  </r>
  <r>
    <n v="6314"/>
    <s v="CA-2014-120019"/>
    <x v="3"/>
    <x v="911"/>
    <d v="2014-02-22T00:00:00"/>
    <s v="Standard Class"/>
    <s v="NG-18355"/>
    <s v="Nat Gilpin"/>
    <x v="1"/>
    <s v="United States"/>
    <s v="Fairfield"/>
    <x v="29"/>
    <n v="6824"/>
    <x v="3"/>
    <s v="TEC-PH-10000923"/>
    <x v="2"/>
    <x v="7"/>
    <s v="Belkin SportFit Armband For iPhone 5s/5c, Fuchsia"/>
    <x v="4405"/>
    <n v="1"/>
    <n v="0"/>
    <n v="7.3451000000000004"/>
  </r>
  <r>
    <n v="6315"/>
    <s v="CA-2011-100762"/>
    <x v="2"/>
    <x v="156"/>
    <d v="2011-11-29T00:00:00"/>
    <s v="Standard Class"/>
    <s v="NG-18355"/>
    <s v="Nat Gilpin"/>
    <x v="1"/>
    <s v="United States"/>
    <s v="Jackson"/>
    <x v="12"/>
    <n v="49201"/>
    <x v="2"/>
    <s v="OFF-AR-10000380"/>
    <x v="1"/>
    <x v="6"/>
    <s v="Hunt PowerHouse Electric Pencil Sharpener, Blue"/>
    <x v="4406"/>
    <n v="4"/>
    <n v="0"/>
    <n v="45.575999999999979"/>
  </r>
  <r>
    <n v="6316"/>
    <s v="CA-2011-100762"/>
    <x v="2"/>
    <x v="156"/>
    <d v="2011-11-29T00:00:00"/>
    <s v="Standard Class"/>
    <s v="NG-18355"/>
    <s v="Nat Gilpin"/>
    <x v="1"/>
    <s v="United States"/>
    <s v="Jackson"/>
    <x v="12"/>
    <n v="49201"/>
    <x v="2"/>
    <s v="OFF-LA-10003930"/>
    <x v="1"/>
    <x v="2"/>
    <s v="Dot Matrix Printer Tape Reel Labels, White, 5000/Box"/>
    <x v="1461"/>
    <n v="2"/>
    <n v="0"/>
    <n v="96.343800000000002"/>
  </r>
  <r>
    <n v="6317"/>
    <s v="CA-2011-100762"/>
    <x v="2"/>
    <x v="156"/>
    <d v="2011-11-29T00:00:00"/>
    <s v="Standard Class"/>
    <s v="NG-18355"/>
    <s v="Nat Gilpin"/>
    <x v="1"/>
    <s v="United States"/>
    <s v="Jackson"/>
    <x v="12"/>
    <n v="49201"/>
    <x v="2"/>
    <s v="OFF-PA-10001815"/>
    <x v="1"/>
    <x v="10"/>
    <s v="Xerox 1885"/>
    <x v="3803"/>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x v="3888"/>
    <n v="2"/>
    <n v="0"/>
    <n v="7.98"/>
  </r>
  <r>
    <n v="6319"/>
    <s v="CA-2014-161459"/>
    <x v="3"/>
    <x v="920"/>
    <d v="2014-11-30T00:00:00"/>
    <s v="Second Class"/>
    <s v="EB-13750"/>
    <s v="Edward Becker"/>
    <x v="1"/>
    <s v="United States"/>
    <s v="Laguna Niguel"/>
    <x v="1"/>
    <n v="92677"/>
    <x v="1"/>
    <s v="TEC-PH-10004071"/>
    <x v="2"/>
    <x v="7"/>
    <s v="PayAnywhere Card Reader"/>
    <x v="1409"/>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x v="3229"/>
    <n v="6"/>
    <n v="0"/>
    <n v="15.335999999999999"/>
  </r>
  <r>
    <n v="6321"/>
    <s v="CA-2014-160017"/>
    <x v="3"/>
    <x v="394"/>
    <d v="2014-10-03T00:00:00"/>
    <s v="Standard Class"/>
    <s v="SP-20860"/>
    <s v="Sung Pak"/>
    <x v="1"/>
    <s v="United States"/>
    <s v="Jacksonville"/>
    <x v="2"/>
    <n v="32216"/>
    <x v="0"/>
    <s v="OFF-PA-10001800"/>
    <x v="1"/>
    <x v="10"/>
    <s v="Xerox 220"/>
    <x v="563"/>
    <n v="2"/>
    <n v="0.2"/>
    <n v="3.6288"/>
  </r>
  <r>
    <n v="6322"/>
    <s v="CA-2011-123316"/>
    <x v="2"/>
    <x v="303"/>
    <d v="2011-10-17T00:00:00"/>
    <s v="Standard Class"/>
    <s v="SP-20545"/>
    <s v="Sibella Parks"/>
    <x v="1"/>
    <s v="United States"/>
    <s v="Mount Vernon"/>
    <x v="15"/>
    <n v="10550"/>
    <x v="3"/>
    <s v="OFF-BI-10002764"/>
    <x v="1"/>
    <x v="8"/>
    <s v="Recycled Pressboard Report Cover with Reinforced Top Hinge"/>
    <x v="3294"/>
    <n v="3"/>
    <n v="0.2"/>
    <n v="2.8100999999999998"/>
  </r>
  <r>
    <n v="6323"/>
    <s v="CA-2011-141299"/>
    <x v="2"/>
    <x v="561"/>
    <d v="2011-06-07T00:00:00"/>
    <s v="Second Class"/>
    <s v="RB-19795"/>
    <s v="Ross Baird"/>
    <x v="2"/>
    <s v="United States"/>
    <s v="Midland"/>
    <x v="12"/>
    <n v="48640"/>
    <x v="2"/>
    <s v="OFF-EN-10004459"/>
    <x v="1"/>
    <x v="12"/>
    <s v="Security-Tint Envelopes"/>
    <x v="770"/>
    <n v="2"/>
    <n v="0"/>
    <n v="7.4871999999999996"/>
  </r>
  <r>
    <n v="6324"/>
    <s v="CA-2011-104402"/>
    <x v="2"/>
    <x v="1103"/>
    <d v="2011-06-23T00:00:00"/>
    <s v="Standard Class"/>
    <s v="DB-13660"/>
    <s v="Duane Benoit"/>
    <x v="0"/>
    <s v="United States"/>
    <s v="Newark"/>
    <x v="13"/>
    <n v="19711"/>
    <x v="3"/>
    <s v="TEC-MA-10000423"/>
    <x v="2"/>
    <x v="15"/>
    <s v="Texas Instruments TI-34 Scientific Calculator"/>
    <x v="4407"/>
    <n v="3"/>
    <n v="0"/>
    <n v="31.005899999999997"/>
  </r>
  <r>
    <n v="6325"/>
    <s v="CA-2012-110289"/>
    <x v="1"/>
    <x v="1104"/>
    <d v="2012-11-02T00:00:00"/>
    <s v="Standard Class"/>
    <s v="NB-18655"/>
    <s v="Nona Balk"/>
    <x v="1"/>
    <s v="United States"/>
    <s v="San Francisco"/>
    <x v="1"/>
    <n v="94109"/>
    <x v="1"/>
    <s v="OFF-PA-10002986"/>
    <x v="1"/>
    <x v="10"/>
    <s v="Xerox 1898"/>
    <x v="657"/>
    <n v="5"/>
    <n v="0"/>
    <n v="16.032"/>
  </r>
  <r>
    <n v="6326"/>
    <s v="CA-2012-110289"/>
    <x v="1"/>
    <x v="1104"/>
    <d v="2012-11-02T00:00:00"/>
    <s v="Standard Class"/>
    <s v="NB-18655"/>
    <s v="Nona Balk"/>
    <x v="1"/>
    <s v="United States"/>
    <s v="San Francisco"/>
    <x v="1"/>
    <n v="94109"/>
    <x v="1"/>
    <s v="OFF-EN-10001434"/>
    <x v="1"/>
    <x v="12"/>
    <s v="Strathmore #10 Envelopes, Ultimate White"/>
    <x v="4408"/>
    <n v="4"/>
    <n v="0"/>
    <n v="103.3116"/>
  </r>
  <r>
    <n v="6327"/>
    <s v="CA-2011-167927"/>
    <x v="2"/>
    <x v="407"/>
    <d v="2011-01-27T00:00:00"/>
    <s v="Standard Class"/>
    <s v="XP-21865"/>
    <s v="Xylona Preis"/>
    <x v="0"/>
    <s v="United States"/>
    <s v="Westland"/>
    <x v="12"/>
    <n v="48185"/>
    <x v="2"/>
    <s v="OFF-ST-10000760"/>
    <x v="1"/>
    <x v="4"/>
    <s v="Eldon Fold 'N Roll Cart System"/>
    <x v="62"/>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x v="1050"/>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x v="4409"/>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x v="4410"/>
    <n v="4"/>
    <n v="0.1"/>
    <n v="93.581600000000009"/>
  </r>
  <r>
    <n v="6331"/>
    <s v="CA-2011-167927"/>
    <x v="2"/>
    <x v="407"/>
    <d v="2011-01-27T00:00:00"/>
    <s v="Standard Class"/>
    <s v="XP-21865"/>
    <s v="Xylona Preis"/>
    <x v="0"/>
    <s v="United States"/>
    <s v="Westland"/>
    <x v="12"/>
    <n v="48185"/>
    <x v="2"/>
    <s v="OFF-ST-10003123"/>
    <x v="1"/>
    <x v="4"/>
    <s v="Fellowes Bases and Tops For Staxonsteel/High-Stak Systems"/>
    <x v="4411"/>
    <n v="2"/>
    <n v="0"/>
    <n v="15.979199999999999"/>
  </r>
  <r>
    <n v="6332"/>
    <s v="CA-2011-167927"/>
    <x v="2"/>
    <x v="407"/>
    <d v="2011-01-27T00:00:00"/>
    <s v="Standard Class"/>
    <s v="XP-21865"/>
    <s v="Xylona Preis"/>
    <x v="0"/>
    <s v="United States"/>
    <s v="Westland"/>
    <x v="12"/>
    <n v="48185"/>
    <x v="2"/>
    <s v="OFF-AR-10004456"/>
    <x v="1"/>
    <x v="6"/>
    <s v="Panasonic KP-4ABK Battery-Operated Pencil Sharpener"/>
    <x v="2911"/>
    <n v="3"/>
    <n v="0"/>
    <n v="12.736799999999999"/>
  </r>
  <r>
    <n v="6333"/>
    <s v="CA-2011-167927"/>
    <x v="2"/>
    <x v="407"/>
    <d v="2011-01-27T00:00:00"/>
    <s v="Standard Class"/>
    <s v="XP-21865"/>
    <s v="Xylona Preis"/>
    <x v="0"/>
    <s v="United States"/>
    <s v="Westland"/>
    <x v="12"/>
    <n v="48185"/>
    <x v="2"/>
    <s v="FUR-FU-10002268"/>
    <x v="0"/>
    <x v="5"/>
    <s v="Ultra Door Push Plate"/>
    <x v="1674"/>
    <n v="3"/>
    <n v="0"/>
    <n v="4.8608999999999991"/>
  </r>
  <r>
    <n v="6334"/>
    <s v="CA-2011-167927"/>
    <x v="2"/>
    <x v="407"/>
    <d v="2011-01-27T00:00:00"/>
    <s v="Standard Class"/>
    <s v="XP-21865"/>
    <s v="Xylona Preis"/>
    <x v="0"/>
    <s v="United States"/>
    <s v="Westland"/>
    <x v="12"/>
    <n v="48185"/>
    <x v="2"/>
    <s v="OFF-BI-10004364"/>
    <x v="1"/>
    <x v="8"/>
    <s v="Storex Dura Pro Binders"/>
    <x v="1286"/>
    <n v="5"/>
    <n v="0"/>
    <n v="13.365"/>
  </r>
  <r>
    <n v="6335"/>
    <s v="CA-2011-133305"/>
    <x v="2"/>
    <x v="384"/>
    <d v="2011-07-15T00:00:00"/>
    <s v="Standard Class"/>
    <s v="MH-17455"/>
    <s v="Mark Hamilton"/>
    <x v="0"/>
    <s v="United States"/>
    <s v="New York City"/>
    <x v="15"/>
    <n v="10011"/>
    <x v="3"/>
    <s v="OFF-PA-10001970"/>
    <x v="1"/>
    <x v="10"/>
    <s v="Xerox 1881"/>
    <x v="338"/>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x v="723"/>
    <n v="5"/>
    <n v="0.2"/>
    <n v="6.3979999999999997"/>
  </r>
  <r>
    <n v="6337"/>
    <s v="CA-2013-165995"/>
    <x v="0"/>
    <x v="133"/>
    <d v="2013-09-07T00:00:00"/>
    <s v="Standard Class"/>
    <s v="BG-11740"/>
    <s v="Bruce Geld"/>
    <x v="0"/>
    <s v="United States"/>
    <s v="Los Angeles"/>
    <x v="1"/>
    <n v="90008"/>
    <x v="1"/>
    <s v="FUR-FU-10000672"/>
    <x v="0"/>
    <x v="5"/>
    <s v="Executive Impressions 10&quot; Spectator Wall Clock"/>
    <x v="116"/>
    <n v="4"/>
    <n v="0"/>
    <n v="15.993599999999997"/>
  </r>
  <r>
    <n v="6338"/>
    <s v="CA-2013-165995"/>
    <x v="0"/>
    <x v="133"/>
    <d v="2013-09-07T00:00:00"/>
    <s v="Standard Class"/>
    <s v="BG-11740"/>
    <s v="Bruce Geld"/>
    <x v="0"/>
    <s v="United States"/>
    <s v="Los Angeles"/>
    <x v="1"/>
    <n v="90008"/>
    <x v="1"/>
    <s v="TEC-PH-10004908"/>
    <x v="2"/>
    <x v="7"/>
    <s v="Panasonic KX TS3282W Corded phone"/>
    <x v="107"/>
    <n v="5"/>
    <n v="0.2"/>
    <n v="42.494999999999948"/>
  </r>
  <r>
    <n v="6339"/>
    <s v="CA-2014-143112"/>
    <x v="3"/>
    <x v="361"/>
    <d v="2014-10-10T00:00:00"/>
    <s v="Standard Class"/>
    <s v="TS-21370"/>
    <s v="Todd Sumrall"/>
    <x v="1"/>
    <s v="United States"/>
    <s v="New York City"/>
    <x v="15"/>
    <n v="10035"/>
    <x v="3"/>
    <s v="TEC-PH-10003095"/>
    <x v="2"/>
    <x v="7"/>
    <s v="Samsung HM1900 Bluetooth Headset"/>
    <x v="4412"/>
    <n v="4"/>
    <n v="0"/>
    <n v="43.9"/>
  </r>
  <r>
    <n v="6340"/>
    <s v="CA-2014-143112"/>
    <x v="3"/>
    <x v="361"/>
    <d v="2014-10-10T00:00:00"/>
    <s v="Standard Class"/>
    <s v="TS-21370"/>
    <s v="Todd Sumrall"/>
    <x v="1"/>
    <s v="United States"/>
    <s v="New York City"/>
    <x v="15"/>
    <n v="10035"/>
    <x v="3"/>
    <s v="FUR-CH-10002880"/>
    <x v="0"/>
    <x v="1"/>
    <s v="Global High-Back Leather Tilter, Burgundy"/>
    <x v="4413"/>
    <n v="2"/>
    <n v="0.1"/>
    <n v="2.4597999999999871"/>
  </r>
  <r>
    <n v="6341"/>
    <s v="CA-2014-143112"/>
    <x v="3"/>
    <x v="361"/>
    <d v="2014-10-10T00:00:00"/>
    <s v="Standard Class"/>
    <s v="TS-21370"/>
    <s v="Todd Sumrall"/>
    <x v="1"/>
    <s v="United States"/>
    <s v="New York City"/>
    <x v="15"/>
    <n v="10035"/>
    <x v="3"/>
    <s v="TEC-MA-10001047"/>
    <x v="2"/>
    <x v="15"/>
    <s v="3D Systems Cube Printer, 2nd Generation, Magenta"/>
    <x v="4414"/>
    <n v="4"/>
    <n v="0"/>
    <n v="1351.9895999999999"/>
  </r>
  <r>
    <n v="6342"/>
    <s v="US-2014-105830"/>
    <x v="3"/>
    <x v="413"/>
    <d v="2014-01-03T00:00:00"/>
    <s v="First Class"/>
    <s v="DB-13660"/>
    <s v="Duane Benoit"/>
    <x v="0"/>
    <s v="United States"/>
    <s v="Lancaster"/>
    <x v="24"/>
    <n v="43130"/>
    <x v="3"/>
    <s v="OFF-ST-10002554"/>
    <x v="1"/>
    <x v="4"/>
    <s v="Tennsco Industrial Shelving"/>
    <x v="4415"/>
    <n v="4"/>
    <n v="0.2"/>
    <n v="-35.215199999999996"/>
  </r>
  <r>
    <n v="6343"/>
    <s v="CA-2012-146255"/>
    <x v="1"/>
    <x v="1105"/>
    <d v="2012-03-10T00:00:00"/>
    <s v="First Class"/>
    <s v="EM-14140"/>
    <s v="Eugene Moren"/>
    <x v="2"/>
    <s v="United States"/>
    <s v="Newark"/>
    <x v="13"/>
    <n v="19711"/>
    <x v="3"/>
    <s v="TEC-AC-10004469"/>
    <x v="2"/>
    <x v="11"/>
    <s v="Microsoft Sculpt Comfort Mouse"/>
    <x v="4416"/>
    <n v="3"/>
    <n v="0"/>
    <n v="52.734000000000009"/>
  </r>
  <r>
    <n v="6344"/>
    <s v="CA-2012-146255"/>
    <x v="1"/>
    <x v="1105"/>
    <d v="2012-03-10T00:00:00"/>
    <s v="First Class"/>
    <s v="EM-14140"/>
    <s v="Eugene Moren"/>
    <x v="2"/>
    <s v="United States"/>
    <s v="Newark"/>
    <x v="13"/>
    <n v="19711"/>
    <x v="3"/>
    <s v="OFF-BI-10000309"/>
    <x v="1"/>
    <x v="8"/>
    <s v="GBC Twin Loop Wire Binding Elements, 9/16&quot; Spine, Black"/>
    <x v="2690"/>
    <n v="2"/>
    <n v="0"/>
    <n v="14.9156"/>
  </r>
  <r>
    <n v="6345"/>
    <s v="CA-2012-146255"/>
    <x v="1"/>
    <x v="1105"/>
    <d v="2012-03-10T00:00:00"/>
    <s v="First Class"/>
    <s v="EM-14140"/>
    <s v="Eugene Moren"/>
    <x v="2"/>
    <s v="United States"/>
    <s v="Newark"/>
    <x v="13"/>
    <n v="19711"/>
    <x v="3"/>
    <s v="OFF-BI-10001765"/>
    <x v="1"/>
    <x v="8"/>
    <s v="Wilson Jones Heavy-Duty Casebound Ring Binders with Metal Hinges"/>
    <x v="4417"/>
    <n v="2"/>
    <n v="0"/>
    <n v="33.254399999999997"/>
  </r>
  <r>
    <n v="6346"/>
    <s v="CA-2012-146255"/>
    <x v="1"/>
    <x v="1105"/>
    <d v="2012-03-10T00:00:00"/>
    <s v="First Class"/>
    <s v="EM-14140"/>
    <s v="Eugene Moren"/>
    <x v="2"/>
    <s v="United States"/>
    <s v="Newark"/>
    <x v="13"/>
    <n v="19711"/>
    <x v="3"/>
    <s v="TEC-PH-10001619"/>
    <x v="2"/>
    <x v="7"/>
    <s v="LG G3"/>
    <x v="2173"/>
    <n v="3"/>
    <n v="0"/>
    <n v="170.51129999999998"/>
  </r>
  <r>
    <n v="6347"/>
    <s v="CA-2014-104822"/>
    <x v="3"/>
    <x v="179"/>
    <d v="2014-10-21T00:00:00"/>
    <s v="Same Day"/>
    <s v="RB-19465"/>
    <s v="Rick Bensley"/>
    <x v="2"/>
    <s v="United States"/>
    <s v="New York City"/>
    <x v="15"/>
    <n v="10024"/>
    <x v="3"/>
    <s v="OFF-LA-10002034"/>
    <x v="1"/>
    <x v="2"/>
    <s v="Avery 478"/>
    <x v="4418"/>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x v="4419"/>
    <n v="1"/>
    <n v="0.2"/>
    <n v="4.4137999999999993"/>
  </r>
  <r>
    <n v="6349"/>
    <s v="CA-2012-104486"/>
    <x v="1"/>
    <x v="489"/>
    <d v="2012-05-06T00:00:00"/>
    <s v="Standard Class"/>
    <s v="PO-18850"/>
    <s v="Patrick O'Brill"/>
    <x v="0"/>
    <s v="United States"/>
    <s v="San Francisco"/>
    <x v="1"/>
    <n v="94109"/>
    <x v="1"/>
    <s v="OFF-ST-10000876"/>
    <x v="1"/>
    <x v="4"/>
    <s v="Eldon Simplefile Box Office"/>
    <x v="2191"/>
    <n v="3"/>
    <n v="0"/>
    <n v="10.4496"/>
  </r>
  <r>
    <n v="6350"/>
    <s v="CA-2012-104486"/>
    <x v="1"/>
    <x v="489"/>
    <d v="2012-05-06T00:00:00"/>
    <s v="Standard Class"/>
    <s v="PO-18850"/>
    <s v="Patrick O'Brill"/>
    <x v="0"/>
    <s v="United States"/>
    <s v="San Francisco"/>
    <x v="1"/>
    <n v="94109"/>
    <x v="1"/>
    <s v="OFF-SU-10002573"/>
    <x v="1"/>
    <x v="14"/>
    <s v="Acme 10&quot; Easy Grip Assistive Scissors"/>
    <x v="1530"/>
    <n v="2"/>
    <n v="0"/>
    <n v="10.517999999999997"/>
  </r>
  <r>
    <n v="6351"/>
    <s v="CA-2014-161557"/>
    <x v="3"/>
    <x v="213"/>
    <d v="2014-09-09T00:00:00"/>
    <s v="Standard Class"/>
    <s v="AG-10900"/>
    <s v="Arthur Gainer"/>
    <x v="0"/>
    <s v="United States"/>
    <s v="Dallas"/>
    <x v="5"/>
    <n v="75217"/>
    <x v="2"/>
    <s v="FUR-FU-10004622"/>
    <x v="0"/>
    <x v="5"/>
    <s v="Eldon Advantage Foldable Chair Mats for Low Pile Carpets"/>
    <x v="4420"/>
    <n v="5"/>
    <n v="0.6"/>
    <n v="-105.69000000000003"/>
  </r>
  <r>
    <n v="6352"/>
    <s v="CA-2014-161130"/>
    <x v="3"/>
    <x v="132"/>
    <d v="2014-11-09T00:00:00"/>
    <s v="Standard Class"/>
    <s v="BF-11275"/>
    <s v="Beth Fritzler"/>
    <x v="1"/>
    <s v="United States"/>
    <s v="Miami"/>
    <x v="2"/>
    <n v="33178"/>
    <x v="0"/>
    <s v="TEC-PH-10002549"/>
    <x v="2"/>
    <x v="7"/>
    <s v="Polycom SoundPoint IP 450 VoIP phone"/>
    <x v="3348"/>
    <n v="2"/>
    <n v="0.2"/>
    <n v="27.103200000000001"/>
  </r>
  <r>
    <n v="6353"/>
    <s v="US-2012-161347"/>
    <x v="1"/>
    <x v="1023"/>
    <d v="2012-09-19T00:00:00"/>
    <s v="Standard Class"/>
    <s v="HG-14845"/>
    <s v="Harry Greene"/>
    <x v="0"/>
    <s v="United States"/>
    <s v="Philadelphia"/>
    <x v="9"/>
    <n v="19120"/>
    <x v="3"/>
    <s v="OFF-BI-10004209"/>
    <x v="1"/>
    <x v="8"/>
    <s v="Fellowes Twister Kit, Gray/Clear, 3/pkg"/>
    <x v="4421"/>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x v="4422"/>
    <n v="1"/>
    <n v="0"/>
    <n v="2.0975000000000001"/>
  </r>
  <r>
    <n v="6355"/>
    <s v="US-2012-109015"/>
    <x v="1"/>
    <x v="684"/>
    <d v="2012-09-12T00:00:00"/>
    <s v="Standard Class"/>
    <s v="BS-11590"/>
    <s v="Brendan Sweed"/>
    <x v="1"/>
    <s v="United States"/>
    <s v="New York City"/>
    <x v="15"/>
    <n v="10011"/>
    <x v="3"/>
    <s v="TEC-PH-10002922"/>
    <x v="2"/>
    <x v="7"/>
    <s v="ShoreTel ShorePhone IP 230 VoIP phone"/>
    <x v="4423"/>
    <n v="2"/>
    <n v="0"/>
    <n v="101.39399999999998"/>
  </r>
  <r>
    <n v="6356"/>
    <s v="CA-2011-110611"/>
    <x v="2"/>
    <x v="191"/>
    <d v="2011-10-13T00:00:00"/>
    <s v="Standard Class"/>
    <s v="JD-16015"/>
    <s v="Joy Daniels"/>
    <x v="0"/>
    <s v="United States"/>
    <s v="Philadelphia"/>
    <x v="9"/>
    <n v="19120"/>
    <x v="3"/>
    <s v="OFF-ST-10000642"/>
    <x v="1"/>
    <x v="4"/>
    <s v="Tennsco Lockers, Gray"/>
    <x v="2067"/>
    <n v="5"/>
    <n v="0.2"/>
    <n v="-13.637000000000011"/>
  </r>
  <r>
    <n v="6357"/>
    <s v="CA-2014-139080"/>
    <x v="3"/>
    <x v="205"/>
    <d v="2014-01-29T00:00:00"/>
    <s v="Standard Class"/>
    <s v="CS-12250"/>
    <s v="Chris Selesnick"/>
    <x v="1"/>
    <s v="United States"/>
    <s v="Seattle"/>
    <x v="4"/>
    <n v="98103"/>
    <x v="1"/>
    <s v="OFF-BI-10001757"/>
    <x v="1"/>
    <x v="8"/>
    <s v="Pressboard Hanging Data Binders for Unburst Sheets"/>
    <x v="1209"/>
    <n v="5"/>
    <n v="0.2"/>
    <n v="6.8879999999999981"/>
  </r>
  <r>
    <n v="6358"/>
    <s v="CA-2014-139080"/>
    <x v="3"/>
    <x v="205"/>
    <d v="2014-01-29T00:00:00"/>
    <s v="Standard Class"/>
    <s v="CS-12250"/>
    <s v="Chris Selesnick"/>
    <x v="1"/>
    <s v="United States"/>
    <s v="Seattle"/>
    <x v="4"/>
    <n v="98103"/>
    <x v="1"/>
    <s v="OFF-PA-10004621"/>
    <x v="1"/>
    <x v="10"/>
    <s v="Xerox 212"/>
    <x v="243"/>
    <n v="4"/>
    <n v="0"/>
    <n v="12.441600000000001"/>
  </r>
  <r>
    <n v="6359"/>
    <s v="CA-2014-139080"/>
    <x v="3"/>
    <x v="205"/>
    <d v="2014-01-29T00:00:00"/>
    <s v="Standard Class"/>
    <s v="CS-12250"/>
    <s v="Chris Selesnick"/>
    <x v="1"/>
    <s v="United States"/>
    <s v="Seattle"/>
    <x v="4"/>
    <n v="98103"/>
    <x v="1"/>
    <s v="OFF-PA-10002262"/>
    <x v="1"/>
    <x v="10"/>
    <s v="Xerox 192"/>
    <x v="90"/>
    <n v="1"/>
    <n v="0"/>
    <n v="3.1104000000000003"/>
  </r>
  <r>
    <n v="6360"/>
    <s v="CA-2014-139080"/>
    <x v="3"/>
    <x v="205"/>
    <d v="2014-01-29T00:00:00"/>
    <s v="Standard Class"/>
    <s v="CS-12250"/>
    <s v="Chris Selesnick"/>
    <x v="1"/>
    <s v="United States"/>
    <s v="Seattle"/>
    <x v="4"/>
    <n v="98103"/>
    <x v="1"/>
    <s v="TEC-PH-10004100"/>
    <x v="2"/>
    <x v="7"/>
    <s v="Griffin GC17055 Auxiliary Audio Cable"/>
    <x v="1146"/>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x v="2471"/>
    <n v="2"/>
    <n v="0"/>
    <n v="15.764000000000003"/>
  </r>
  <r>
    <n v="6362"/>
    <s v="US-2011-107993"/>
    <x v="2"/>
    <x v="641"/>
    <d v="2011-11-30T00:00:00"/>
    <s v="Standard Class"/>
    <s v="SE-20110"/>
    <s v="Sanjit Engle"/>
    <x v="0"/>
    <s v="United States"/>
    <s v="Springfield"/>
    <x v="21"/>
    <n v="97477"/>
    <x v="1"/>
    <s v="OFF-AR-10003179"/>
    <x v="1"/>
    <x v="6"/>
    <s v="Dixon Ticonderoga Core-Lock Colored Pencils"/>
    <x v="4348"/>
    <n v="7"/>
    <n v="0.2"/>
    <n v="8.2900999999999954"/>
  </r>
  <r>
    <n v="6363"/>
    <s v="CA-2014-110443"/>
    <x v="3"/>
    <x v="610"/>
    <d v="2014-11-26T00:00:00"/>
    <s v="Standard Class"/>
    <s v="CK-12205"/>
    <s v="Chloris Kastensmidt"/>
    <x v="0"/>
    <s v="United States"/>
    <s v="Renton"/>
    <x v="4"/>
    <n v="98059"/>
    <x v="1"/>
    <s v="OFF-BI-10001670"/>
    <x v="1"/>
    <x v="8"/>
    <s v="Vinyl Sectional Post Binders"/>
    <x v="4424"/>
    <n v="5"/>
    <n v="0.2"/>
    <n v="56.55"/>
  </r>
  <r>
    <n v="6364"/>
    <s v="CA-2014-110443"/>
    <x v="3"/>
    <x v="610"/>
    <d v="2014-11-26T00:00:00"/>
    <s v="Standard Class"/>
    <s v="CK-12205"/>
    <s v="Chloris Kastensmidt"/>
    <x v="0"/>
    <s v="United States"/>
    <s v="Renton"/>
    <x v="4"/>
    <n v="98059"/>
    <x v="1"/>
    <s v="TEC-MA-10002073"/>
    <x v="2"/>
    <x v="15"/>
    <s v="3D Systems Cube Printer, 2nd Generation, White"/>
    <x v="4425"/>
    <n v="1"/>
    <n v="0.2"/>
    <n v="103.99920000000003"/>
  </r>
  <r>
    <n v="6365"/>
    <s v="CA-2014-110443"/>
    <x v="3"/>
    <x v="610"/>
    <d v="2014-11-26T00:00:00"/>
    <s v="Standard Class"/>
    <s v="CK-12205"/>
    <s v="Chloris Kastensmidt"/>
    <x v="0"/>
    <s v="United States"/>
    <s v="Renton"/>
    <x v="4"/>
    <n v="98059"/>
    <x v="1"/>
    <s v="OFF-PA-10003797"/>
    <x v="1"/>
    <x v="10"/>
    <s v="Xerox 209"/>
    <x v="187"/>
    <n v="8"/>
    <n v="0"/>
    <n v="24.883200000000002"/>
  </r>
  <r>
    <n v="6366"/>
    <s v="CA-2014-144848"/>
    <x v="3"/>
    <x v="1095"/>
    <d v="2014-04-06T00:00:00"/>
    <s v="First Class"/>
    <s v="DS-13030"/>
    <s v="Darrin Sayre"/>
    <x v="2"/>
    <s v="United States"/>
    <s v="New York City"/>
    <x v="15"/>
    <n v="10009"/>
    <x v="3"/>
    <s v="TEC-PH-10004006"/>
    <x v="2"/>
    <x v="7"/>
    <s v="Panasonic KX - TS880B Telephone"/>
    <x v="4426"/>
    <n v="1"/>
    <n v="0"/>
    <n v="11.1294"/>
  </r>
  <r>
    <n v="6367"/>
    <s v="CA-2014-144848"/>
    <x v="3"/>
    <x v="1095"/>
    <d v="2014-04-06T00:00:00"/>
    <s v="First Class"/>
    <s v="DS-13030"/>
    <s v="Darrin Sayre"/>
    <x v="2"/>
    <s v="United States"/>
    <s v="New York City"/>
    <x v="15"/>
    <n v="10009"/>
    <x v="3"/>
    <s v="OFF-SU-10000646"/>
    <x v="1"/>
    <x v="14"/>
    <s v="Premier Automatic Letter Opener"/>
    <x v="4427"/>
    <n v="1"/>
    <n v="0"/>
    <n v="7.2111000000000161"/>
  </r>
  <r>
    <n v="6368"/>
    <s v="CA-2014-144848"/>
    <x v="3"/>
    <x v="1095"/>
    <d v="2014-04-06T00:00:00"/>
    <s v="First Class"/>
    <s v="DS-13030"/>
    <s v="Darrin Sayre"/>
    <x v="2"/>
    <s v="United States"/>
    <s v="New York City"/>
    <x v="15"/>
    <n v="10009"/>
    <x v="3"/>
    <s v="TEC-PH-10002262"/>
    <x v="2"/>
    <x v="7"/>
    <s v="LG Electronics Tone+ HBS-730 Bluetooth Headset"/>
    <x v="4428"/>
    <n v="2"/>
    <n v="0"/>
    <n v="33.325600000000009"/>
  </r>
  <r>
    <n v="6369"/>
    <s v="US-2014-147998"/>
    <x v="3"/>
    <x v="240"/>
    <d v="2014-05-25T00:00:00"/>
    <s v="Standard Class"/>
    <s v="SA-20830"/>
    <s v="Sue Ann Reed"/>
    <x v="0"/>
    <s v="United States"/>
    <s v="San Jose"/>
    <x v="1"/>
    <n v="95123"/>
    <x v="1"/>
    <s v="OFF-BI-10002082"/>
    <x v="1"/>
    <x v="8"/>
    <s v="GBC Twin Loop Wire Binding Elements"/>
    <x v="4429"/>
    <n v="5"/>
    <n v="0.2"/>
    <n v="49.92"/>
  </r>
  <r>
    <n v="6370"/>
    <s v="CA-2013-103919"/>
    <x v="0"/>
    <x v="339"/>
    <d v="2013-10-08T00:00:00"/>
    <s v="Standard Class"/>
    <s v="TP-21565"/>
    <s v="Tracy Poddar"/>
    <x v="1"/>
    <s v="United States"/>
    <s v="Grand Prairie"/>
    <x v="5"/>
    <n v="75051"/>
    <x v="2"/>
    <s v="FUR-FU-10001756"/>
    <x v="0"/>
    <x v="5"/>
    <s v="Eldon Expressions Desk Accessory, Wood Photo Frame, Mahogany"/>
    <x v="4430"/>
    <n v="5"/>
    <n v="0.6"/>
    <n v="-29.512000000000008"/>
  </r>
  <r>
    <n v="6371"/>
    <s v="CA-2013-113425"/>
    <x v="0"/>
    <x v="831"/>
    <d v="2013-11-22T00:00:00"/>
    <s v="Same Day"/>
    <s v="JK-16120"/>
    <s v="Julie Kriz"/>
    <x v="2"/>
    <s v="United States"/>
    <s v="New York City"/>
    <x v="15"/>
    <n v="10009"/>
    <x v="3"/>
    <s v="FUR-BO-10002598"/>
    <x v="0"/>
    <x v="0"/>
    <s v="Hon Metal Bookcases, Putty"/>
    <x v="394"/>
    <n v="2"/>
    <n v="0.2"/>
    <n v="12.776399999999988"/>
  </r>
  <r>
    <n v="6372"/>
    <s v="CA-2014-143035"/>
    <x v="3"/>
    <x v="621"/>
    <d v="2014-10-06T00:00:00"/>
    <s v="Second Class"/>
    <s v="CC-12430"/>
    <s v="Chuck Clark"/>
    <x v="2"/>
    <s v="United States"/>
    <s v="New York City"/>
    <x v="15"/>
    <n v="10009"/>
    <x v="3"/>
    <s v="FUR-FU-10001934"/>
    <x v="0"/>
    <x v="5"/>
    <s v="Magnifier Swing Arm Lamp"/>
    <x v="202"/>
    <n v="4"/>
    <n v="0"/>
    <n v="21.819200000000002"/>
  </r>
  <r>
    <n v="6373"/>
    <s v="CA-2014-143035"/>
    <x v="3"/>
    <x v="621"/>
    <d v="2014-10-06T00:00:00"/>
    <s v="Second Class"/>
    <s v="CC-12430"/>
    <s v="Chuck Clark"/>
    <x v="2"/>
    <s v="United States"/>
    <s v="New York City"/>
    <x v="15"/>
    <n v="10009"/>
    <x v="3"/>
    <s v="OFF-AR-10001130"/>
    <x v="1"/>
    <x v="6"/>
    <s v="Quartet Alpha White Chalk, 12/Pack"/>
    <x v="153"/>
    <n v="3"/>
    <n v="0"/>
    <n v="3.1160999999999999"/>
  </r>
  <r>
    <n v="6374"/>
    <s v="CA-2014-143035"/>
    <x v="3"/>
    <x v="621"/>
    <d v="2014-10-06T00:00:00"/>
    <s v="Second Class"/>
    <s v="CC-12430"/>
    <s v="Chuck Clark"/>
    <x v="2"/>
    <s v="United States"/>
    <s v="New York City"/>
    <x v="15"/>
    <n v="10009"/>
    <x v="3"/>
    <s v="TEC-AC-10002049"/>
    <x v="2"/>
    <x v="11"/>
    <s v="Logitech G19 Programmable Gaming Keyboard"/>
    <x v="810"/>
    <n v="3"/>
    <n v="0"/>
    <n v="66.954599999999971"/>
  </r>
  <r>
    <n v="6375"/>
    <s v="CA-2011-107811"/>
    <x v="2"/>
    <x v="333"/>
    <d v="2011-05-03T00:00:00"/>
    <s v="Standard Class"/>
    <s v="LA-16780"/>
    <s v="Laura Armstrong"/>
    <x v="1"/>
    <s v="United States"/>
    <s v="Memphis"/>
    <x v="18"/>
    <n v="38109"/>
    <x v="0"/>
    <s v="FUR-CH-10001394"/>
    <x v="0"/>
    <x v="1"/>
    <s v="Global Leather Executive Chair"/>
    <x v="4431"/>
    <n v="2"/>
    <n v="0.2"/>
    <n v="70.197999999999922"/>
  </r>
  <r>
    <n v="6376"/>
    <s v="CA-2011-107811"/>
    <x v="2"/>
    <x v="333"/>
    <d v="2011-05-03T00:00:00"/>
    <s v="Standard Class"/>
    <s v="LA-16780"/>
    <s v="Laura Armstrong"/>
    <x v="1"/>
    <s v="United States"/>
    <s v="Memphis"/>
    <x v="18"/>
    <n v="38109"/>
    <x v="0"/>
    <s v="OFF-ST-10000798"/>
    <x v="1"/>
    <x v="4"/>
    <s v="2300 Heavy-Duty Transfer File Systems by Perma"/>
    <x v="4432"/>
    <n v="5"/>
    <n v="0.2"/>
    <n v="-1.249000000000013"/>
  </r>
  <r>
    <n v="6377"/>
    <s v="CA-2013-163216"/>
    <x v="0"/>
    <x v="877"/>
    <d v="2013-10-11T00:00:00"/>
    <s v="First Class"/>
    <s v="AW-10930"/>
    <s v="Arthur Wiediger"/>
    <x v="2"/>
    <s v="United States"/>
    <s v="Philadelphia"/>
    <x v="9"/>
    <n v="19143"/>
    <x v="3"/>
    <s v="OFF-LA-10000134"/>
    <x v="1"/>
    <x v="2"/>
    <s v="Avery 511"/>
    <x v="1268"/>
    <n v="2"/>
    <n v="0.2"/>
    <n v="1.7247999999999997"/>
  </r>
  <r>
    <n v="6378"/>
    <s v="US-2013-116442"/>
    <x v="0"/>
    <x v="272"/>
    <d v="2013-12-23T00:00:00"/>
    <s v="Standard Class"/>
    <s v="BP-11230"/>
    <s v="Benjamin Patterson"/>
    <x v="0"/>
    <s v="United States"/>
    <s v="Los Angeles"/>
    <x v="1"/>
    <n v="90004"/>
    <x v="1"/>
    <s v="FUR-FU-10002364"/>
    <x v="0"/>
    <x v="5"/>
    <s v="Eldon Expressions Wood Desk Accessories, Oak"/>
    <x v="1816"/>
    <n v="2"/>
    <n v="0"/>
    <n v="4.2803999999999984"/>
  </r>
  <r>
    <n v="6379"/>
    <s v="CA-2014-150623"/>
    <x v="3"/>
    <x v="318"/>
    <d v="2014-04-15T00:00:00"/>
    <s v="Standard Class"/>
    <s v="DB-13360"/>
    <s v="Dennis Bolton"/>
    <x v="2"/>
    <s v="United States"/>
    <s v="Waterbury"/>
    <x v="29"/>
    <n v="6708"/>
    <x v="3"/>
    <s v="TEC-AC-10004571"/>
    <x v="2"/>
    <x v="11"/>
    <s v="Logitech G700s Rechargeable Gaming Mouse"/>
    <x v="313"/>
    <n v="1"/>
    <n v="0"/>
    <n v="41.995800000000003"/>
  </r>
  <r>
    <n v="6380"/>
    <s v="CA-2014-150623"/>
    <x v="3"/>
    <x v="318"/>
    <d v="2014-04-15T00:00:00"/>
    <s v="Standard Class"/>
    <s v="DB-13360"/>
    <s v="Dennis Bolton"/>
    <x v="2"/>
    <s v="United States"/>
    <s v="Waterbury"/>
    <x v="29"/>
    <n v="6708"/>
    <x v="3"/>
    <s v="OFF-ST-10003692"/>
    <x v="1"/>
    <x v="4"/>
    <s v="Recycled Steel Personal File for Hanging File Folders"/>
    <x v="4433"/>
    <n v="5"/>
    <n v="0"/>
    <n v="71.537499999999994"/>
  </r>
  <r>
    <n v="6381"/>
    <s v="US-2011-163797"/>
    <x v="2"/>
    <x v="918"/>
    <d v="2011-04-13T00:00:00"/>
    <s v="Standard Class"/>
    <s v="PC-19000"/>
    <s v="Pauline Chand"/>
    <x v="2"/>
    <s v="United States"/>
    <s v="Chandler"/>
    <x v="16"/>
    <n v="85224"/>
    <x v="1"/>
    <s v="OFF-FA-10001883"/>
    <x v="1"/>
    <x v="13"/>
    <s v="Alliance Super-Size Bands, Assorted Sizes"/>
    <x v="4434"/>
    <n v="8"/>
    <n v="0.2"/>
    <n v="-11.825600000000001"/>
  </r>
  <r>
    <n v="6382"/>
    <s v="CA-2013-127236"/>
    <x v="0"/>
    <x v="892"/>
    <d v="2013-04-03T00:00:00"/>
    <s v="Standard Class"/>
    <s v="TB-21595"/>
    <s v="Troy Blackwell"/>
    <x v="0"/>
    <s v="United States"/>
    <s v="Springfield"/>
    <x v="24"/>
    <n v="45503"/>
    <x v="3"/>
    <s v="FUR-BO-10004015"/>
    <x v="0"/>
    <x v="0"/>
    <s v="Bush Andora Bookcase, Maple/Graphite Gray Finish"/>
    <x v="4435"/>
    <n v="5"/>
    <n v="0.5"/>
    <n v="-167.98600000000002"/>
  </r>
  <r>
    <n v="6383"/>
    <s v="CA-2013-127236"/>
    <x v="0"/>
    <x v="892"/>
    <d v="2013-04-03T00:00:00"/>
    <s v="Standard Class"/>
    <s v="TB-21595"/>
    <s v="Troy Blackwell"/>
    <x v="0"/>
    <s v="United States"/>
    <s v="Springfield"/>
    <x v="24"/>
    <n v="45503"/>
    <x v="3"/>
    <s v="TEC-PH-10000141"/>
    <x v="2"/>
    <x v="7"/>
    <s v="Clearsounds A400"/>
    <x v="3608"/>
    <n v="4"/>
    <n v="0.4"/>
    <n v="-36.954399999999993"/>
  </r>
  <r>
    <n v="6384"/>
    <s v="US-2014-104661"/>
    <x v="3"/>
    <x v="787"/>
    <d v="2014-01-19T00:00:00"/>
    <s v="First Class"/>
    <s v="TB-21250"/>
    <s v="Tim Brockman"/>
    <x v="0"/>
    <s v="United States"/>
    <s v="Austin"/>
    <x v="5"/>
    <n v="78745"/>
    <x v="2"/>
    <s v="OFF-BI-10001597"/>
    <x v="1"/>
    <x v="8"/>
    <s v="Wilson Jones Ledger-Size, Piano-Hinge Binder, 2&quot;, Blue"/>
    <x v="2102"/>
    <n v="4"/>
    <n v="0.8"/>
    <n v="-52.454400000000007"/>
  </r>
  <r>
    <n v="6385"/>
    <s v="US-2014-104661"/>
    <x v="3"/>
    <x v="787"/>
    <d v="2014-01-19T00:00:00"/>
    <s v="First Class"/>
    <s v="TB-21250"/>
    <s v="Tim Brockman"/>
    <x v="0"/>
    <s v="United States"/>
    <s v="Austin"/>
    <x v="5"/>
    <n v="78745"/>
    <x v="2"/>
    <s v="TEC-AC-10003628"/>
    <x v="2"/>
    <x v="11"/>
    <s v="Logitech 910-002974 M325 Wireless Mouse for Web Scrolling"/>
    <x v="736"/>
    <n v="2"/>
    <n v="0.2"/>
    <n v="14.395200000000004"/>
  </r>
  <r>
    <n v="6386"/>
    <s v="US-2014-104661"/>
    <x v="3"/>
    <x v="787"/>
    <d v="2014-01-19T00:00:00"/>
    <s v="First Class"/>
    <s v="TB-21250"/>
    <s v="Tim Brockman"/>
    <x v="0"/>
    <s v="United States"/>
    <s v="Austin"/>
    <x v="5"/>
    <n v="78745"/>
    <x v="2"/>
    <s v="TEC-AC-10002331"/>
    <x v="2"/>
    <x v="11"/>
    <s v="Maxell 74 Minute CDR, 10/Pack"/>
    <x v="4436"/>
    <n v="8"/>
    <n v="0.2"/>
    <n v="13.300799999999999"/>
  </r>
  <r>
    <n v="6387"/>
    <s v="US-2014-104661"/>
    <x v="3"/>
    <x v="787"/>
    <d v="2014-01-19T00:00:00"/>
    <s v="First Class"/>
    <s v="TB-21250"/>
    <s v="Tim Brockman"/>
    <x v="0"/>
    <s v="United States"/>
    <s v="Austin"/>
    <x v="5"/>
    <n v="78745"/>
    <x v="2"/>
    <s v="OFF-BI-10001098"/>
    <x v="1"/>
    <x v="8"/>
    <s v="Acco D-Ring Binder w/DublLock"/>
    <x v="4437"/>
    <n v="1"/>
    <n v="0.8"/>
    <n v="-6.6278000000000006"/>
  </r>
  <r>
    <n v="6388"/>
    <s v="CA-2011-134103"/>
    <x v="2"/>
    <x v="1106"/>
    <d v="2011-02-05T00:00:00"/>
    <s v="Standard Class"/>
    <s v="MV-18190"/>
    <s v="Mike Vittorini"/>
    <x v="0"/>
    <s v="United States"/>
    <s v="Detroit"/>
    <x v="12"/>
    <n v="48234"/>
    <x v="2"/>
    <s v="OFF-PA-10001204"/>
    <x v="1"/>
    <x v="10"/>
    <s v="Xerox 1972"/>
    <x v="232"/>
    <n v="2"/>
    <n v="0"/>
    <n v="4.7519999999999998"/>
  </r>
  <r>
    <n v="6389"/>
    <s v="CA-2011-134103"/>
    <x v="2"/>
    <x v="1106"/>
    <d v="2011-02-05T00:00:00"/>
    <s v="Standard Class"/>
    <s v="MV-18190"/>
    <s v="Mike Vittorini"/>
    <x v="0"/>
    <s v="United States"/>
    <s v="Detroit"/>
    <x v="12"/>
    <n v="48234"/>
    <x v="2"/>
    <s v="OFF-ST-10000991"/>
    <x v="1"/>
    <x v="4"/>
    <s v="Space Solutions HD Industrial Steel Shelving."/>
    <x v="4438"/>
    <n v="2"/>
    <n v="0"/>
    <n v="6.8982000000000028"/>
  </r>
  <r>
    <n v="6390"/>
    <s v="CA-2012-147529"/>
    <x v="1"/>
    <x v="1107"/>
    <d v="2012-02-11T00:00:00"/>
    <s v="Standard Class"/>
    <s v="DK-12835"/>
    <s v="Damala Kotsonis"/>
    <x v="1"/>
    <s v="United States"/>
    <s v="Springfield"/>
    <x v="17"/>
    <n v="22153"/>
    <x v="0"/>
    <s v="OFF-EN-10000056"/>
    <x v="1"/>
    <x v="12"/>
    <s v="Cameo Buff Policy Envelopes"/>
    <x v="4439"/>
    <n v="5"/>
    <n v="0"/>
    <n v="146.24049999999997"/>
  </r>
  <r>
    <n v="6391"/>
    <s v="CA-2012-147529"/>
    <x v="1"/>
    <x v="1107"/>
    <d v="2012-02-11T00:00:00"/>
    <s v="Standard Class"/>
    <s v="DK-12835"/>
    <s v="Damala Kotsonis"/>
    <x v="1"/>
    <s v="United States"/>
    <s v="Springfield"/>
    <x v="17"/>
    <n v="22153"/>
    <x v="0"/>
    <s v="OFF-PA-10003349"/>
    <x v="1"/>
    <x v="10"/>
    <s v="Xerox 1957"/>
    <x v="91"/>
    <n v="2"/>
    <n v="0"/>
    <n v="6.3504000000000005"/>
  </r>
  <r>
    <n v="6392"/>
    <s v="CA-2013-129126"/>
    <x v="0"/>
    <x v="882"/>
    <d v="2013-12-20T00:00:00"/>
    <s v="Standard Class"/>
    <s v="PK-19075"/>
    <s v="Pete Kriz"/>
    <x v="0"/>
    <s v="United States"/>
    <s v="New York City"/>
    <x v="15"/>
    <n v="10011"/>
    <x v="3"/>
    <s v="OFF-PA-10001471"/>
    <x v="1"/>
    <x v="10"/>
    <s v="Strathmore Photo Frame Cards"/>
    <x v="2"/>
    <n v="2"/>
    <n v="0"/>
    <n v="6.7251999999999992"/>
  </r>
  <r>
    <n v="6393"/>
    <s v="CA-2013-129126"/>
    <x v="0"/>
    <x v="882"/>
    <d v="2013-12-20T00:00:00"/>
    <s v="Standard Class"/>
    <s v="PK-19075"/>
    <s v="Pete Kriz"/>
    <x v="0"/>
    <s v="United States"/>
    <s v="New York City"/>
    <x v="15"/>
    <n v="10011"/>
    <x v="3"/>
    <s v="OFF-LA-10003190"/>
    <x v="1"/>
    <x v="2"/>
    <s v="Avery 474"/>
    <x v="1784"/>
    <n v="2"/>
    <n v="0"/>
    <n v="2.8224"/>
  </r>
  <r>
    <n v="6394"/>
    <s v="CA-2013-129126"/>
    <x v="0"/>
    <x v="882"/>
    <d v="2013-12-20T00:00:00"/>
    <s v="Standard Class"/>
    <s v="PK-19075"/>
    <s v="Pete Kriz"/>
    <x v="0"/>
    <s v="United States"/>
    <s v="New York City"/>
    <x v="15"/>
    <n v="10011"/>
    <x v="3"/>
    <s v="OFF-FA-10000621"/>
    <x v="1"/>
    <x v="13"/>
    <s v="OIC Colored Binder Clips, Assorted Sizes"/>
    <x v="1385"/>
    <n v="6"/>
    <n v="0"/>
    <n v="10.5252"/>
  </r>
  <r>
    <n v="6395"/>
    <s v="CA-2013-129126"/>
    <x v="0"/>
    <x v="882"/>
    <d v="2013-12-20T00:00:00"/>
    <s v="Standard Class"/>
    <s v="PK-19075"/>
    <s v="Pete Kriz"/>
    <x v="0"/>
    <s v="United States"/>
    <s v="New York City"/>
    <x v="15"/>
    <n v="10011"/>
    <x v="3"/>
    <s v="FUR-FU-10002937"/>
    <x v="0"/>
    <x v="5"/>
    <s v="GE 48&quot; Fluorescent Tube, Cool White Energy Saver, 34 Watts, 30/Box"/>
    <x v="4440"/>
    <n v="4"/>
    <n v="0"/>
    <n v="198.46"/>
  </r>
  <r>
    <n v="6396"/>
    <s v="CA-2013-129126"/>
    <x v="0"/>
    <x v="882"/>
    <d v="2013-12-20T00:00:00"/>
    <s v="Standard Class"/>
    <s v="PK-19075"/>
    <s v="Pete Kriz"/>
    <x v="0"/>
    <s v="United States"/>
    <s v="New York City"/>
    <x v="15"/>
    <n v="10011"/>
    <x v="3"/>
    <s v="OFF-ST-10004507"/>
    <x v="1"/>
    <x v="4"/>
    <s v="Advantus Rolling Storage Box"/>
    <x v="4441"/>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x v="1071"/>
    <n v="2"/>
    <n v="0.2"/>
    <n v="7.8029999999999982"/>
  </r>
  <r>
    <n v="6398"/>
    <s v="CA-2014-131632"/>
    <x v="3"/>
    <x v="1108"/>
    <d v="2014-11-05T00:00:00"/>
    <s v="Standard Class"/>
    <s v="AH-10120"/>
    <s v="Adrian Hane"/>
    <x v="2"/>
    <s v="United States"/>
    <s v="Dallas"/>
    <x v="5"/>
    <n v="75217"/>
    <x v="2"/>
    <s v="OFF-AR-10003651"/>
    <x v="1"/>
    <x v="6"/>
    <s v="Newell 350"/>
    <x v="797"/>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x v="4442"/>
    <n v="5"/>
    <n v="0"/>
    <n v="247.48499999999993"/>
  </r>
  <r>
    <n v="6400"/>
    <s v="CA-2014-151981"/>
    <x v="3"/>
    <x v="634"/>
    <d v="2014-08-13T00:00:00"/>
    <s v="Standard Class"/>
    <s v="GM-14455"/>
    <s v="Gary Mitchum"/>
    <x v="2"/>
    <s v="United States"/>
    <s v="Concord"/>
    <x v="38"/>
    <n v="3301"/>
    <x v="3"/>
    <s v="OFF-LA-10002195"/>
    <x v="1"/>
    <x v="2"/>
    <s v="Avery 481"/>
    <x v="4443"/>
    <n v="8"/>
    <n v="0"/>
    <n v="11.827199999999999"/>
  </r>
  <r>
    <n v="6401"/>
    <s v="CA-2014-151981"/>
    <x v="3"/>
    <x v="634"/>
    <d v="2014-08-13T00:00:00"/>
    <s v="Standard Class"/>
    <s v="GM-14455"/>
    <s v="Gary Mitchum"/>
    <x v="2"/>
    <s v="United States"/>
    <s v="Concord"/>
    <x v="38"/>
    <n v="3301"/>
    <x v="3"/>
    <s v="OFF-AR-10000380"/>
    <x v="1"/>
    <x v="6"/>
    <s v="Hunt PowerHouse Electric Pencil Sharpener, Blue"/>
    <x v="4444"/>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x v="1805"/>
    <n v="2"/>
    <n v="0"/>
    <n v="33.874400000000009"/>
  </r>
  <r>
    <n v="6403"/>
    <s v="CA-2014-125472"/>
    <x v="3"/>
    <x v="1109"/>
    <d v="2014-06-01T00:00:00"/>
    <s v="First Class"/>
    <s v="BD-11725"/>
    <s v="Bruce Degenhardt"/>
    <x v="0"/>
    <s v="United States"/>
    <s v="Lafayette"/>
    <x v="28"/>
    <n v="70506"/>
    <x v="0"/>
    <s v="OFF-BI-10000591"/>
    <x v="1"/>
    <x v="8"/>
    <s v="Avery Binder Labels"/>
    <x v="3857"/>
    <n v="1"/>
    <n v="0"/>
    <n v="1.8672"/>
  </r>
  <r>
    <n v="6404"/>
    <s v="CA-2014-125472"/>
    <x v="3"/>
    <x v="1109"/>
    <d v="2014-06-01T00:00:00"/>
    <s v="First Class"/>
    <s v="BD-11725"/>
    <s v="Bruce Degenhardt"/>
    <x v="0"/>
    <s v="United States"/>
    <s v="Lafayette"/>
    <x v="28"/>
    <n v="70506"/>
    <x v="0"/>
    <s v="FUR-FU-10001731"/>
    <x v="0"/>
    <x v="5"/>
    <s v="Acrylic Self-Standing Desk Frames"/>
    <x v="4445"/>
    <n v="3"/>
    <n v="0"/>
    <n v="3.0438000000000001"/>
  </r>
  <r>
    <n v="6405"/>
    <s v="CA-2012-156328"/>
    <x v="1"/>
    <x v="672"/>
    <d v="2012-12-05T00:00:00"/>
    <s v="Standard Class"/>
    <s v="RM-19375"/>
    <s v="Raymond Messe"/>
    <x v="0"/>
    <s v="United States"/>
    <s v="Raleigh"/>
    <x v="3"/>
    <n v="27604"/>
    <x v="0"/>
    <s v="TEC-PH-10001198"/>
    <x v="2"/>
    <x v="7"/>
    <s v="Avaya 4621SW VoIP phone"/>
    <x v="1665"/>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x v="4446"/>
    <n v="2"/>
    <n v="0.2"/>
    <n v="7.119599999999906"/>
  </r>
  <r>
    <n v="6407"/>
    <s v="CA-2014-154074"/>
    <x v="3"/>
    <x v="515"/>
    <d v="2014-09-03T00:00:00"/>
    <s v="Second Class"/>
    <s v="BW-11110"/>
    <s v="Bart Watters"/>
    <x v="1"/>
    <s v="United States"/>
    <s v="Spokane"/>
    <x v="4"/>
    <n v="99207"/>
    <x v="1"/>
    <s v="OFF-ST-10002370"/>
    <x v="1"/>
    <x v="4"/>
    <s v="Sortfiler Multipurpose Personal File Organizer, Black"/>
    <x v="4447"/>
    <n v="7"/>
    <n v="0"/>
    <n v="43.421699999999994"/>
  </r>
  <r>
    <n v="6408"/>
    <s v="CA-2014-161774"/>
    <x v="3"/>
    <x v="304"/>
    <d v="2014-05-16T00:00:00"/>
    <s v="First Class"/>
    <s v="GT-14710"/>
    <s v="Greg Tran"/>
    <x v="0"/>
    <s v="United States"/>
    <s v="Houston"/>
    <x v="5"/>
    <n v="77041"/>
    <x v="2"/>
    <s v="FUR-CH-10003981"/>
    <x v="0"/>
    <x v="1"/>
    <s v="Global Commerce Series Low-Back Swivel/Tilt Chairs"/>
    <x v="4448"/>
    <n v="5"/>
    <n v="0.3"/>
    <n v="-12.84900000000016"/>
  </r>
  <r>
    <n v="6409"/>
    <s v="CA-2014-161774"/>
    <x v="3"/>
    <x v="304"/>
    <d v="2014-05-16T00:00:00"/>
    <s v="First Class"/>
    <s v="GT-14710"/>
    <s v="Greg Tran"/>
    <x v="0"/>
    <s v="United States"/>
    <s v="Houston"/>
    <x v="5"/>
    <n v="77041"/>
    <x v="2"/>
    <s v="OFF-AR-10001446"/>
    <x v="1"/>
    <x v="6"/>
    <s v="Newell 309"/>
    <x v="849"/>
    <n v="5"/>
    <n v="0.2"/>
    <n v="5.7749999999999986"/>
  </r>
  <r>
    <n v="6410"/>
    <s v="CA-2014-161774"/>
    <x v="3"/>
    <x v="304"/>
    <d v="2014-05-16T00:00:00"/>
    <s v="First Class"/>
    <s v="GT-14710"/>
    <s v="Greg Tran"/>
    <x v="0"/>
    <s v="United States"/>
    <s v="Houston"/>
    <x v="5"/>
    <n v="77041"/>
    <x v="2"/>
    <s v="OFF-PA-10000300"/>
    <x v="1"/>
    <x v="10"/>
    <s v="Xerox 1936"/>
    <x v="1107"/>
    <n v="3"/>
    <n v="0.2"/>
    <n v="16.183799999999998"/>
  </r>
  <r>
    <n v="6411"/>
    <s v="CA-2014-161774"/>
    <x v="3"/>
    <x v="304"/>
    <d v="2014-05-16T00:00:00"/>
    <s v="First Class"/>
    <s v="GT-14710"/>
    <s v="Greg Tran"/>
    <x v="0"/>
    <s v="United States"/>
    <s v="Houston"/>
    <x v="5"/>
    <n v="77041"/>
    <x v="2"/>
    <s v="TEC-PH-10004071"/>
    <x v="2"/>
    <x v="7"/>
    <s v="PayAnywhere Card Reader"/>
    <x v="465"/>
    <n v="1"/>
    <n v="0.2"/>
    <n v="0.69930000000000003"/>
  </r>
  <r>
    <n v="6412"/>
    <s v="CA-2014-161774"/>
    <x v="3"/>
    <x v="304"/>
    <d v="2014-05-16T00:00:00"/>
    <s v="First Class"/>
    <s v="GT-14710"/>
    <s v="Greg Tran"/>
    <x v="0"/>
    <s v="United States"/>
    <s v="Houston"/>
    <x v="5"/>
    <n v="77041"/>
    <x v="2"/>
    <s v="OFF-PA-10003134"/>
    <x v="1"/>
    <x v="10"/>
    <s v="Xerox 1937"/>
    <x v="4449"/>
    <n v="2"/>
    <n v="0.2"/>
    <n v="26.902399999999993"/>
  </r>
  <r>
    <n v="6413"/>
    <s v="CA-2014-151211"/>
    <x v="3"/>
    <x v="629"/>
    <d v="2014-08-24T00:00:00"/>
    <s v="Standard Class"/>
    <s v="AH-10120"/>
    <s v="Adrian Hane"/>
    <x v="2"/>
    <s v="United States"/>
    <s v="Louisville"/>
    <x v="0"/>
    <n v="40214"/>
    <x v="0"/>
    <s v="OFF-BI-10002735"/>
    <x v="1"/>
    <x v="8"/>
    <s v="GBC Prestige Therm-A-Bind Covers"/>
    <x v="4450"/>
    <n v="3"/>
    <n v="0"/>
    <n v="48.377100000000006"/>
  </r>
  <r>
    <n v="6414"/>
    <s v="CA-2014-151211"/>
    <x v="3"/>
    <x v="629"/>
    <d v="2014-08-24T00:00:00"/>
    <s v="Standard Class"/>
    <s v="AH-10120"/>
    <s v="Adrian Hane"/>
    <x v="2"/>
    <s v="United States"/>
    <s v="Louisville"/>
    <x v="0"/>
    <n v="40214"/>
    <x v="0"/>
    <s v="TEC-AC-10004510"/>
    <x v="2"/>
    <x v="11"/>
    <s v="Logitech Desktop MK120 Mouse and keyboard Combo"/>
    <x v="1548"/>
    <n v="6"/>
    <n v="0"/>
    <n v="9.8159999999999954"/>
  </r>
  <r>
    <n v="6415"/>
    <s v="CA-2014-142671"/>
    <x v="3"/>
    <x v="468"/>
    <d v="2014-11-15T00:00:00"/>
    <s v="Second Class"/>
    <s v="DR-12940"/>
    <s v="Daniel Raglin"/>
    <x v="2"/>
    <s v="United States"/>
    <s v="Hollywood"/>
    <x v="2"/>
    <n v="33021"/>
    <x v="0"/>
    <s v="OFF-BI-10004099"/>
    <x v="1"/>
    <x v="8"/>
    <s v="GBC VeloBinder Strips"/>
    <x v="2828"/>
    <n v="5"/>
    <n v="0.7"/>
    <n v="-7.6799999999999962"/>
  </r>
  <r>
    <n v="6416"/>
    <s v="CA-2014-144750"/>
    <x v="3"/>
    <x v="170"/>
    <d v="2014-08-22T00:00:00"/>
    <s v="Same Day"/>
    <s v="DL-13495"/>
    <s v="Dionis Lloyd"/>
    <x v="1"/>
    <s v="United States"/>
    <s v="Chandler"/>
    <x v="16"/>
    <n v="85224"/>
    <x v="1"/>
    <s v="OFF-PA-10003395"/>
    <x v="1"/>
    <x v="10"/>
    <s v="Xerox 1941"/>
    <x v="1148"/>
    <n v="1"/>
    <n v="0.2"/>
    <n v="29.357999999999997"/>
  </r>
  <r>
    <n v="6417"/>
    <s v="CA-2013-111976"/>
    <x v="0"/>
    <x v="387"/>
    <d v="2013-03-13T00:00:00"/>
    <s v="Standard Class"/>
    <s v="BD-11620"/>
    <s v="Brian DeCherney"/>
    <x v="0"/>
    <s v="United States"/>
    <s v="Philadelphia"/>
    <x v="9"/>
    <n v="19120"/>
    <x v="3"/>
    <s v="TEC-PH-10002890"/>
    <x v="2"/>
    <x v="7"/>
    <s v="AT&amp;T 17929 Lendline Telephone"/>
    <x v="4451"/>
    <n v="4"/>
    <n v="0.4"/>
    <n v="-25.334400000000002"/>
  </r>
  <r>
    <n v="6418"/>
    <s v="CA-2013-111976"/>
    <x v="0"/>
    <x v="387"/>
    <d v="2013-03-13T00:00:00"/>
    <s v="Standard Class"/>
    <s v="BD-11620"/>
    <s v="Brian DeCherney"/>
    <x v="0"/>
    <s v="United States"/>
    <s v="Philadelphia"/>
    <x v="9"/>
    <n v="19120"/>
    <x v="3"/>
    <s v="OFF-FA-10004968"/>
    <x v="1"/>
    <x v="13"/>
    <s v="Rubber Band Ball"/>
    <x v="4452"/>
    <n v="2"/>
    <n v="0.2"/>
    <n v="-1.3463999999999998"/>
  </r>
  <r>
    <n v="6419"/>
    <s v="CA-2013-140130"/>
    <x v="0"/>
    <x v="731"/>
    <d v="2013-11-06T00:00:00"/>
    <s v="Standard Class"/>
    <s v="HW-14935"/>
    <s v="Helen Wasserman"/>
    <x v="1"/>
    <s v="United States"/>
    <s v="Tulsa"/>
    <x v="26"/>
    <n v="74133"/>
    <x v="2"/>
    <s v="OFF-SU-10001218"/>
    <x v="1"/>
    <x v="14"/>
    <s v="Fiskars Softgrip Scissors"/>
    <x v="2138"/>
    <n v="2"/>
    <n v="0"/>
    <n v="6.1488000000000014"/>
  </r>
  <r>
    <n v="6420"/>
    <s v="CA-2013-140130"/>
    <x v="0"/>
    <x v="731"/>
    <d v="2013-11-06T00:00:00"/>
    <s v="Standard Class"/>
    <s v="HW-14935"/>
    <s v="Helen Wasserman"/>
    <x v="1"/>
    <s v="United States"/>
    <s v="Tulsa"/>
    <x v="26"/>
    <n v="74133"/>
    <x v="2"/>
    <s v="FUR-CH-10002084"/>
    <x v="0"/>
    <x v="1"/>
    <s v="Hon Mobius Operator's Chair"/>
    <x v="2411"/>
    <n v="3"/>
    <n v="0"/>
    <n v="81.173400000000001"/>
  </r>
  <r>
    <n v="6421"/>
    <s v="CA-2013-140130"/>
    <x v="0"/>
    <x v="731"/>
    <d v="2013-11-06T00:00:00"/>
    <s v="Standard Class"/>
    <s v="HW-14935"/>
    <s v="Helen Wasserman"/>
    <x v="1"/>
    <s v="United States"/>
    <s v="Tulsa"/>
    <x v="26"/>
    <n v="74133"/>
    <x v="2"/>
    <s v="OFF-AR-10004269"/>
    <x v="1"/>
    <x v="6"/>
    <s v="Newell 31"/>
    <x v="714"/>
    <n v="3"/>
    <n v="0"/>
    <n v="3.4692000000000003"/>
  </r>
  <r>
    <n v="6422"/>
    <s v="CA-2013-140130"/>
    <x v="0"/>
    <x v="731"/>
    <d v="2013-11-06T00:00:00"/>
    <s v="Standard Class"/>
    <s v="HW-14935"/>
    <s v="Helen Wasserman"/>
    <x v="1"/>
    <s v="United States"/>
    <s v="Tulsa"/>
    <x v="26"/>
    <n v="74133"/>
    <x v="2"/>
    <s v="OFF-ST-10001128"/>
    <x v="1"/>
    <x v="4"/>
    <s v="Carina Mini System Audio Rack, Model AR050B"/>
    <x v="743"/>
    <n v="3"/>
    <n v="0"/>
    <n v="9.9882000000000204"/>
  </r>
  <r>
    <n v="6423"/>
    <s v="CA-2011-159121"/>
    <x v="2"/>
    <x v="711"/>
    <d v="2011-08-01T00:00:00"/>
    <s v="Standard Class"/>
    <s v="JO-15145"/>
    <s v="Jack O'Briant"/>
    <x v="1"/>
    <s v="United States"/>
    <s v="Draper"/>
    <x v="7"/>
    <n v="84020"/>
    <x v="1"/>
    <s v="TEC-AC-10002006"/>
    <x v="2"/>
    <x v="11"/>
    <s v="Memorex Micro Travel Drive 16 GB"/>
    <x v="4453"/>
    <n v="7"/>
    <n v="0"/>
    <n v="34.698299999999996"/>
  </r>
  <r>
    <n v="6424"/>
    <s v="CA-2012-149650"/>
    <x v="1"/>
    <x v="1040"/>
    <d v="2012-10-27T00:00:00"/>
    <s v="First Class"/>
    <s v="RD-19660"/>
    <s v="Robert Dilbeck"/>
    <x v="2"/>
    <s v="United States"/>
    <s v="Oakland"/>
    <x v="1"/>
    <n v="94601"/>
    <x v="1"/>
    <s v="FUR-CH-10003956"/>
    <x v="0"/>
    <x v="1"/>
    <s v="Novimex High-Tech Fabric Mesh Task Chair"/>
    <x v="4454"/>
    <n v="8"/>
    <n v="0.2"/>
    <n v="-73.819200000000052"/>
  </r>
  <r>
    <n v="6425"/>
    <s v="CA-2014-115777"/>
    <x v="3"/>
    <x v="971"/>
    <d v="2014-08-25T00:00:00"/>
    <s v="Standard Class"/>
    <s v="DO-13645"/>
    <s v="Doug O'Connell"/>
    <x v="0"/>
    <s v="United States"/>
    <s v="Lawrence"/>
    <x v="31"/>
    <n v="1841"/>
    <x v="3"/>
    <s v="OFF-PA-10000552"/>
    <x v="1"/>
    <x v="10"/>
    <s v="Xerox 200"/>
    <x v="541"/>
    <n v="3"/>
    <n v="0"/>
    <n v="9.3312000000000008"/>
  </r>
  <r>
    <n v="6426"/>
    <s v="CA-2013-143714"/>
    <x v="0"/>
    <x v="454"/>
    <d v="2013-05-28T00:00:00"/>
    <s v="Standard Class"/>
    <s v="CC-12370"/>
    <s v="Christopher Conant"/>
    <x v="0"/>
    <s v="United States"/>
    <s v="Philadelphia"/>
    <x v="9"/>
    <n v="19120"/>
    <x v="3"/>
    <s v="TEC-CO-10004722"/>
    <x v="2"/>
    <x v="16"/>
    <s v="Canon imageCLASS 2200 Advanced Copier"/>
    <x v="4455"/>
    <n v="4"/>
    <n v="0.4"/>
    <n v="1119.996799999999"/>
  </r>
  <r>
    <n v="6427"/>
    <s v="CA-2013-143714"/>
    <x v="0"/>
    <x v="454"/>
    <d v="2013-05-28T00:00:00"/>
    <s v="Standard Class"/>
    <s v="CC-12370"/>
    <s v="Christopher Conant"/>
    <x v="0"/>
    <s v="United States"/>
    <s v="Philadelphia"/>
    <x v="9"/>
    <n v="19120"/>
    <x v="3"/>
    <s v="OFF-BI-10004308"/>
    <x v="1"/>
    <x v="8"/>
    <s v="Avery Legal 4-Ring Binder"/>
    <x v="4456"/>
    <n v="1"/>
    <n v="0.7"/>
    <n v="-4.1959999999999997"/>
  </r>
  <r>
    <n v="6428"/>
    <s v="CA-2013-143714"/>
    <x v="0"/>
    <x v="454"/>
    <d v="2013-05-28T00:00:00"/>
    <s v="Standard Class"/>
    <s v="CC-12370"/>
    <s v="Christopher Conant"/>
    <x v="0"/>
    <s v="United States"/>
    <s v="Philadelphia"/>
    <x v="9"/>
    <n v="19120"/>
    <x v="3"/>
    <s v="OFF-PA-10000029"/>
    <x v="1"/>
    <x v="10"/>
    <s v="Xerox 224"/>
    <x v="563"/>
    <n v="2"/>
    <n v="0.2"/>
    <n v="3.6288"/>
  </r>
  <r>
    <n v="6429"/>
    <s v="CA-2013-143714"/>
    <x v="0"/>
    <x v="454"/>
    <d v="2013-05-28T00:00:00"/>
    <s v="Standard Class"/>
    <s v="CC-12370"/>
    <s v="Christopher Conant"/>
    <x v="0"/>
    <s v="United States"/>
    <s v="Philadelphia"/>
    <x v="9"/>
    <n v="19120"/>
    <x v="3"/>
    <s v="TEC-PH-10004080"/>
    <x v="2"/>
    <x v="7"/>
    <s v="Avaya 5410 Digital phone"/>
    <x v="4457"/>
    <n v="3"/>
    <n v="0.4"/>
    <n v="-24.476399999999998"/>
  </r>
  <r>
    <n v="6430"/>
    <s v="CA-2011-165764"/>
    <x v="2"/>
    <x v="935"/>
    <d v="2011-11-07T00:00:00"/>
    <s v="Standard Class"/>
    <s v="SH-20395"/>
    <s v="Shahid Hopkins"/>
    <x v="0"/>
    <s v="United States"/>
    <s v="Jacksonville"/>
    <x v="3"/>
    <n v="28540"/>
    <x v="0"/>
    <s v="OFF-ST-10001558"/>
    <x v="1"/>
    <x v="4"/>
    <s v="Acco Perma 4000 Stacking Storage Drawers"/>
    <x v="3346"/>
    <n v="2"/>
    <n v="0.2"/>
    <n v="-1.6239999999999997"/>
  </r>
  <r>
    <n v="6431"/>
    <s v="CA-2011-165764"/>
    <x v="2"/>
    <x v="935"/>
    <d v="2011-11-07T00:00:00"/>
    <s v="Standard Class"/>
    <s v="SH-20395"/>
    <s v="Shahid Hopkins"/>
    <x v="0"/>
    <s v="United States"/>
    <s v="Jacksonville"/>
    <x v="3"/>
    <n v="28540"/>
    <x v="0"/>
    <s v="FUR-TA-10001768"/>
    <x v="0"/>
    <x v="3"/>
    <s v="Hon Racetrack Conference Tables"/>
    <x v="4458"/>
    <n v="6"/>
    <n v="0.4"/>
    <n v="-299.26140000000009"/>
  </r>
  <r>
    <n v="6432"/>
    <s v="CA-2011-165764"/>
    <x v="2"/>
    <x v="935"/>
    <d v="2011-11-07T00:00:00"/>
    <s v="Standard Class"/>
    <s v="SH-20395"/>
    <s v="Shahid Hopkins"/>
    <x v="0"/>
    <s v="United States"/>
    <s v="Jacksonville"/>
    <x v="3"/>
    <n v="28540"/>
    <x v="0"/>
    <s v="OFF-BI-10002982"/>
    <x v="1"/>
    <x v="8"/>
    <s v="Avery Self-Adhesive Photo Pockets for Polaroid Photos"/>
    <x v="4459"/>
    <n v="7"/>
    <n v="0.7"/>
    <n v="-10.487400000000001"/>
  </r>
  <r>
    <n v="6433"/>
    <s v="CA-2011-165764"/>
    <x v="2"/>
    <x v="935"/>
    <d v="2011-11-07T00:00:00"/>
    <s v="Standard Class"/>
    <s v="SH-20395"/>
    <s v="Shahid Hopkins"/>
    <x v="0"/>
    <s v="United States"/>
    <s v="Jacksonville"/>
    <x v="3"/>
    <n v="28540"/>
    <x v="0"/>
    <s v="FUR-FU-10001468"/>
    <x v="0"/>
    <x v="5"/>
    <s v="Tenex Antistatic Computer Chair Mats"/>
    <x v="4460"/>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x v="4461"/>
    <n v="5"/>
    <n v="0.2"/>
    <n v="8.5259999999999998"/>
  </r>
  <r>
    <n v="6435"/>
    <s v="CA-2012-121405"/>
    <x v="1"/>
    <x v="1110"/>
    <d v="2012-04-04T00:00:00"/>
    <s v="Standard Class"/>
    <s v="FC-14335"/>
    <s v="Fred Chung"/>
    <x v="1"/>
    <s v="United States"/>
    <s v="Chicago"/>
    <x v="10"/>
    <n v="60610"/>
    <x v="2"/>
    <s v="TEC-PH-10002890"/>
    <x v="2"/>
    <x v="7"/>
    <s v="AT&amp;T 17929 Lendline Telephone"/>
    <x v="2171"/>
    <n v="5"/>
    <n v="0.2"/>
    <n v="13.571999999999996"/>
  </r>
  <r>
    <n v="6436"/>
    <s v="US-2014-116897"/>
    <x v="3"/>
    <x v="837"/>
    <d v="2014-05-30T00:00:00"/>
    <s v="First Class"/>
    <s v="JG-15160"/>
    <s v="James Galang"/>
    <x v="0"/>
    <s v="United States"/>
    <s v="Pocatello"/>
    <x v="45"/>
    <n v="83201"/>
    <x v="1"/>
    <s v="FUR-FU-10004963"/>
    <x v="0"/>
    <x v="5"/>
    <s v="Eldon 400 Class Desk Accessories, Black Carbon"/>
    <x v="768"/>
    <n v="4"/>
    <n v="0"/>
    <n v="14.700000000000003"/>
  </r>
  <r>
    <n v="6437"/>
    <s v="US-2014-116897"/>
    <x v="3"/>
    <x v="837"/>
    <d v="2014-05-30T00:00:00"/>
    <s v="First Class"/>
    <s v="JG-15160"/>
    <s v="James Galang"/>
    <x v="0"/>
    <s v="United States"/>
    <s v="Pocatello"/>
    <x v="45"/>
    <n v="83201"/>
    <x v="1"/>
    <s v="OFF-ST-10000025"/>
    <x v="1"/>
    <x v="4"/>
    <s v="Fellowes Stor/Drawer Steel Plus Storage Drawers"/>
    <x v="4462"/>
    <n v="5"/>
    <n v="0"/>
    <n v="28.628999999999962"/>
  </r>
  <r>
    <n v="6438"/>
    <s v="US-2014-116897"/>
    <x v="3"/>
    <x v="837"/>
    <d v="2014-05-30T00:00:00"/>
    <s v="First Class"/>
    <s v="JG-15160"/>
    <s v="James Galang"/>
    <x v="0"/>
    <s v="United States"/>
    <s v="Pocatello"/>
    <x v="45"/>
    <n v="83201"/>
    <x v="1"/>
    <s v="TEC-PH-10004389"/>
    <x v="2"/>
    <x v="7"/>
    <s v="Nokia Lumia 925"/>
    <x v="214"/>
    <n v="3"/>
    <n v="0.2"/>
    <n v="22.678200000000018"/>
  </r>
  <r>
    <n v="6439"/>
    <s v="US-2014-113992"/>
    <x v="3"/>
    <x v="817"/>
    <d v="2014-12-20T00:00:00"/>
    <s v="Standard Class"/>
    <s v="LC-16885"/>
    <s v="Lena Creighton"/>
    <x v="0"/>
    <s v="United States"/>
    <s v="Plano"/>
    <x v="5"/>
    <n v="75023"/>
    <x v="2"/>
    <s v="FUR-TA-10000577"/>
    <x v="0"/>
    <x v="3"/>
    <s v="Bretford CR4500 Series Slim Rectangular Table"/>
    <x v="446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x v="4464"/>
    <n v="5"/>
    <n v="0.1"/>
    <n v="-6.5490000000000492"/>
  </r>
  <r>
    <n v="6441"/>
    <s v="CA-2013-101161"/>
    <x v="0"/>
    <x v="63"/>
    <d v="2013-10-21T00:00:00"/>
    <s v="Standard Class"/>
    <s v="BW-11110"/>
    <s v="Bart Watters"/>
    <x v="1"/>
    <s v="United States"/>
    <s v="New York City"/>
    <x v="15"/>
    <n v="10024"/>
    <x v="3"/>
    <s v="OFF-AR-10001860"/>
    <x v="1"/>
    <x v="6"/>
    <s v="BIC Liqua Brite Liner"/>
    <x v="2890"/>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x v="4191"/>
    <n v="3"/>
    <n v="0"/>
    <n v="23.968799999999998"/>
  </r>
  <r>
    <n v="6443"/>
    <s v="CA-2013-101161"/>
    <x v="0"/>
    <x v="63"/>
    <d v="2013-10-21T00:00:00"/>
    <s v="Standard Class"/>
    <s v="BW-11110"/>
    <s v="Bart Watters"/>
    <x v="1"/>
    <s v="United States"/>
    <s v="New York City"/>
    <x v="15"/>
    <n v="10024"/>
    <x v="3"/>
    <s v="OFF-PA-10001295"/>
    <x v="1"/>
    <x v="10"/>
    <s v="Computer Printout Paper with Letter-Trim Perforations"/>
    <x v="2479"/>
    <n v="2"/>
    <n v="0"/>
    <n v="18.211199999999998"/>
  </r>
  <r>
    <n v="6444"/>
    <s v="CA-2013-101161"/>
    <x v="0"/>
    <x v="63"/>
    <d v="2013-10-21T00:00:00"/>
    <s v="Standard Class"/>
    <s v="BW-11110"/>
    <s v="Bart Watters"/>
    <x v="1"/>
    <s v="United States"/>
    <s v="New York City"/>
    <x v="15"/>
    <n v="10024"/>
    <x v="3"/>
    <s v="OFF-LA-10000407"/>
    <x v="1"/>
    <x v="2"/>
    <s v="Avery White Multi-Purpose Labels"/>
    <x v="1691"/>
    <n v="5"/>
    <n v="0"/>
    <n v="11.454000000000001"/>
  </r>
  <r>
    <n v="6445"/>
    <s v="CA-2013-101161"/>
    <x v="0"/>
    <x v="63"/>
    <d v="2013-10-21T00:00:00"/>
    <s v="Standard Class"/>
    <s v="BW-11110"/>
    <s v="Bart Watters"/>
    <x v="1"/>
    <s v="United States"/>
    <s v="New York City"/>
    <x v="15"/>
    <n v="10024"/>
    <x v="3"/>
    <s v="FUR-FU-10003535"/>
    <x v="0"/>
    <x v="5"/>
    <s v="Howard Miller Distant Time Traveler Alarm Clock"/>
    <x v="4465"/>
    <n v="3"/>
    <n v="0"/>
    <n v="33.726600000000005"/>
  </r>
  <r>
    <n v="6446"/>
    <s v="CA-2012-151785"/>
    <x v="1"/>
    <x v="616"/>
    <d v="2012-03-10T00:00:00"/>
    <s v="Standard Class"/>
    <s v="JJ-15445"/>
    <s v="Jennifer Jackson"/>
    <x v="0"/>
    <s v="United States"/>
    <s v="Chicago"/>
    <x v="10"/>
    <n v="60623"/>
    <x v="2"/>
    <s v="OFF-FA-10000611"/>
    <x v="1"/>
    <x v="13"/>
    <s v="Binder Clips by OIC"/>
    <x v="4466"/>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x v="4467"/>
    <n v="5"/>
    <n v="0.6"/>
    <n v="-77.625"/>
  </r>
  <r>
    <n v="6448"/>
    <s v="US-2014-119816"/>
    <x v="3"/>
    <x v="168"/>
    <d v="2014-03-07T00:00:00"/>
    <s v="Second Class"/>
    <s v="TT-21460"/>
    <s v="Tonja Turnell"/>
    <x v="2"/>
    <s v="United States"/>
    <s v="Houston"/>
    <x v="5"/>
    <n v="77095"/>
    <x v="2"/>
    <s v="OFF-LA-10002381"/>
    <x v="1"/>
    <x v="2"/>
    <s v="Avery 497"/>
    <x v="4468"/>
    <n v="1"/>
    <n v="0.2"/>
    <n v="0.86239999999999983"/>
  </r>
  <r>
    <n v="6449"/>
    <s v="US-2014-119816"/>
    <x v="3"/>
    <x v="168"/>
    <d v="2014-03-07T00:00:00"/>
    <s v="Second Class"/>
    <s v="TT-21460"/>
    <s v="Tonja Turnell"/>
    <x v="2"/>
    <s v="United States"/>
    <s v="Houston"/>
    <x v="5"/>
    <n v="77095"/>
    <x v="2"/>
    <s v="OFF-ST-10000918"/>
    <x v="1"/>
    <x v="4"/>
    <s v="Crate-A-Files"/>
    <x v="525"/>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x v="4469"/>
    <n v="2"/>
    <n v="0"/>
    <n v="5.1647999999999996"/>
  </r>
  <r>
    <n v="6451"/>
    <s v="CA-2012-156510"/>
    <x v="1"/>
    <x v="12"/>
    <d v="2012-09-29T00:00:00"/>
    <s v="Standard Class"/>
    <s v="EH-13990"/>
    <s v="Erica Hackney"/>
    <x v="0"/>
    <s v="United States"/>
    <s v="Meriden"/>
    <x v="29"/>
    <n v="6450"/>
    <x v="3"/>
    <s v="OFF-PA-10002222"/>
    <x v="1"/>
    <x v="10"/>
    <s v="Xerox Color Copier Paper, 11&quot; x 17&quot;, Ream"/>
    <x v="1846"/>
    <n v="2"/>
    <n v="0"/>
    <n v="21.012799999999999"/>
  </r>
  <r>
    <n v="6452"/>
    <s v="CA-2012-156510"/>
    <x v="1"/>
    <x v="12"/>
    <d v="2012-09-29T00:00:00"/>
    <s v="Standard Class"/>
    <s v="EH-13990"/>
    <s v="Erica Hackney"/>
    <x v="0"/>
    <s v="United States"/>
    <s v="Meriden"/>
    <x v="29"/>
    <n v="6450"/>
    <x v="3"/>
    <s v="OFF-AR-10004930"/>
    <x v="1"/>
    <x v="6"/>
    <s v="Turquoise Lead Holder with Pocket Clip"/>
    <x v="4470"/>
    <n v="1"/>
    <n v="0"/>
    <n v="2.2109999999999994"/>
  </r>
  <r>
    <n v="6453"/>
    <s v="US-2012-110261"/>
    <x v="1"/>
    <x v="546"/>
    <d v="2012-12-23T00:00:00"/>
    <s v="Second Class"/>
    <s v="PR-18880"/>
    <s v="Patrick Ryan"/>
    <x v="0"/>
    <s v="United States"/>
    <s v="Glenview"/>
    <x v="10"/>
    <n v="60025"/>
    <x v="2"/>
    <s v="TEC-PH-10001750"/>
    <x v="2"/>
    <x v="7"/>
    <s v="Samsung Rugby III"/>
    <x v="3180"/>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x v="4471"/>
    <n v="2"/>
    <n v="0.2"/>
    <n v="0.55899999999999961"/>
  </r>
  <r>
    <n v="6455"/>
    <s v="CA-2014-161102"/>
    <x v="3"/>
    <x v="689"/>
    <d v="2014-08-04T00:00:00"/>
    <s v="First Class"/>
    <s v="EC-14050"/>
    <s v="Erin Creighton"/>
    <x v="0"/>
    <s v="United States"/>
    <s v="San Francisco"/>
    <x v="1"/>
    <n v="94110"/>
    <x v="1"/>
    <s v="OFF-ST-10003442"/>
    <x v="1"/>
    <x v="4"/>
    <s v="Eldon Portable Mobile Manager"/>
    <x v="403"/>
    <n v="2"/>
    <n v="0"/>
    <n v="15.2712"/>
  </r>
  <r>
    <n v="6456"/>
    <s v="CA-2014-161102"/>
    <x v="3"/>
    <x v="689"/>
    <d v="2014-08-04T00:00:00"/>
    <s v="First Class"/>
    <s v="EC-14050"/>
    <s v="Erin Creighton"/>
    <x v="0"/>
    <s v="United States"/>
    <s v="San Francisco"/>
    <x v="1"/>
    <n v="94110"/>
    <x v="1"/>
    <s v="FUR-FU-10003142"/>
    <x v="0"/>
    <x v="5"/>
    <s v="Master Big Foot Doorstop, Beige"/>
    <x v="3322"/>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x v="4472"/>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x v="4473"/>
    <n v="7"/>
    <n v="0"/>
    <n v="7.0224000000000011"/>
  </r>
  <r>
    <n v="6459"/>
    <s v="US-2014-133361"/>
    <x v="3"/>
    <x v="304"/>
    <d v="2014-05-18T00:00:00"/>
    <s v="First Class"/>
    <s v="AJ-10780"/>
    <s v="Anthony Jacobs"/>
    <x v="1"/>
    <s v="United States"/>
    <s v="Baltimore"/>
    <x v="39"/>
    <n v="21215"/>
    <x v="3"/>
    <s v="OFF-AR-10001919"/>
    <x v="1"/>
    <x v="6"/>
    <s v="OIC #2 Pencils, Medium Soft"/>
    <x v="1061"/>
    <n v="2"/>
    <n v="0"/>
    <n v="1.0903999999999998"/>
  </r>
  <r>
    <n v="6460"/>
    <s v="US-2014-133361"/>
    <x v="3"/>
    <x v="304"/>
    <d v="2014-05-18T00:00:00"/>
    <s v="First Class"/>
    <s v="AJ-10780"/>
    <s v="Anthony Jacobs"/>
    <x v="1"/>
    <s v="United States"/>
    <s v="Baltimore"/>
    <x v="39"/>
    <n v="21215"/>
    <x v="3"/>
    <s v="OFF-AR-10003045"/>
    <x v="1"/>
    <x v="6"/>
    <s v="Prang Colored Pencils"/>
    <x v="456"/>
    <n v="5"/>
    <n v="0"/>
    <n v="6.6150000000000002"/>
  </r>
  <r>
    <n v="6461"/>
    <s v="US-2014-133361"/>
    <x v="3"/>
    <x v="304"/>
    <d v="2014-05-18T00:00:00"/>
    <s v="First Class"/>
    <s v="AJ-10780"/>
    <s v="Anthony Jacobs"/>
    <x v="1"/>
    <s v="United States"/>
    <s v="Baltimore"/>
    <x v="39"/>
    <n v="21215"/>
    <x v="3"/>
    <s v="OFF-AR-10003338"/>
    <x v="1"/>
    <x v="6"/>
    <s v="Eberhard Faber 3 1/2&quot; Golf Pencils"/>
    <x v="4474"/>
    <n v="5"/>
    <n v="0"/>
    <n v="9.3000000000000007"/>
  </r>
  <r>
    <n v="6462"/>
    <s v="US-2014-133361"/>
    <x v="3"/>
    <x v="304"/>
    <d v="2014-05-18T00:00:00"/>
    <s v="First Class"/>
    <s v="AJ-10780"/>
    <s v="Anthony Jacobs"/>
    <x v="1"/>
    <s v="United States"/>
    <s v="Baltimore"/>
    <x v="39"/>
    <n v="21215"/>
    <x v="3"/>
    <s v="TEC-AC-10003280"/>
    <x v="2"/>
    <x v="11"/>
    <s v="Belkin F8E887 USB Wired Ergonomic Keyboard"/>
    <x v="1324"/>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x v="0"/>
    <n v="2"/>
    <n v="0"/>
    <n v="23.576399999999978"/>
  </r>
  <r>
    <n v="6464"/>
    <s v="US-2014-133361"/>
    <x v="3"/>
    <x v="304"/>
    <d v="2014-05-18T00:00:00"/>
    <s v="First Class"/>
    <s v="AJ-10780"/>
    <s v="Anthony Jacobs"/>
    <x v="1"/>
    <s v="United States"/>
    <s v="Baltimore"/>
    <x v="39"/>
    <n v="21215"/>
    <x v="3"/>
    <s v="OFF-LA-10004544"/>
    <x v="1"/>
    <x v="2"/>
    <s v="Avery 505"/>
    <x v="3066"/>
    <n v="5"/>
    <n v="0"/>
    <n v="37"/>
  </r>
  <r>
    <n v="6465"/>
    <s v="US-2013-155404"/>
    <x v="0"/>
    <x v="897"/>
    <d v="2013-09-29T00:00:00"/>
    <s v="Standard Class"/>
    <s v="AS-10630"/>
    <s v="Ann Steele"/>
    <x v="2"/>
    <s v="United States"/>
    <s v="Louisville"/>
    <x v="0"/>
    <n v="40214"/>
    <x v="0"/>
    <s v="FUR-FU-10004586"/>
    <x v="0"/>
    <x v="5"/>
    <s v="G.E. Longer-Life Indoor Recessed Floodlight Bulbs"/>
    <x v="2537"/>
    <n v="2"/>
    <n v="0"/>
    <n v="6.3743999999999996"/>
  </r>
  <r>
    <n v="6466"/>
    <s v="CA-2012-114503"/>
    <x v="1"/>
    <x v="50"/>
    <d v="2012-11-17T00:00:00"/>
    <s v="Standard Class"/>
    <s v="AA-10375"/>
    <s v="Allen Armold"/>
    <x v="0"/>
    <s v="United States"/>
    <s v="Lebanon"/>
    <x v="18"/>
    <n v="37087"/>
    <x v="0"/>
    <s v="OFF-ST-10003572"/>
    <x v="1"/>
    <x v="4"/>
    <s v="Portfile Personal File Boxes"/>
    <x v="4475"/>
    <n v="6"/>
    <n v="0.2"/>
    <n v="6.3719999999999999"/>
  </r>
  <r>
    <n v="6467"/>
    <s v="CA-2014-153080"/>
    <x v="3"/>
    <x v="1053"/>
    <d v="2014-05-26T00:00:00"/>
    <s v="Second Class"/>
    <s v="EH-13945"/>
    <s v="Eric Hoffmann"/>
    <x v="0"/>
    <s v="United States"/>
    <s v="Los Angeles"/>
    <x v="1"/>
    <n v="90008"/>
    <x v="1"/>
    <s v="TEC-AC-10002331"/>
    <x v="2"/>
    <x v="11"/>
    <s v="Maxell 74 Minute CDR, 10/Pack"/>
    <x v="3776"/>
    <n v="7"/>
    <n v="0"/>
    <n v="25.330199999999998"/>
  </r>
  <r>
    <n v="6468"/>
    <s v="CA-2013-163804"/>
    <x v="0"/>
    <x v="499"/>
    <d v="2013-12-09T00:00:00"/>
    <s v="Standard Class"/>
    <s v="DB-13270"/>
    <s v="Deborah Brumfield"/>
    <x v="2"/>
    <s v="United States"/>
    <s v="Providence"/>
    <x v="34"/>
    <n v="2908"/>
    <x v="3"/>
    <s v="OFF-ST-10000142"/>
    <x v="1"/>
    <x v="4"/>
    <s v="Deluxe Rollaway Locking File with Drawer"/>
    <x v="4476"/>
    <n v="5"/>
    <n v="0"/>
    <n v="582.23199999999997"/>
  </r>
  <r>
    <n v="6469"/>
    <s v="CA-2013-163804"/>
    <x v="0"/>
    <x v="499"/>
    <d v="2013-12-09T00:00:00"/>
    <s v="Standard Class"/>
    <s v="DB-13270"/>
    <s v="Deborah Brumfield"/>
    <x v="2"/>
    <s v="United States"/>
    <s v="Providence"/>
    <x v="34"/>
    <n v="2908"/>
    <x v="3"/>
    <s v="TEC-PH-10000441"/>
    <x v="2"/>
    <x v="7"/>
    <s v="VTech DS6151"/>
    <x v="3211"/>
    <n v="5"/>
    <n v="0"/>
    <n v="176.38600000000002"/>
  </r>
  <r>
    <n v="6470"/>
    <s v="CA-2013-163804"/>
    <x v="0"/>
    <x v="499"/>
    <d v="2013-12-09T00:00:00"/>
    <s v="Standard Class"/>
    <s v="DB-13270"/>
    <s v="Deborah Brumfield"/>
    <x v="2"/>
    <s v="United States"/>
    <s v="Providence"/>
    <x v="34"/>
    <n v="2908"/>
    <x v="3"/>
    <s v="FUR-FU-10004864"/>
    <x v="0"/>
    <x v="5"/>
    <s v="Eldon 500 Class Desk Accessories"/>
    <x v="4477"/>
    <n v="6"/>
    <n v="0"/>
    <n v="23.898600000000002"/>
  </r>
  <r>
    <n v="6471"/>
    <s v="CA-2012-108532"/>
    <x v="1"/>
    <x v="1111"/>
    <d v="2012-09-02T00:00:00"/>
    <s v="Standard Class"/>
    <s v="CC-12100"/>
    <s v="Chad Cunningham"/>
    <x v="2"/>
    <s v="United States"/>
    <s v="Detroit"/>
    <x v="12"/>
    <n v="48234"/>
    <x v="2"/>
    <s v="TEC-PH-10001750"/>
    <x v="2"/>
    <x v="7"/>
    <s v="Samsung Rugby III"/>
    <x v="203"/>
    <n v="2"/>
    <n v="0"/>
    <n v="35.634600000000006"/>
  </r>
  <r>
    <n v="6472"/>
    <s v="CA-2012-108532"/>
    <x v="1"/>
    <x v="1111"/>
    <d v="2012-09-02T00:00:00"/>
    <s v="Standard Class"/>
    <s v="CC-12100"/>
    <s v="Chad Cunningham"/>
    <x v="2"/>
    <s v="United States"/>
    <s v="Detroit"/>
    <x v="12"/>
    <n v="48234"/>
    <x v="2"/>
    <s v="TEC-AC-10004510"/>
    <x v="2"/>
    <x v="11"/>
    <s v="Logitech Desktop MK120 Mouse and keyboard Combo"/>
    <x v="4478"/>
    <n v="7"/>
    <n v="0"/>
    <n v="11.451999999999995"/>
  </r>
  <r>
    <n v="6473"/>
    <s v="CA-2011-151897"/>
    <x v="2"/>
    <x v="571"/>
    <d v="2011-06-10T00:00:00"/>
    <s v="Standard Class"/>
    <s v="VT-21700"/>
    <s v="Valerie Takahito"/>
    <x v="2"/>
    <s v="United States"/>
    <s v="Houston"/>
    <x v="5"/>
    <n v="77070"/>
    <x v="2"/>
    <s v="OFF-LA-10001074"/>
    <x v="1"/>
    <x v="2"/>
    <s v="Round Specialty Laser Printer Labels"/>
    <x v="318"/>
    <n v="10"/>
    <n v="0.2"/>
    <n v="33.830999999999989"/>
  </r>
  <r>
    <n v="6474"/>
    <s v="CA-2013-113292"/>
    <x v="0"/>
    <x v="196"/>
    <d v="2013-03-21T00:00:00"/>
    <s v="Second Class"/>
    <s v="DB-13060"/>
    <s v="Dave Brooks"/>
    <x v="0"/>
    <s v="United States"/>
    <s v="Columbia"/>
    <x v="18"/>
    <n v="38401"/>
    <x v="0"/>
    <s v="OFF-AP-10003590"/>
    <x v="1"/>
    <x v="9"/>
    <s v="Hoover WindTunnel Plus Canister Vacuum"/>
    <x v="4479"/>
    <n v="3"/>
    <n v="0.2"/>
    <n v="87.180000000000092"/>
  </r>
  <r>
    <n v="6475"/>
    <s v="CA-2011-149524"/>
    <x v="2"/>
    <x v="1112"/>
    <d v="2011-01-16T00:00:00"/>
    <s v="First Class"/>
    <s v="BS-11590"/>
    <s v="Brendan Sweed"/>
    <x v="1"/>
    <s v="United States"/>
    <s v="Philadelphia"/>
    <x v="9"/>
    <n v="19140"/>
    <x v="3"/>
    <s v="FUR-BO-10003433"/>
    <x v="0"/>
    <x v="0"/>
    <s v="Sauder Cornerstone Collection Library"/>
    <x v="1168"/>
    <n v="4"/>
    <n v="0.5"/>
    <n v="-53.285600000000009"/>
  </r>
  <r>
    <n v="6476"/>
    <s v="CA-2014-140872"/>
    <x v="3"/>
    <x v="95"/>
    <d v="2014-06-11T00:00:00"/>
    <s v="Standard Class"/>
    <s v="NR-18550"/>
    <s v="Nick Radford"/>
    <x v="0"/>
    <s v="United States"/>
    <s v="Pembroke Pines"/>
    <x v="2"/>
    <n v="33024"/>
    <x v="0"/>
    <s v="OFF-BI-10002432"/>
    <x v="1"/>
    <x v="8"/>
    <s v="Wilson Jones Standard D-Ring Binders"/>
    <x v="4480"/>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x v="4481"/>
    <n v="2"/>
    <n v="0.2"/>
    <n v="0.58499999999999974"/>
  </r>
  <r>
    <n v="6478"/>
    <s v="CA-2014-140872"/>
    <x v="3"/>
    <x v="95"/>
    <d v="2014-06-11T00:00:00"/>
    <s v="Standard Class"/>
    <s v="NR-18550"/>
    <s v="Nick Radford"/>
    <x v="0"/>
    <s v="United States"/>
    <s v="Pembroke Pines"/>
    <x v="2"/>
    <n v="33024"/>
    <x v="0"/>
    <s v="TEC-AC-10003832"/>
    <x v="2"/>
    <x v="11"/>
    <s v="Logitech P710e Mobile Speakerphone"/>
    <x v="4482"/>
    <n v="1"/>
    <n v="0.2"/>
    <n v="-2.5749000000000279"/>
  </r>
  <r>
    <n v="6479"/>
    <s v="CA-2014-140872"/>
    <x v="3"/>
    <x v="95"/>
    <d v="2014-06-11T00:00:00"/>
    <s v="Standard Class"/>
    <s v="NR-18550"/>
    <s v="Nick Radford"/>
    <x v="0"/>
    <s v="United States"/>
    <s v="Pembroke Pines"/>
    <x v="2"/>
    <n v="33024"/>
    <x v="0"/>
    <s v="OFF-PA-10000809"/>
    <x v="1"/>
    <x v="10"/>
    <s v="Xerox 206"/>
    <x v="12"/>
    <n v="3"/>
    <n v="0.2"/>
    <n v="5.4432"/>
  </r>
  <r>
    <n v="6480"/>
    <s v="CA-2014-140872"/>
    <x v="3"/>
    <x v="95"/>
    <d v="2014-06-11T00:00:00"/>
    <s v="Standard Class"/>
    <s v="NR-18550"/>
    <s v="Nick Radford"/>
    <x v="0"/>
    <s v="United States"/>
    <s v="Pembroke Pines"/>
    <x v="2"/>
    <n v="33024"/>
    <x v="0"/>
    <s v="TEC-PH-10000441"/>
    <x v="2"/>
    <x v="7"/>
    <s v="VTech DS6151"/>
    <x v="4483"/>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x v="4484"/>
    <n v="7"/>
    <n v="0.2"/>
    <n v="1.8353999999999999"/>
  </r>
  <r>
    <n v="6482"/>
    <s v="CA-2014-140872"/>
    <x v="3"/>
    <x v="95"/>
    <d v="2014-06-11T00:00:00"/>
    <s v="Standard Class"/>
    <s v="NR-18550"/>
    <s v="Nick Radford"/>
    <x v="0"/>
    <s v="United States"/>
    <s v="Pembroke Pines"/>
    <x v="2"/>
    <n v="33024"/>
    <x v="0"/>
    <s v="FUR-BO-10002824"/>
    <x v="0"/>
    <x v="0"/>
    <s v="Bush Mission Pointe Library"/>
    <x v="475"/>
    <n v="2"/>
    <n v="0.2"/>
    <n v="0"/>
  </r>
  <r>
    <n v="6483"/>
    <s v="CA-2014-140872"/>
    <x v="3"/>
    <x v="95"/>
    <d v="2014-06-11T00:00:00"/>
    <s v="Standard Class"/>
    <s v="NR-18550"/>
    <s v="Nick Radford"/>
    <x v="0"/>
    <s v="United States"/>
    <s v="Pembroke Pines"/>
    <x v="2"/>
    <n v="33024"/>
    <x v="0"/>
    <s v="TEC-AC-10002942"/>
    <x v="2"/>
    <x v="11"/>
    <s v="WD My Passport Ultra 1TB Portable External Hard Drive"/>
    <x v="4485"/>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x v="4486"/>
    <n v="2"/>
    <n v="0.4"/>
    <n v="-115.43040000000002"/>
  </r>
  <r>
    <n v="6485"/>
    <s v="CA-2014-113908"/>
    <x v="3"/>
    <x v="95"/>
    <d v="2014-06-10T00:00:00"/>
    <s v="Standard Class"/>
    <s v="KN-16390"/>
    <s v="Katherine Nockton"/>
    <x v="1"/>
    <s v="United States"/>
    <s v="New York City"/>
    <x v="15"/>
    <n v="10011"/>
    <x v="3"/>
    <s v="TEC-MA-10003173"/>
    <x v="2"/>
    <x v="15"/>
    <s v="Hewlett-Packard 300S Scientific Calculator"/>
    <x v="4487"/>
    <n v="6"/>
    <n v="0"/>
    <n v="36.183599999999991"/>
  </r>
  <r>
    <n v="6486"/>
    <s v="CA-2014-113908"/>
    <x v="3"/>
    <x v="95"/>
    <d v="2014-06-10T00:00:00"/>
    <s v="Standard Class"/>
    <s v="KN-16390"/>
    <s v="Katherine Nockton"/>
    <x v="1"/>
    <s v="United States"/>
    <s v="New York City"/>
    <x v="15"/>
    <n v="10011"/>
    <x v="3"/>
    <s v="OFF-PA-10004156"/>
    <x v="1"/>
    <x v="10"/>
    <s v="Xerox 188"/>
    <x v="1568"/>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x v="4488"/>
    <n v="4"/>
    <n v="0.2"/>
    <n v="156.33799999999997"/>
  </r>
  <r>
    <n v="6488"/>
    <s v="CA-2012-120621"/>
    <x v="1"/>
    <x v="1113"/>
    <d v="2012-03-26T00:00:00"/>
    <s v="Standard Class"/>
    <s v="JW-16075"/>
    <s v="Julia West"/>
    <x v="0"/>
    <s v="United States"/>
    <s v="Jacksonville"/>
    <x v="3"/>
    <n v="28540"/>
    <x v="0"/>
    <s v="OFF-BI-10000948"/>
    <x v="1"/>
    <x v="8"/>
    <s v="GBC Laser Imprintable Binding System Covers, Desert Sand"/>
    <x v="4489"/>
    <n v="3"/>
    <n v="0.7"/>
    <n v="-9.8462999999999994"/>
  </r>
  <r>
    <n v="6489"/>
    <s v="CA-2012-120621"/>
    <x v="1"/>
    <x v="1113"/>
    <d v="2012-03-26T00:00:00"/>
    <s v="Standard Class"/>
    <s v="JW-16075"/>
    <s v="Julia West"/>
    <x v="0"/>
    <s v="United States"/>
    <s v="Jacksonville"/>
    <x v="3"/>
    <n v="28540"/>
    <x v="0"/>
    <s v="OFF-PA-10002254"/>
    <x v="1"/>
    <x v="10"/>
    <s v="Xerox 1883"/>
    <x v="4490"/>
    <n v="14"/>
    <n v="0.2"/>
    <n v="96.023199999999974"/>
  </r>
  <r>
    <n v="6490"/>
    <s v="US-2014-148866"/>
    <x v="3"/>
    <x v="20"/>
    <d v="2014-09-25T00:00:00"/>
    <s v="Standard Class"/>
    <s v="JM-15535"/>
    <s v="Jessica Myrick"/>
    <x v="0"/>
    <s v="United States"/>
    <s v="New York City"/>
    <x v="15"/>
    <n v="10011"/>
    <x v="3"/>
    <s v="OFF-PA-10004782"/>
    <x v="1"/>
    <x v="10"/>
    <s v="Xerox 228"/>
    <x v="56"/>
    <n v="5"/>
    <n v="0"/>
    <n v="15.552000000000001"/>
  </r>
  <r>
    <n v="6491"/>
    <s v="CA-2011-149594"/>
    <x v="2"/>
    <x v="1114"/>
    <d v="2011-09-19T00:00:00"/>
    <s v="Standard Class"/>
    <s v="MF-18250"/>
    <s v="Monica Federle"/>
    <x v="1"/>
    <s v="United States"/>
    <s v="Philadelphia"/>
    <x v="9"/>
    <n v="19120"/>
    <x v="3"/>
    <s v="FUR-FU-10000222"/>
    <x v="0"/>
    <x v="5"/>
    <s v="Seth Thomas 16&quot; Steel Case Clock"/>
    <x v="4491"/>
    <n v="4"/>
    <n v="0.2"/>
    <n v="16.889599999999998"/>
  </r>
  <r>
    <n v="6492"/>
    <s v="CA-2013-113845"/>
    <x v="0"/>
    <x v="73"/>
    <d v="2013-11-26T00:00:00"/>
    <s v="Standard Class"/>
    <s v="FA-14230"/>
    <s v="Frank Atkinson"/>
    <x v="1"/>
    <s v="United States"/>
    <s v="Orlando"/>
    <x v="2"/>
    <n v="32839"/>
    <x v="0"/>
    <s v="FUR-BO-10004695"/>
    <x v="0"/>
    <x v="0"/>
    <s v="O'Sullivan 2-Door Barrister Bookcase in Odessa Pine"/>
    <x v="4492"/>
    <n v="2"/>
    <n v="0.2"/>
    <n v="10.858799999999974"/>
  </r>
  <r>
    <n v="6493"/>
    <s v="CA-2013-113845"/>
    <x v="0"/>
    <x v="73"/>
    <d v="2013-11-26T00:00:00"/>
    <s v="Standard Class"/>
    <s v="FA-14230"/>
    <s v="Frank Atkinson"/>
    <x v="1"/>
    <s v="United States"/>
    <s v="Orlando"/>
    <x v="2"/>
    <n v="32839"/>
    <x v="0"/>
    <s v="OFF-ST-10003327"/>
    <x v="1"/>
    <x v="4"/>
    <s v="Akro-Mils 12-Gallon Tote"/>
    <x v="4493"/>
    <n v="5"/>
    <n v="0.2"/>
    <n v="4.4684999999999953"/>
  </r>
  <r>
    <n v="6494"/>
    <s v="CA-2013-113845"/>
    <x v="0"/>
    <x v="73"/>
    <d v="2013-11-26T00:00:00"/>
    <s v="Standard Class"/>
    <s v="FA-14230"/>
    <s v="Frank Atkinson"/>
    <x v="1"/>
    <s v="United States"/>
    <s v="Orlando"/>
    <x v="2"/>
    <n v="32839"/>
    <x v="0"/>
    <s v="TEC-PH-10003357"/>
    <x v="2"/>
    <x v="7"/>
    <s v="Grandstream GXP2100 Mainstream Business Phone"/>
    <x v="4494"/>
    <n v="4"/>
    <n v="0.2"/>
    <n v="24.476800000000004"/>
  </r>
  <r>
    <n v="6495"/>
    <s v="CA-2014-111262"/>
    <x v="3"/>
    <x v="960"/>
    <d v="2014-11-02T00:00:00"/>
    <s v="Second Class"/>
    <s v="KH-16510"/>
    <s v="Keith Herrera"/>
    <x v="0"/>
    <s v="United States"/>
    <s v="Houston"/>
    <x v="5"/>
    <n v="77095"/>
    <x v="2"/>
    <s v="TEC-AC-10002167"/>
    <x v="2"/>
    <x v="11"/>
    <s v="Imation 8gb Micro Traveldrive Usb 2.0 Flash Drive"/>
    <x v="734"/>
    <n v="2"/>
    <n v="0.2"/>
    <n v="-2.6999999999999993"/>
  </r>
  <r>
    <n v="6496"/>
    <s v="CA-2014-111262"/>
    <x v="3"/>
    <x v="960"/>
    <d v="2014-11-02T00:00:00"/>
    <s v="Second Class"/>
    <s v="KH-16510"/>
    <s v="Keith Herrera"/>
    <x v="0"/>
    <s v="United States"/>
    <s v="Houston"/>
    <x v="5"/>
    <n v="77095"/>
    <x v="2"/>
    <s v="OFF-PA-10001937"/>
    <x v="1"/>
    <x v="10"/>
    <s v="Xerox 21"/>
    <x v="12"/>
    <n v="3"/>
    <n v="0.2"/>
    <n v="5.4432"/>
  </r>
  <r>
    <n v="6497"/>
    <s v="CA-2014-111262"/>
    <x v="3"/>
    <x v="960"/>
    <d v="2014-11-02T00:00:00"/>
    <s v="Second Class"/>
    <s v="KH-16510"/>
    <s v="Keith Herrera"/>
    <x v="0"/>
    <s v="United States"/>
    <s v="Houston"/>
    <x v="5"/>
    <n v="77095"/>
    <x v="2"/>
    <s v="TEC-AC-10004510"/>
    <x v="2"/>
    <x v="11"/>
    <s v="Logitech Desktop MK120 Mouse and keyboard Combo"/>
    <x v="2689"/>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x v="167"/>
    <n v="3"/>
    <n v="0"/>
    <n v="6.0725999999999987"/>
  </r>
  <r>
    <n v="6499"/>
    <s v="CA-2012-103135"/>
    <x v="1"/>
    <x v="1115"/>
    <d v="2012-07-28T00:00:00"/>
    <s v="Standard Class"/>
    <s v="SS-20515"/>
    <s v="Shirley Schmidt"/>
    <x v="2"/>
    <s v="United States"/>
    <s v="Louisville"/>
    <x v="0"/>
    <n v="40214"/>
    <x v="0"/>
    <s v="OFF-BI-10000069"/>
    <x v="1"/>
    <x v="8"/>
    <s v="GBC Prepunched Paper, 19-Hole, for Binding Systems, 24-lb"/>
    <x v="4495"/>
    <n v="9"/>
    <n v="0"/>
    <n v="62.14139999999999"/>
  </r>
  <r>
    <n v="6500"/>
    <s v="CA-2012-103135"/>
    <x v="1"/>
    <x v="1115"/>
    <d v="2012-07-28T00:00:00"/>
    <s v="Standard Class"/>
    <s v="SS-20515"/>
    <s v="Shirley Schmidt"/>
    <x v="2"/>
    <s v="United States"/>
    <s v="Louisville"/>
    <x v="0"/>
    <n v="40214"/>
    <x v="0"/>
    <s v="TEC-AC-10003289"/>
    <x v="2"/>
    <x v="11"/>
    <s v="Anker Ultra-Slim Mini Bluetooth 3.0 Wireless Keyboard"/>
    <x v="44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x v="4497"/>
    <n v="6"/>
    <n v="0"/>
    <n v="41.427599999999991"/>
  </r>
  <r>
    <n v="6502"/>
    <s v="CA-2011-129147"/>
    <x v="2"/>
    <x v="981"/>
    <d v="2011-11-06T00:00:00"/>
    <s v="Standard Class"/>
    <s v="LC-17050"/>
    <s v="Liz Carlisle"/>
    <x v="0"/>
    <s v="United States"/>
    <s v="Medina"/>
    <x v="24"/>
    <n v="44256"/>
    <x v="3"/>
    <s v="TEC-PH-10001299"/>
    <x v="2"/>
    <x v="7"/>
    <s v="Polycom CX300 Desktop Phone USB VoIP phone"/>
    <x v="2651"/>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x v="4498"/>
    <n v="7"/>
    <n v="0.4"/>
    <n v="-10.046400000000002"/>
  </r>
  <r>
    <n v="6504"/>
    <s v="CA-2011-129147"/>
    <x v="2"/>
    <x v="981"/>
    <d v="2011-11-06T00:00:00"/>
    <s v="Standard Class"/>
    <s v="LC-17050"/>
    <s v="Liz Carlisle"/>
    <x v="0"/>
    <s v="United States"/>
    <s v="Medina"/>
    <x v="24"/>
    <n v="44256"/>
    <x v="3"/>
    <s v="OFF-BI-10001098"/>
    <x v="1"/>
    <x v="8"/>
    <s v="Acco D-Ring Binder w/DublLock"/>
    <x v="4499"/>
    <n v="3"/>
    <n v="0.7"/>
    <n v="-13.4694"/>
  </r>
  <r>
    <n v="6505"/>
    <s v="CA-2014-128265"/>
    <x v="3"/>
    <x v="701"/>
    <d v="2014-11-23T00:00:00"/>
    <s v="Second Class"/>
    <s v="VW-21775"/>
    <s v="Victoria Wilson"/>
    <x v="1"/>
    <s v="United States"/>
    <s v="New York City"/>
    <x v="15"/>
    <n v="10011"/>
    <x v="3"/>
    <s v="OFF-ST-10000142"/>
    <x v="1"/>
    <x v="4"/>
    <s v="Deluxe Rollaway Locking File with Drawer"/>
    <x v="1439"/>
    <n v="3"/>
    <n v="0"/>
    <n v="349.33919999999995"/>
  </r>
  <r>
    <n v="6506"/>
    <s v="CA-2013-152331"/>
    <x v="0"/>
    <x v="190"/>
    <d v="2013-07-01T00:00:00"/>
    <s v="Standard Class"/>
    <s v="LD-16855"/>
    <s v="Lela Donovan"/>
    <x v="1"/>
    <s v="United States"/>
    <s v="Chicago"/>
    <x v="10"/>
    <n v="60653"/>
    <x v="2"/>
    <s v="OFF-AR-10001547"/>
    <x v="1"/>
    <x v="6"/>
    <s v="Newell 311"/>
    <x v="4500"/>
    <n v="3"/>
    <n v="0.2"/>
    <n v="0.46409999999999996"/>
  </r>
  <r>
    <n v="6507"/>
    <s v="US-2013-128909"/>
    <x v="0"/>
    <x v="790"/>
    <d v="2013-10-12T00:00:00"/>
    <s v="Second Class"/>
    <s v="SP-20545"/>
    <s v="Sibella Parks"/>
    <x v="1"/>
    <s v="United States"/>
    <s v="Philadelphia"/>
    <x v="9"/>
    <n v="19143"/>
    <x v="3"/>
    <s v="OFF-PA-10001593"/>
    <x v="1"/>
    <x v="10"/>
    <s v="Xerox 1947"/>
    <x v="4501"/>
    <n v="4"/>
    <n v="0.2"/>
    <n v="5.9799999999999986"/>
  </r>
  <r>
    <n v="6508"/>
    <s v="US-2013-128909"/>
    <x v="0"/>
    <x v="790"/>
    <d v="2013-10-12T00:00:00"/>
    <s v="Second Class"/>
    <s v="SP-20545"/>
    <s v="Sibella Parks"/>
    <x v="1"/>
    <s v="United States"/>
    <s v="Philadelphia"/>
    <x v="9"/>
    <n v="19143"/>
    <x v="3"/>
    <s v="FUR-FU-10004071"/>
    <x v="0"/>
    <x v="5"/>
    <s v="Luxo Professional Magnifying Clamp-On Fluorescent Lamps"/>
    <x v="4502"/>
    <n v="4"/>
    <n v="0.2"/>
    <n v="-24.962399999999988"/>
  </r>
  <r>
    <n v="6509"/>
    <s v="CA-2014-102197"/>
    <x v="3"/>
    <x v="698"/>
    <d v="2014-12-27T00:00:00"/>
    <s v="Standard Class"/>
    <s v="DK-13150"/>
    <s v="David Kendrick"/>
    <x v="1"/>
    <s v="United States"/>
    <s v="New York City"/>
    <x v="15"/>
    <n v="10009"/>
    <x v="3"/>
    <s v="OFF-PA-10001970"/>
    <x v="1"/>
    <x v="10"/>
    <s v="Xerox 1908"/>
    <x v="1007"/>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x v="4503"/>
    <n v="3"/>
    <n v="0.2"/>
    <n v="17.623199999999997"/>
  </r>
  <r>
    <n v="6511"/>
    <s v="CA-2014-102197"/>
    <x v="3"/>
    <x v="698"/>
    <d v="2014-12-27T00:00:00"/>
    <s v="Standard Class"/>
    <s v="DK-13150"/>
    <s v="David Kendrick"/>
    <x v="1"/>
    <s v="United States"/>
    <s v="New York City"/>
    <x v="15"/>
    <n v="10009"/>
    <x v="3"/>
    <s v="OFF-PA-10004156"/>
    <x v="1"/>
    <x v="10"/>
    <s v="Xerox 188"/>
    <x v="887"/>
    <n v="3"/>
    <n v="0"/>
    <n v="16.669799999999999"/>
  </r>
  <r>
    <n v="6512"/>
    <s v="CA-2014-167640"/>
    <x v="3"/>
    <x v="904"/>
    <d v="2014-03-11T00:00:00"/>
    <s v="Standard Class"/>
    <s v="FC-14245"/>
    <s v="Frank Carlisle"/>
    <x v="2"/>
    <s v="United States"/>
    <s v="San Francisco"/>
    <x v="1"/>
    <n v="94109"/>
    <x v="1"/>
    <s v="OFF-AR-10003158"/>
    <x v="1"/>
    <x v="6"/>
    <s v="Fluorescent Highlighters by Dixon"/>
    <x v="1708"/>
    <n v="6"/>
    <n v="0"/>
    <n v="8.1191999999999993"/>
  </r>
  <r>
    <n v="6513"/>
    <s v="CA-2014-167640"/>
    <x v="3"/>
    <x v="904"/>
    <d v="2014-03-11T00:00:00"/>
    <s v="Standard Class"/>
    <s v="FC-14245"/>
    <s v="Frank Carlisle"/>
    <x v="2"/>
    <s v="United States"/>
    <s v="San Francisco"/>
    <x v="1"/>
    <n v="94109"/>
    <x v="1"/>
    <s v="OFF-LA-10004559"/>
    <x v="1"/>
    <x v="2"/>
    <s v="Avery 49"/>
    <x v="132"/>
    <n v="4"/>
    <n v="0"/>
    <n v="5.6448"/>
  </r>
  <r>
    <n v="6514"/>
    <s v="CA-2014-167640"/>
    <x v="3"/>
    <x v="904"/>
    <d v="2014-03-11T00:00:00"/>
    <s v="Standard Class"/>
    <s v="FC-14245"/>
    <s v="Frank Carlisle"/>
    <x v="2"/>
    <s v="United States"/>
    <s v="San Francisco"/>
    <x v="1"/>
    <n v="94109"/>
    <x v="1"/>
    <s v="OFF-PA-10001033"/>
    <x v="1"/>
    <x v="10"/>
    <s v="Xerox 1893"/>
    <x v="2357"/>
    <n v="7"/>
    <n v="0"/>
    <n v="140.59569999999999"/>
  </r>
  <r>
    <n v="6515"/>
    <s v="CA-2014-167640"/>
    <x v="3"/>
    <x v="904"/>
    <d v="2014-03-11T00:00:00"/>
    <s v="Standard Class"/>
    <s v="FC-14245"/>
    <s v="Frank Carlisle"/>
    <x v="2"/>
    <s v="United States"/>
    <s v="San Francisco"/>
    <x v="1"/>
    <n v="94109"/>
    <x v="1"/>
    <s v="TEC-PH-10001336"/>
    <x v="2"/>
    <x v="7"/>
    <s v="Digium D40 VoIP phone"/>
    <x v="4504"/>
    <n v="2"/>
    <n v="0.2"/>
    <n v="23.218199999999996"/>
  </r>
  <r>
    <n v="6516"/>
    <s v="US-2014-116652"/>
    <x v="3"/>
    <x v="175"/>
    <d v="2014-09-20T00:00:00"/>
    <s v="Standard Class"/>
    <s v="RD-19480"/>
    <s v="Rick Duston"/>
    <x v="0"/>
    <s v="United States"/>
    <s v="San Francisco"/>
    <x v="1"/>
    <n v="94122"/>
    <x v="1"/>
    <s v="FUR-CH-10002961"/>
    <x v="0"/>
    <x v="1"/>
    <s v="Leather Task Chair, Black"/>
    <x v="287"/>
    <n v="3"/>
    <n v="0.2"/>
    <n v="0"/>
  </r>
  <r>
    <n v="6517"/>
    <s v="US-2014-116652"/>
    <x v="3"/>
    <x v="175"/>
    <d v="2014-09-20T00:00:00"/>
    <s v="Standard Class"/>
    <s v="RD-19480"/>
    <s v="Rick Duston"/>
    <x v="0"/>
    <s v="United States"/>
    <s v="San Francisco"/>
    <x v="1"/>
    <n v="94122"/>
    <x v="1"/>
    <s v="FUR-FU-10001488"/>
    <x v="0"/>
    <x v="5"/>
    <s v="Tenex 46&quot; x 60&quot; Computer Anti-Static Chairmat, Rectangular Shaped"/>
    <x v="4505"/>
    <n v="5"/>
    <n v="0"/>
    <n v="105.97999999999999"/>
  </r>
  <r>
    <n v="6518"/>
    <s v="US-2014-116652"/>
    <x v="3"/>
    <x v="175"/>
    <d v="2014-09-20T00:00:00"/>
    <s v="Standard Class"/>
    <s v="RD-19480"/>
    <s v="Rick Duston"/>
    <x v="0"/>
    <s v="United States"/>
    <s v="San Francisco"/>
    <x v="1"/>
    <n v="94122"/>
    <x v="1"/>
    <s v="OFF-AR-10001915"/>
    <x v="1"/>
    <x v="6"/>
    <s v="Peel-Off China Markers"/>
    <x v="4506"/>
    <n v="10"/>
    <n v="0"/>
    <n v="41.706000000000003"/>
  </r>
  <r>
    <n v="6519"/>
    <s v="US-2014-116652"/>
    <x v="3"/>
    <x v="175"/>
    <d v="2014-09-20T00:00:00"/>
    <s v="Standard Class"/>
    <s v="RD-19480"/>
    <s v="Rick Duston"/>
    <x v="0"/>
    <s v="United States"/>
    <s v="San Francisco"/>
    <x v="1"/>
    <n v="94122"/>
    <x v="1"/>
    <s v="OFF-AP-10001205"/>
    <x v="1"/>
    <x v="9"/>
    <s v="Belkin 5 Outlet SurgeMaster Power Centers"/>
    <x v="4507"/>
    <n v="2"/>
    <n v="0"/>
    <n v="30.508800000000008"/>
  </r>
  <r>
    <n v="6520"/>
    <s v="US-2014-116652"/>
    <x v="3"/>
    <x v="175"/>
    <d v="2014-09-20T00:00:00"/>
    <s v="Standard Class"/>
    <s v="RD-19480"/>
    <s v="Rick Duston"/>
    <x v="0"/>
    <s v="United States"/>
    <s v="San Francisco"/>
    <x v="1"/>
    <n v="94122"/>
    <x v="1"/>
    <s v="OFF-BI-10004528"/>
    <x v="1"/>
    <x v="8"/>
    <s v="Cardinal Poly Pocket Divider Pockets for Ring Binders"/>
    <x v="3794"/>
    <n v="1"/>
    <n v="0.2"/>
    <n v="0.83999999999999975"/>
  </r>
  <r>
    <n v="6521"/>
    <s v="CA-2014-138289"/>
    <x v="3"/>
    <x v="1034"/>
    <d v="2014-01-19T00:00:00"/>
    <s v="Second Class"/>
    <s v="AR-10540"/>
    <s v="Andy Reiter"/>
    <x v="0"/>
    <s v="United States"/>
    <s v="Jackson"/>
    <x v="12"/>
    <n v="49201"/>
    <x v="2"/>
    <s v="OFF-BI-10004995"/>
    <x v="1"/>
    <x v="8"/>
    <s v="GBC DocuBind P400 Electric Binding System"/>
    <x v="4508"/>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x v="3722"/>
    <n v="3"/>
    <n v="0"/>
    <n v="72.640799999999999"/>
  </r>
  <r>
    <n v="6523"/>
    <s v="CA-2014-138289"/>
    <x v="3"/>
    <x v="1034"/>
    <d v="2014-01-19T00:00:00"/>
    <s v="Second Class"/>
    <s v="AR-10540"/>
    <s v="Andy Reiter"/>
    <x v="0"/>
    <s v="United States"/>
    <s v="Jackson"/>
    <x v="12"/>
    <n v="49201"/>
    <x v="2"/>
    <s v="OFF-PA-10001260"/>
    <x v="1"/>
    <x v="10"/>
    <s v="TOPS Money Receipt Book, Consecutively Numbered in Red,"/>
    <x v="4509"/>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x v="1973"/>
    <n v="2"/>
    <n v="0.2"/>
    <n v="3.2759999999999994"/>
  </r>
  <r>
    <n v="6525"/>
    <s v="CA-2013-129308"/>
    <x v="0"/>
    <x v="274"/>
    <d v="2013-07-14T00:00:00"/>
    <s v="Standard Class"/>
    <s v="CC-12100"/>
    <s v="Chad Cunningham"/>
    <x v="2"/>
    <s v="United States"/>
    <s v="Philadelphia"/>
    <x v="9"/>
    <n v="19120"/>
    <x v="3"/>
    <s v="TEC-PH-10002310"/>
    <x v="2"/>
    <x v="7"/>
    <s v="Panasonic KX T7731-B Digital phone"/>
    <x v="4510"/>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x v="3517"/>
    <n v="5"/>
    <n v="0.7"/>
    <n v="-4.7625000000000011"/>
  </r>
  <r>
    <n v="6527"/>
    <s v="CA-2013-129308"/>
    <x v="0"/>
    <x v="274"/>
    <d v="2013-07-14T00:00:00"/>
    <s v="Standard Class"/>
    <s v="CC-12100"/>
    <s v="Chad Cunningham"/>
    <x v="2"/>
    <s v="United States"/>
    <s v="Philadelphia"/>
    <x v="9"/>
    <n v="19120"/>
    <x v="3"/>
    <s v="OFF-BI-10001308"/>
    <x v="1"/>
    <x v="8"/>
    <s v="GBC Standard Plastic Binding Systems' Combs"/>
    <x v="4511"/>
    <n v="5"/>
    <n v="0.7"/>
    <n v="-7.8500000000000014"/>
  </r>
  <r>
    <n v="6528"/>
    <s v="CA-2013-157791"/>
    <x v="0"/>
    <x v="443"/>
    <d v="2013-12-29T00:00:00"/>
    <s v="Second Class"/>
    <s v="CA-11965"/>
    <s v="Carol Adams"/>
    <x v="1"/>
    <s v="United States"/>
    <s v="Warwick"/>
    <x v="34"/>
    <n v="2886"/>
    <x v="3"/>
    <s v="TEC-CO-10002095"/>
    <x v="2"/>
    <x v="16"/>
    <s v="Hewlett Packard 610 Color Digital Copier / Printer"/>
    <x v="4117"/>
    <n v="4"/>
    <n v="0"/>
    <n v="899.98199999999997"/>
  </r>
  <r>
    <n v="6529"/>
    <s v="CA-2011-146864"/>
    <x v="2"/>
    <x v="1091"/>
    <d v="2011-12-26T00:00:00"/>
    <s v="Standard Class"/>
    <s v="BT-11530"/>
    <s v="Bradley Talbott"/>
    <x v="2"/>
    <s v="United States"/>
    <s v="New York City"/>
    <x v="15"/>
    <n v="10024"/>
    <x v="3"/>
    <s v="OFF-ST-10004946"/>
    <x v="1"/>
    <x v="4"/>
    <s v="Desktop 3-Pocket Hot File"/>
    <x v="4512"/>
    <n v="4"/>
    <n v="0"/>
    <n v="56.26400000000001"/>
  </r>
  <r>
    <n v="6530"/>
    <s v="CA-2011-103744"/>
    <x v="2"/>
    <x v="1116"/>
    <d v="2011-02-28T00:00:00"/>
    <s v="Standard Class"/>
    <s v="MG-17875"/>
    <s v="Michael Grace"/>
    <x v="2"/>
    <s v="United States"/>
    <s v="El Paso"/>
    <x v="5"/>
    <n v="79907"/>
    <x v="2"/>
    <s v="OFF-LA-10004425"/>
    <x v="1"/>
    <x v="2"/>
    <s v="Staples"/>
    <x v="4513"/>
    <n v="3"/>
    <n v="0.2"/>
    <n v="2.3409000000000004"/>
  </r>
  <r>
    <n v="6531"/>
    <s v="CA-2011-103744"/>
    <x v="2"/>
    <x v="1116"/>
    <d v="2011-02-28T00:00:00"/>
    <s v="Standard Class"/>
    <s v="MG-17875"/>
    <s v="Michael Grace"/>
    <x v="2"/>
    <s v="United States"/>
    <s v="El Paso"/>
    <x v="5"/>
    <n v="79907"/>
    <x v="2"/>
    <s v="OFF-BI-10000320"/>
    <x v="1"/>
    <x v="8"/>
    <s v="GBC Plastic Binding Combs"/>
    <x v="4514"/>
    <n v="3"/>
    <n v="0.8"/>
    <n v="-6.8633999999999986"/>
  </r>
  <r>
    <n v="6532"/>
    <s v="US-2014-107384"/>
    <x v="3"/>
    <x v="769"/>
    <d v="2014-12-09T00:00:00"/>
    <s v="Standard Class"/>
    <s v="TP-21130"/>
    <s v="Theone Pippenger"/>
    <x v="0"/>
    <s v="United States"/>
    <s v="Rochester"/>
    <x v="11"/>
    <n v="55901"/>
    <x v="2"/>
    <s v="OFF-AR-10001315"/>
    <x v="1"/>
    <x v="6"/>
    <s v="Newell 310"/>
    <x v="3454"/>
    <n v="5"/>
    <n v="0"/>
    <n v="2.5519999999999996"/>
  </r>
  <r>
    <n v="6533"/>
    <s v="US-2014-107384"/>
    <x v="3"/>
    <x v="769"/>
    <d v="2014-12-09T00:00:00"/>
    <s v="Standard Class"/>
    <s v="TP-21130"/>
    <s v="Theone Pippenger"/>
    <x v="0"/>
    <s v="United States"/>
    <s v="Rochester"/>
    <x v="11"/>
    <n v="55901"/>
    <x v="2"/>
    <s v="TEC-AC-10004595"/>
    <x v="2"/>
    <x v="11"/>
    <s v="First Data TMFD35 PIN Pad"/>
    <x v="4515"/>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x v="4516"/>
    <n v="5"/>
    <n v="0"/>
    <n v="143.982"/>
  </r>
  <r>
    <n v="6535"/>
    <s v="CA-2011-128209"/>
    <x v="2"/>
    <x v="664"/>
    <d v="2011-11-22T00:00:00"/>
    <s v="Standard Class"/>
    <s v="GT-14710"/>
    <s v="Greg Tran"/>
    <x v="0"/>
    <s v="United States"/>
    <s v="Buffalo"/>
    <x v="15"/>
    <n v="14215"/>
    <x v="3"/>
    <s v="OFF-BI-10001359"/>
    <x v="1"/>
    <x v="8"/>
    <s v="GBC DocuBind TL300 Electric Binding System"/>
    <x v="4517"/>
    <n v="3"/>
    <n v="0.2"/>
    <n v="726.56189999999981"/>
  </r>
  <r>
    <n v="6536"/>
    <s v="CA-2011-128209"/>
    <x v="2"/>
    <x v="664"/>
    <d v="2011-11-22T00:00:00"/>
    <s v="Standard Class"/>
    <s v="GT-14710"/>
    <s v="Greg Tran"/>
    <x v="0"/>
    <s v="United States"/>
    <s v="Buffalo"/>
    <x v="15"/>
    <n v="14215"/>
    <x v="3"/>
    <s v="FUR-BO-10002213"/>
    <x v="0"/>
    <x v="0"/>
    <s v="DMI Eclipse Executive Suite Bookcases"/>
    <x v="4518"/>
    <n v="10"/>
    <n v="0.2"/>
    <n v="-50.098000000000297"/>
  </r>
  <r>
    <n v="6537"/>
    <s v="CA-2011-169684"/>
    <x v="2"/>
    <x v="22"/>
    <d v="2011-10-23T00:00:00"/>
    <s v="First Class"/>
    <s v="FH-14365"/>
    <s v="Fred Hopkins"/>
    <x v="1"/>
    <s v="United States"/>
    <s v="Knoxville"/>
    <x v="18"/>
    <n v="37918"/>
    <x v="0"/>
    <s v="FUR-TA-10003008"/>
    <x v="0"/>
    <x v="3"/>
    <s v="Lesro Round Back Collection Coffee Table, End Table"/>
    <x v="4238"/>
    <n v="3"/>
    <n v="0.4"/>
    <n v="-147.8655"/>
  </r>
  <r>
    <n v="6538"/>
    <s v="CA-2011-169684"/>
    <x v="2"/>
    <x v="22"/>
    <d v="2011-10-23T00:00:00"/>
    <s v="First Class"/>
    <s v="FH-14365"/>
    <s v="Fred Hopkins"/>
    <x v="1"/>
    <s v="United States"/>
    <s v="Knoxville"/>
    <x v="18"/>
    <n v="37918"/>
    <x v="0"/>
    <s v="OFF-ST-10000934"/>
    <x v="1"/>
    <x v="4"/>
    <s v="Contico 72&quot;H Heavy-Duty Storage System"/>
    <x v="2066"/>
    <n v="3"/>
    <n v="0.2"/>
    <n v="-24.588000000000001"/>
  </r>
  <r>
    <n v="6539"/>
    <s v="CA-2012-109862"/>
    <x v="1"/>
    <x v="969"/>
    <d v="2012-10-30T00:00:00"/>
    <s v="Standard Class"/>
    <s v="HK-14890"/>
    <s v="Heather Kirkland"/>
    <x v="1"/>
    <s v="United States"/>
    <s v="Newark"/>
    <x v="13"/>
    <n v="19711"/>
    <x v="3"/>
    <s v="TEC-PH-10004042"/>
    <x v="2"/>
    <x v="7"/>
    <s v="ClearOne Communications CHAT 70 OC Speaker Phone"/>
    <x v="4519"/>
    <n v="1"/>
    <n v="0"/>
    <n v="41.337400000000002"/>
  </r>
  <r>
    <n v="6540"/>
    <s v="CA-2012-109862"/>
    <x v="1"/>
    <x v="969"/>
    <d v="2012-10-30T00:00:00"/>
    <s v="Standard Class"/>
    <s v="HK-14890"/>
    <s v="Heather Kirkland"/>
    <x v="1"/>
    <s v="United States"/>
    <s v="Newark"/>
    <x v="13"/>
    <n v="19711"/>
    <x v="3"/>
    <s v="FUR-CH-10002439"/>
    <x v="0"/>
    <x v="1"/>
    <s v="Iceberg Nesting Folding Chair, 19w x 6d x 43h"/>
    <x v="4520"/>
    <n v="5"/>
    <n v="0"/>
    <n v="75.686000000000007"/>
  </r>
  <r>
    <n v="6541"/>
    <s v="US-2014-107888"/>
    <x v="3"/>
    <x v="673"/>
    <d v="2014-11-20T00:00:00"/>
    <s v="First Class"/>
    <s v="CC-12220"/>
    <s v="Chris Cortes"/>
    <x v="0"/>
    <s v="United States"/>
    <s v="Seattle"/>
    <x v="4"/>
    <n v="98103"/>
    <x v="1"/>
    <s v="OFF-PA-10001363"/>
    <x v="1"/>
    <x v="10"/>
    <s v="Xerox 1933"/>
    <x v="4521"/>
    <n v="6"/>
    <n v="0"/>
    <n v="34.629599999999996"/>
  </r>
  <r>
    <n v="6542"/>
    <s v="US-2014-107888"/>
    <x v="3"/>
    <x v="673"/>
    <d v="2014-11-20T00:00:00"/>
    <s v="First Class"/>
    <s v="CC-12220"/>
    <s v="Chris Cortes"/>
    <x v="0"/>
    <s v="United States"/>
    <s v="Seattle"/>
    <x v="4"/>
    <n v="98103"/>
    <x v="1"/>
    <s v="FUR-FU-10003394"/>
    <x v="0"/>
    <x v="5"/>
    <s v="Tenex &quot;The Solids&quot; Textured Chair Mats"/>
    <x v="1839"/>
    <n v="2"/>
    <n v="0"/>
    <n v="23.786399999999986"/>
  </r>
  <r>
    <n v="6543"/>
    <s v="US-2014-107888"/>
    <x v="3"/>
    <x v="673"/>
    <d v="2014-11-20T00:00:00"/>
    <s v="First Class"/>
    <s v="CC-12220"/>
    <s v="Chris Cortes"/>
    <x v="0"/>
    <s v="United States"/>
    <s v="Seattle"/>
    <x v="4"/>
    <n v="98103"/>
    <x v="1"/>
    <s v="TEC-PH-10003171"/>
    <x v="2"/>
    <x v="7"/>
    <s v="Plantronics Encore H101 Dual Earpieces Headset"/>
    <x v="4220"/>
    <n v="3"/>
    <n v="0.2"/>
    <n v="10.787999999999997"/>
  </r>
  <r>
    <n v="6544"/>
    <s v="US-2014-107888"/>
    <x v="3"/>
    <x v="673"/>
    <d v="2014-11-20T00:00:00"/>
    <s v="First Class"/>
    <s v="CC-12220"/>
    <s v="Chris Cortes"/>
    <x v="0"/>
    <s v="United States"/>
    <s v="Seattle"/>
    <x v="4"/>
    <n v="98103"/>
    <x v="1"/>
    <s v="OFF-ST-10003123"/>
    <x v="1"/>
    <x v="4"/>
    <s v="Fellowes Bases and Tops For Staxonsteel/High-Stak Systems"/>
    <x v="3304"/>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x v="4522"/>
    <n v="5"/>
    <n v="0.7"/>
    <n v="-46.53600000000003"/>
  </r>
  <r>
    <n v="6546"/>
    <s v="US-2014-154872"/>
    <x v="3"/>
    <x v="304"/>
    <d v="2014-05-19T00:00:00"/>
    <s v="Standard Class"/>
    <s v="DP-13000"/>
    <s v="Darren Powers"/>
    <x v="0"/>
    <s v="United States"/>
    <s v="Cleveland"/>
    <x v="24"/>
    <n v="44105"/>
    <x v="3"/>
    <s v="OFF-LA-10000973"/>
    <x v="1"/>
    <x v="2"/>
    <s v="Avery 502"/>
    <x v="1325"/>
    <n v="2"/>
    <n v="0.2"/>
    <n v="1.764"/>
  </r>
  <r>
    <n v="6547"/>
    <s v="US-2014-154872"/>
    <x v="3"/>
    <x v="304"/>
    <d v="2014-05-19T00:00:00"/>
    <s v="Standard Class"/>
    <s v="DP-13000"/>
    <s v="Darren Powers"/>
    <x v="0"/>
    <s v="United States"/>
    <s v="Cleveland"/>
    <x v="24"/>
    <n v="44105"/>
    <x v="3"/>
    <s v="OFF-PA-10000483"/>
    <x v="1"/>
    <x v="10"/>
    <s v="Xerox 19"/>
    <x v="1636"/>
    <n v="1"/>
    <n v="0.2"/>
    <n v="7.7449999999999983"/>
  </r>
  <r>
    <n v="6548"/>
    <s v="CA-2011-113880"/>
    <x v="2"/>
    <x v="72"/>
    <d v="2011-03-05T00:00:00"/>
    <s v="Standard Class"/>
    <s v="VF-21715"/>
    <s v="Vicky Freymann"/>
    <x v="2"/>
    <s v="United States"/>
    <s v="Elmhurst"/>
    <x v="10"/>
    <n v="60126"/>
    <x v="2"/>
    <s v="FUR-CH-10000863"/>
    <x v="0"/>
    <x v="1"/>
    <s v="Novimex Swivel Fabric Task Chair"/>
    <x v="4523"/>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x v="1133"/>
    <n v="3"/>
    <n v="0.2"/>
    <n v="5.6783999999999981"/>
  </r>
  <r>
    <n v="6550"/>
    <s v="US-2012-164966"/>
    <x v="1"/>
    <x v="117"/>
    <d v="2012-08-01T00:00:00"/>
    <s v="First Class"/>
    <s v="GH-14410"/>
    <s v="Gary Hansen"/>
    <x v="2"/>
    <s v="United States"/>
    <s v="Lakeville"/>
    <x v="11"/>
    <n v="55044"/>
    <x v="2"/>
    <s v="FUR-CH-10002304"/>
    <x v="0"/>
    <x v="1"/>
    <s v="Global Stack Chair without Arms, Black"/>
    <x v="4524"/>
    <n v="6"/>
    <n v="0"/>
    <n v="38.970000000000006"/>
  </r>
  <r>
    <n v="6551"/>
    <s v="CA-2012-126739"/>
    <x v="1"/>
    <x v="549"/>
    <d v="2012-11-03T00:00:00"/>
    <s v="Second Class"/>
    <s v="JH-16180"/>
    <s v="Justin Hirsh"/>
    <x v="0"/>
    <s v="United States"/>
    <s v="New York City"/>
    <x v="15"/>
    <n v="10035"/>
    <x v="3"/>
    <s v="FUR-CH-10000422"/>
    <x v="0"/>
    <x v="1"/>
    <s v="Global Highback Leather Tilter in Burgundy"/>
    <x v="4525"/>
    <n v="4"/>
    <n v="0.1"/>
    <n v="21.837600000000023"/>
  </r>
  <r>
    <n v="6552"/>
    <s v="CA-2014-161578"/>
    <x v="3"/>
    <x v="819"/>
    <d v="2014-12-22T00:00:00"/>
    <s v="Second Class"/>
    <s v="RB-19465"/>
    <s v="Rick Bensley"/>
    <x v="2"/>
    <s v="United States"/>
    <s v="Los Angeles"/>
    <x v="1"/>
    <n v="90036"/>
    <x v="1"/>
    <s v="OFF-PA-10002986"/>
    <x v="1"/>
    <x v="10"/>
    <s v="Xerox 1898"/>
    <x v="522"/>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x v="1237"/>
    <n v="5"/>
    <n v="0"/>
    <n v="7.9449999999999932"/>
  </r>
  <r>
    <n v="6554"/>
    <s v="CA-2011-137092"/>
    <x v="2"/>
    <x v="22"/>
    <d v="2011-10-22T00:00:00"/>
    <s v="Second Class"/>
    <s v="LS-16975"/>
    <s v="Lindsay Shagiari"/>
    <x v="2"/>
    <s v="United States"/>
    <s v="Chicago"/>
    <x v="10"/>
    <n v="60653"/>
    <x v="2"/>
    <s v="TEC-AC-10001606"/>
    <x v="2"/>
    <x v="11"/>
    <s v="Logitech Wireless Performance Mouse MX for PC and Mac"/>
    <x v="1895"/>
    <n v="4"/>
    <n v="0.2"/>
    <n v="71.992800000000003"/>
  </r>
  <r>
    <n v="6555"/>
    <s v="CA-2011-137092"/>
    <x v="2"/>
    <x v="22"/>
    <d v="2011-10-22T00:00:00"/>
    <s v="Second Class"/>
    <s v="LS-16975"/>
    <s v="Lindsay Shagiari"/>
    <x v="2"/>
    <s v="United States"/>
    <s v="Chicago"/>
    <x v="10"/>
    <n v="60653"/>
    <x v="2"/>
    <s v="OFF-ST-10003805"/>
    <x v="1"/>
    <x v="4"/>
    <s v="24 Capacity Maxi Data Binder Racks, Pearl"/>
    <x v="4526"/>
    <n v="3"/>
    <n v="0.2"/>
    <n v="31.582499999999953"/>
  </r>
  <r>
    <n v="6556"/>
    <s v="CA-2011-137092"/>
    <x v="2"/>
    <x v="22"/>
    <d v="2011-10-22T00:00:00"/>
    <s v="Second Class"/>
    <s v="LS-16975"/>
    <s v="Lindsay Shagiari"/>
    <x v="2"/>
    <s v="United States"/>
    <s v="Chicago"/>
    <x v="10"/>
    <n v="60653"/>
    <x v="2"/>
    <s v="OFF-PA-10002109"/>
    <x v="1"/>
    <x v="10"/>
    <s v="Wirebound Voice Message Log Book"/>
    <x v="4527"/>
    <n v="1"/>
    <n v="0.2"/>
    <n v="1.2375999999999996"/>
  </r>
  <r>
    <n v="6557"/>
    <s v="CA-2011-137092"/>
    <x v="2"/>
    <x v="22"/>
    <d v="2011-10-22T00:00:00"/>
    <s v="Second Class"/>
    <s v="LS-16975"/>
    <s v="Lindsay Shagiari"/>
    <x v="2"/>
    <s v="United States"/>
    <s v="Chicago"/>
    <x v="10"/>
    <n v="60653"/>
    <x v="2"/>
    <s v="OFF-BI-10000632"/>
    <x v="1"/>
    <x v="8"/>
    <s v="Satellite Sectional Post Binders"/>
    <x v="452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x v="4529"/>
    <n v="1"/>
    <n v="0.2"/>
    <n v="7.9378000000000002"/>
  </r>
  <r>
    <n v="6559"/>
    <s v="CA-2012-166947"/>
    <x v="1"/>
    <x v="1117"/>
    <d v="2012-06-10T00:00:00"/>
    <s v="Standard Class"/>
    <s v="EB-13750"/>
    <s v="Edward Becker"/>
    <x v="1"/>
    <s v="United States"/>
    <s v="Buffalo"/>
    <x v="15"/>
    <n v="14215"/>
    <x v="3"/>
    <s v="FUR-CH-10004997"/>
    <x v="0"/>
    <x v="1"/>
    <s v="Hon Every-Day Series Multi-Task Chairs"/>
    <x v="4530"/>
    <n v="9"/>
    <n v="0.1"/>
    <n v="169.18200000000004"/>
  </r>
  <r>
    <n v="6560"/>
    <s v="CA-2013-160941"/>
    <x v="0"/>
    <x v="658"/>
    <d v="2013-07-27T00:00:00"/>
    <s v="Standard Class"/>
    <s v="DK-12835"/>
    <s v="Damala Kotsonis"/>
    <x v="1"/>
    <s v="United States"/>
    <s v="Roseville"/>
    <x v="1"/>
    <n v="95661"/>
    <x v="1"/>
    <s v="OFF-EN-10003001"/>
    <x v="1"/>
    <x v="12"/>
    <s v="Ames Color-File Green Diamond Border X-ray Mailers"/>
    <x v="4531"/>
    <n v="5"/>
    <n v="0"/>
    <n v="197.35299999999998"/>
  </r>
  <r>
    <n v="6561"/>
    <s v="CA-2013-160941"/>
    <x v="0"/>
    <x v="658"/>
    <d v="2013-07-27T00:00:00"/>
    <s v="Standard Class"/>
    <s v="DK-12835"/>
    <s v="Damala Kotsonis"/>
    <x v="1"/>
    <s v="United States"/>
    <s v="Roseville"/>
    <x v="1"/>
    <n v="95661"/>
    <x v="1"/>
    <s v="OFF-LA-10003766"/>
    <x v="1"/>
    <x v="2"/>
    <s v="Self-Adhesive Removable Labels"/>
    <x v="982"/>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x v="4532"/>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x v="4533"/>
    <n v="3"/>
    <n v="0"/>
    <n v="7.9085999999999999"/>
  </r>
  <r>
    <n v="6564"/>
    <s v="CA-2011-166086"/>
    <x v="2"/>
    <x v="1118"/>
    <d v="2011-05-12T00:00:00"/>
    <s v="Standard Class"/>
    <s v="CT-11995"/>
    <s v="Carol Triggs"/>
    <x v="0"/>
    <s v="United States"/>
    <s v="Lawrence"/>
    <x v="31"/>
    <n v="1841"/>
    <x v="3"/>
    <s v="FUR-TA-10003469"/>
    <x v="0"/>
    <x v="3"/>
    <s v="Balt Split Level Computer Training Table"/>
    <x v="4534"/>
    <n v="2"/>
    <n v="0.3"/>
    <n v="-38.849999999999994"/>
  </r>
  <r>
    <n v="6565"/>
    <s v="CA-2011-166086"/>
    <x v="2"/>
    <x v="1118"/>
    <d v="2011-05-12T00:00:00"/>
    <s v="Standard Class"/>
    <s v="CT-11995"/>
    <s v="Carol Triggs"/>
    <x v="0"/>
    <s v="United States"/>
    <s v="Lawrence"/>
    <x v="31"/>
    <n v="1841"/>
    <x v="3"/>
    <s v="OFF-AR-10002578"/>
    <x v="1"/>
    <x v="6"/>
    <s v="Newell 335"/>
    <x v="880"/>
    <n v="3"/>
    <n v="0"/>
    <n v="2.5055999999999998"/>
  </r>
  <r>
    <n v="6566"/>
    <s v="CA-2011-166086"/>
    <x v="2"/>
    <x v="1118"/>
    <d v="2011-05-12T00:00:00"/>
    <s v="Standard Class"/>
    <s v="CT-11995"/>
    <s v="Carol Triggs"/>
    <x v="0"/>
    <s v="United States"/>
    <s v="Lawrence"/>
    <x v="31"/>
    <n v="1841"/>
    <x v="3"/>
    <s v="FUR-CH-10004675"/>
    <x v="0"/>
    <x v="1"/>
    <s v="Lifetime Advantage Folding Chairs, 4/Carton"/>
    <x v="1739"/>
    <n v="4"/>
    <n v="0"/>
    <n v="244.24959999999999"/>
  </r>
  <r>
    <n v="6567"/>
    <s v="CA-2014-131282"/>
    <x v="3"/>
    <x v="1119"/>
    <d v="2014-02-09T00:00:00"/>
    <s v="Second Class"/>
    <s v="CB-12025"/>
    <s v="Cassandra Brandow"/>
    <x v="0"/>
    <s v="United States"/>
    <s v="Waco"/>
    <x v="5"/>
    <n v="76706"/>
    <x v="2"/>
    <s v="OFF-BI-10004632"/>
    <x v="1"/>
    <x v="8"/>
    <s v="Ibico Hi-Tech Manual Binding System"/>
    <x v="4535"/>
    <n v="4"/>
    <n v="0.8"/>
    <n v="-426.9860000000001"/>
  </r>
  <r>
    <n v="6568"/>
    <s v="CA-2014-131282"/>
    <x v="3"/>
    <x v="1119"/>
    <d v="2014-02-09T00:00:00"/>
    <s v="Second Class"/>
    <s v="CB-12025"/>
    <s v="Cassandra Brandow"/>
    <x v="0"/>
    <s v="United States"/>
    <s v="Waco"/>
    <x v="5"/>
    <n v="76706"/>
    <x v="2"/>
    <s v="OFF-AR-10003087"/>
    <x v="1"/>
    <x v="6"/>
    <s v="Staples"/>
    <x v="4536"/>
    <n v="5"/>
    <n v="0.2"/>
    <n v="0.71199999999999974"/>
  </r>
  <r>
    <n v="6569"/>
    <s v="CA-2011-100678"/>
    <x v="2"/>
    <x v="891"/>
    <d v="2011-04-22T00:00:00"/>
    <s v="Standard Class"/>
    <s v="KM-16720"/>
    <s v="Kunst Miller"/>
    <x v="0"/>
    <s v="United States"/>
    <s v="Houston"/>
    <x v="5"/>
    <n v="77095"/>
    <x v="2"/>
    <s v="OFF-AR-10001868"/>
    <x v="1"/>
    <x v="6"/>
    <s v="Prang Dustless Chalk Sticks"/>
    <x v="3794"/>
    <n v="2"/>
    <n v="0.2"/>
    <n v="1.008"/>
  </r>
  <r>
    <n v="6570"/>
    <s v="CA-2011-100678"/>
    <x v="2"/>
    <x v="891"/>
    <d v="2011-04-22T00:00:00"/>
    <s v="Standard Class"/>
    <s v="KM-16720"/>
    <s v="Kunst Miller"/>
    <x v="0"/>
    <s v="United States"/>
    <s v="Houston"/>
    <x v="5"/>
    <n v="77095"/>
    <x v="2"/>
    <s v="FUR-CH-10002602"/>
    <x v="0"/>
    <x v="1"/>
    <s v="DMI Arturo Collection Mission-style Design Wood Chair"/>
    <x v="2613"/>
    <n v="3"/>
    <n v="0.3"/>
    <n v="-18.117599999999996"/>
  </r>
  <r>
    <n v="6571"/>
    <s v="CA-2011-100678"/>
    <x v="2"/>
    <x v="891"/>
    <d v="2011-04-22T00:00:00"/>
    <s v="Standard Class"/>
    <s v="KM-16720"/>
    <s v="Kunst Miller"/>
    <x v="0"/>
    <s v="United States"/>
    <s v="Houston"/>
    <x v="5"/>
    <n v="77095"/>
    <x v="2"/>
    <s v="OFF-EN-10000056"/>
    <x v="1"/>
    <x v="12"/>
    <s v="Cameo Buff Policy Envelopes"/>
    <x v="84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x v="2671"/>
    <n v="3"/>
    <n v="0.2"/>
    <n v="28.496999999999957"/>
  </r>
  <r>
    <n v="6573"/>
    <s v="CA-2013-161543"/>
    <x v="0"/>
    <x v="1120"/>
    <d v="2013-05-17T00:00:00"/>
    <s v="Standard Class"/>
    <s v="RD-19720"/>
    <s v="Roger Demir"/>
    <x v="0"/>
    <s v="United States"/>
    <s v="Seattle"/>
    <x v="4"/>
    <n v="98105"/>
    <x v="1"/>
    <s v="OFF-PA-10003971"/>
    <x v="1"/>
    <x v="10"/>
    <s v="Xerox 1965"/>
    <x v="493"/>
    <n v="2"/>
    <n v="0"/>
    <n v="5.8604000000000003"/>
  </r>
  <r>
    <n v="6574"/>
    <s v="CA-2013-160535"/>
    <x v="0"/>
    <x v="881"/>
    <d v="2013-12-01T00:00:00"/>
    <s v="Standard Class"/>
    <s v="BP-11050"/>
    <s v="Barry Pond"/>
    <x v="1"/>
    <s v="United States"/>
    <s v="Plainfield"/>
    <x v="30"/>
    <n v="7060"/>
    <x v="3"/>
    <s v="OFF-ST-10000689"/>
    <x v="1"/>
    <x v="4"/>
    <s v="Fellowes Strictly Business Drawer File, Letter/Legal Size"/>
    <x v="1626"/>
    <n v="4"/>
    <n v="0"/>
    <n v="67.608000000000004"/>
  </r>
  <r>
    <n v="6575"/>
    <s v="CA-2013-160535"/>
    <x v="0"/>
    <x v="881"/>
    <d v="2013-12-01T00:00:00"/>
    <s v="Standard Class"/>
    <s v="BP-11050"/>
    <s v="Barry Pond"/>
    <x v="1"/>
    <s v="United States"/>
    <s v="Plainfield"/>
    <x v="30"/>
    <n v="7060"/>
    <x v="3"/>
    <s v="TEC-MA-10004255"/>
    <x v="2"/>
    <x v="15"/>
    <s v="Konica Minolta magicolor 1690MF Multifunction Printer"/>
    <x v="4537"/>
    <n v="8"/>
    <n v="0"/>
    <n v="118.37040000000002"/>
  </r>
  <r>
    <n v="6576"/>
    <s v="CA-2014-123085"/>
    <x v="3"/>
    <x v="448"/>
    <d v="2014-03-09T00:00:00"/>
    <s v="Standard Class"/>
    <s v="EJ-13720"/>
    <s v="Ed Jacobs"/>
    <x v="0"/>
    <s v="United States"/>
    <s v="Los Angeles"/>
    <x v="1"/>
    <n v="90008"/>
    <x v="1"/>
    <s v="TEC-AC-10000990"/>
    <x v="2"/>
    <x v="11"/>
    <s v="Imation Bio 2GB USB Flash Drive Imation Corp"/>
    <x v="4538"/>
    <n v="8"/>
    <n v="0"/>
    <n v="440.76480000000004"/>
  </r>
  <r>
    <n v="6577"/>
    <s v="CA-2014-123085"/>
    <x v="3"/>
    <x v="448"/>
    <d v="2014-03-09T00:00:00"/>
    <s v="Standard Class"/>
    <s v="EJ-13720"/>
    <s v="Ed Jacobs"/>
    <x v="0"/>
    <s v="United States"/>
    <s v="Los Angeles"/>
    <x v="1"/>
    <n v="90008"/>
    <x v="1"/>
    <s v="FUR-CH-10003968"/>
    <x v="0"/>
    <x v="1"/>
    <s v="Novimex Turbo Task Chair"/>
    <x v="3011"/>
    <n v="3"/>
    <n v="0.2"/>
    <n v="-17.035200000000003"/>
  </r>
  <r>
    <n v="6578"/>
    <s v="CA-2012-153752"/>
    <x v="1"/>
    <x v="401"/>
    <d v="2012-12-11T00:00:00"/>
    <s v="Second Class"/>
    <s v="RO-19780"/>
    <s v="Rose O'Brian"/>
    <x v="0"/>
    <s v="United States"/>
    <s v="Arlington"/>
    <x v="17"/>
    <n v="22204"/>
    <x v="0"/>
    <s v="TEC-PH-10001615"/>
    <x v="2"/>
    <x v="7"/>
    <s v="AT&amp;T CL82213"/>
    <x v="2131"/>
    <n v="6"/>
    <n v="0"/>
    <n v="50.442599999999977"/>
  </r>
  <r>
    <n v="6579"/>
    <s v="CA-2011-103660"/>
    <x v="2"/>
    <x v="55"/>
    <d v="2011-08-30T00:00:00"/>
    <s v="Standard Class"/>
    <s v="MW-18220"/>
    <s v="Mitch Webber"/>
    <x v="0"/>
    <s v="United States"/>
    <s v="Seattle"/>
    <x v="4"/>
    <n v="98103"/>
    <x v="1"/>
    <s v="TEC-PH-10000895"/>
    <x v="2"/>
    <x v="7"/>
    <s v="Polycom VVX 310 VoIP phone"/>
    <x v="4539"/>
    <n v="7"/>
    <n v="0.2"/>
    <n v="75.595799999999997"/>
  </r>
  <r>
    <n v="6580"/>
    <s v="CA-2013-169887"/>
    <x v="0"/>
    <x v="332"/>
    <d v="2013-10-23T00:00:00"/>
    <s v="Same Day"/>
    <s v="MS-17530"/>
    <s v="MaryBeth Skach"/>
    <x v="0"/>
    <s v="United States"/>
    <s v="Seattle"/>
    <x v="4"/>
    <n v="98105"/>
    <x v="1"/>
    <s v="OFF-PA-10003001"/>
    <x v="1"/>
    <x v="10"/>
    <s v="Xerox 1986"/>
    <x v="3890"/>
    <n v="1"/>
    <n v="0"/>
    <n v="3.2063999999999999"/>
  </r>
  <r>
    <n v="6581"/>
    <s v="CA-2013-169887"/>
    <x v="0"/>
    <x v="332"/>
    <d v="2013-10-23T00:00:00"/>
    <s v="Same Day"/>
    <s v="MS-17530"/>
    <s v="MaryBeth Skach"/>
    <x v="0"/>
    <s v="United States"/>
    <s v="Seattle"/>
    <x v="4"/>
    <n v="98105"/>
    <x v="1"/>
    <s v="OFF-AR-10002766"/>
    <x v="1"/>
    <x v="6"/>
    <s v="Prang Drawing Pencil Set"/>
    <x v="484"/>
    <n v="3"/>
    <n v="0"/>
    <n v="2.2517999999999998"/>
  </r>
  <r>
    <n v="6582"/>
    <s v="CA-2013-169887"/>
    <x v="0"/>
    <x v="332"/>
    <d v="2013-10-23T00:00:00"/>
    <s v="Same Day"/>
    <s v="MS-17530"/>
    <s v="MaryBeth Skach"/>
    <x v="0"/>
    <s v="United States"/>
    <s v="Seattle"/>
    <x v="4"/>
    <n v="98105"/>
    <x v="1"/>
    <s v="FUR-FU-10003095"/>
    <x v="0"/>
    <x v="5"/>
    <s v="Linden 12&quot; Wall Clock With Oak Frame"/>
    <x v="3113"/>
    <n v="3"/>
    <n v="0"/>
    <n v="30.581999999999987"/>
  </r>
  <r>
    <n v="6583"/>
    <s v="CA-2013-148516"/>
    <x v="0"/>
    <x v="1121"/>
    <d v="2013-08-12T00:00:00"/>
    <s v="Standard Class"/>
    <s v="DW-13585"/>
    <s v="Dorothy Wardle"/>
    <x v="1"/>
    <s v="United States"/>
    <s v="Edmonds"/>
    <x v="4"/>
    <n v="98026"/>
    <x v="1"/>
    <s v="TEC-AC-10003610"/>
    <x v="2"/>
    <x v="11"/>
    <s v="Logitech Illuminated - Keyboard"/>
    <x v="690"/>
    <n v="3"/>
    <n v="0"/>
    <n v="86.385600000000011"/>
  </r>
  <r>
    <n v="6584"/>
    <s v="CA-2014-104731"/>
    <x v="3"/>
    <x v="246"/>
    <d v="2014-07-28T00:00:00"/>
    <s v="Standard Class"/>
    <s v="AM-10705"/>
    <s v="Anne McFarland"/>
    <x v="0"/>
    <s v="United States"/>
    <s v="Salem"/>
    <x v="17"/>
    <n v="24153"/>
    <x v="0"/>
    <s v="OFF-AR-10003727"/>
    <x v="1"/>
    <x v="6"/>
    <s v="Berol Giant Pencil Sharpener"/>
    <x v="3113"/>
    <n v="6"/>
    <n v="0"/>
    <n v="29.562599999999986"/>
  </r>
  <r>
    <n v="6585"/>
    <s v="CA-2014-104731"/>
    <x v="3"/>
    <x v="246"/>
    <d v="2014-07-28T00:00:00"/>
    <s v="Standard Class"/>
    <s v="AM-10705"/>
    <s v="Anne McFarland"/>
    <x v="0"/>
    <s v="United States"/>
    <s v="Salem"/>
    <x v="17"/>
    <n v="24153"/>
    <x v="0"/>
    <s v="TEC-PH-10002660"/>
    <x v="2"/>
    <x v="7"/>
    <s v="Nortel Networks T7316 E Nt8 B27"/>
    <x v="1081"/>
    <n v="4"/>
    <n v="0"/>
    <n v="67.990000000000009"/>
  </r>
  <r>
    <n v="6586"/>
    <s v="CA-2014-104731"/>
    <x v="3"/>
    <x v="246"/>
    <d v="2014-07-28T00:00:00"/>
    <s v="Standard Class"/>
    <s v="AM-10705"/>
    <s v="Anne McFarland"/>
    <x v="0"/>
    <s v="United States"/>
    <s v="Salem"/>
    <x v="17"/>
    <n v="24153"/>
    <x v="0"/>
    <s v="FUR-FU-10003274"/>
    <x v="0"/>
    <x v="5"/>
    <s v="Regeneration Desk Collection"/>
    <x v="3454"/>
    <n v="5"/>
    <n v="0"/>
    <n v="3.8720000000000003"/>
  </r>
  <r>
    <n v="6587"/>
    <s v="CA-2014-104731"/>
    <x v="3"/>
    <x v="246"/>
    <d v="2014-07-28T00:00:00"/>
    <s v="Standard Class"/>
    <s v="AM-10705"/>
    <s v="Anne McFarland"/>
    <x v="0"/>
    <s v="United States"/>
    <s v="Salem"/>
    <x v="17"/>
    <n v="24153"/>
    <x v="0"/>
    <s v="OFF-AR-10003829"/>
    <x v="1"/>
    <x v="6"/>
    <s v="Newell 35"/>
    <x v="1209"/>
    <n v="6"/>
    <n v="0"/>
    <n v="5.7071999999999976"/>
  </r>
  <r>
    <n v="6588"/>
    <s v="CA-2014-104731"/>
    <x v="3"/>
    <x v="246"/>
    <d v="2014-07-28T00:00:00"/>
    <s v="Standard Class"/>
    <s v="AM-10705"/>
    <s v="Anne McFarland"/>
    <x v="0"/>
    <s v="United States"/>
    <s v="Salem"/>
    <x v="17"/>
    <n v="24153"/>
    <x v="0"/>
    <s v="FUR-BO-10003441"/>
    <x v="0"/>
    <x v="0"/>
    <s v="Bush Westfield Collection Bookcases, Fully Assembled"/>
    <x v="3367"/>
    <n v="3"/>
    <n v="0"/>
    <n v="69.67619999999998"/>
  </r>
  <r>
    <n v="6589"/>
    <s v="CA-2014-104731"/>
    <x v="3"/>
    <x v="246"/>
    <d v="2014-07-28T00:00:00"/>
    <s v="Standard Class"/>
    <s v="AM-10705"/>
    <s v="Anne McFarland"/>
    <x v="0"/>
    <s v="United States"/>
    <s v="Salem"/>
    <x v="17"/>
    <n v="24153"/>
    <x v="0"/>
    <s v="OFF-BI-10003355"/>
    <x v="1"/>
    <x v="8"/>
    <s v="Cardinal Holdit Business Card Pockets"/>
    <x v="1830"/>
    <n v="3"/>
    <n v="0"/>
    <n v="7.1712000000000007"/>
  </r>
  <r>
    <n v="6590"/>
    <s v="CA-2014-104731"/>
    <x v="3"/>
    <x v="246"/>
    <d v="2014-07-28T00:00:00"/>
    <s v="Standard Class"/>
    <s v="AM-10705"/>
    <s v="Anne McFarland"/>
    <x v="0"/>
    <s v="United States"/>
    <s v="Salem"/>
    <x v="17"/>
    <n v="24153"/>
    <x v="0"/>
    <s v="OFF-SU-10003505"/>
    <x v="1"/>
    <x v="14"/>
    <s v="Premier Electric Letter Opener"/>
    <x v="4540"/>
    <n v="2"/>
    <n v="0"/>
    <n v="11.585999999999984"/>
  </r>
  <r>
    <n v="6591"/>
    <s v="CA-2011-164749"/>
    <x v="2"/>
    <x v="893"/>
    <d v="2011-03-26T00:00:00"/>
    <s v="First Class"/>
    <s v="BG-11740"/>
    <s v="Bruce Geld"/>
    <x v="0"/>
    <s v="United States"/>
    <s v="Delray Beach"/>
    <x v="2"/>
    <n v="33445"/>
    <x v="0"/>
    <s v="OFF-LA-10004484"/>
    <x v="1"/>
    <x v="2"/>
    <s v="Avery 476"/>
    <x v="4541"/>
    <n v="3"/>
    <n v="0.2"/>
    <n v="3.2213999999999996"/>
  </r>
  <r>
    <n v="6592"/>
    <s v="CA-2012-103716"/>
    <x v="1"/>
    <x v="28"/>
    <d v="2012-05-06T00:00:00"/>
    <s v="Standard Class"/>
    <s v="KB-16585"/>
    <s v="Ken Black"/>
    <x v="1"/>
    <s v="United States"/>
    <s v="San Francisco"/>
    <x v="1"/>
    <n v="94110"/>
    <x v="1"/>
    <s v="OFF-AR-10000658"/>
    <x v="1"/>
    <x v="6"/>
    <s v="Newell 324"/>
    <x v="1637"/>
    <n v="3"/>
    <n v="0"/>
    <n v="9.702"/>
  </r>
  <r>
    <n v="6593"/>
    <s v="CA-2012-103716"/>
    <x v="1"/>
    <x v="28"/>
    <d v="2012-05-06T00:00:00"/>
    <s v="Standard Class"/>
    <s v="KB-16585"/>
    <s v="Ken Black"/>
    <x v="1"/>
    <s v="United States"/>
    <s v="San Francisco"/>
    <x v="1"/>
    <n v="94110"/>
    <x v="1"/>
    <s v="TEC-PH-10000347"/>
    <x v="2"/>
    <x v="7"/>
    <s v="Cush Cases Heavy Duty Rugged Cover Case for Samsung Galaxy S5 - Purple"/>
    <x v="4542"/>
    <n v="5"/>
    <n v="0.2"/>
    <n v="1.7324999999999999"/>
  </r>
  <r>
    <n v="6594"/>
    <s v="CA-2013-126795"/>
    <x v="0"/>
    <x v="900"/>
    <d v="2013-06-17T00:00:00"/>
    <s v="Second Class"/>
    <s v="GT-14710"/>
    <s v="Greg Tran"/>
    <x v="0"/>
    <s v="United States"/>
    <s v="New York City"/>
    <x v="15"/>
    <n v="10024"/>
    <x v="3"/>
    <s v="OFF-BI-10001989"/>
    <x v="1"/>
    <x v="8"/>
    <s v="Premium Transparent Presentation Covers by GBC"/>
    <x v="3295"/>
    <n v="2"/>
    <n v="0.2"/>
    <n v="11.748799999999997"/>
  </r>
  <r>
    <n v="6595"/>
    <s v="CA-2012-146290"/>
    <x v="1"/>
    <x v="124"/>
    <d v="2012-05-11T00:00:00"/>
    <s v="Standard Class"/>
    <s v="SV-20815"/>
    <s v="Stuart Van"/>
    <x v="1"/>
    <s v="United States"/>
    <s v="Indianapolis"/>
    <x v="14"/>
    <n v="46203"/>
    <x v="2"/>
    <s v="OFF-AR-10001897"/>
    <x v="1"/>
    <x v="6"/>
    <s v="Model L Table or Wall-Mount Pencil Sharpener"/>
    <x v="4543"/>
    <n v="7"/>
    <n v="0"/>
    <n v="35.260400000000004"/>
  </r>
  <r>
    <n v="6596"/>
    <s v="CA-2014-157112"/>
    <x v="3"/>
    <x v="756"/>
    <d v="2014-04-27T00:00:00"/>
    <s v="First Class"/>
    <s v="GG-14650"/>
    <s v="Greg Guthrie"/>
    <x v="1"/>
    <s v="United States"/>
    <s v="Columbus"/>
    <x v="24"/>
    <n v="43229"/>
    <x v="3"/>
    <s v="OFF-BI-10000285"/>
    <x v="1"/>
    <x v="8"/>
    <s v="XtraLife ClearVue Slant-D Ring Binders by Cardinal"/>
    <x v="4544"/>
    <n v="5"/>
    <n v="0.7"/>
    <n v="-7.8399999999999963"/>
  </r>
  <r>
    <n v="6597"/>
    <s v="CA-2014-157112"/>
    <x v="3"/>
    <x v="756"/>
    <d v="2014-04-27T00:00:00"/>
    <s v="First Class"/>
    <s v="GG-14650"/>
    <s v="Greg Guthrie"/>
    <x v="1"/>
    <s v="United States"/>
    <s v="Columbus"/>
    <x v="24"/>
    <n v="43229"/>
    <x v="3"/>
    <s v="OFF-PA-10001804"/>
    <x v="1"/>
    <x v="10"/>
    <s v="Xerox 195"/>
    <x v="758"/>
    <n v="1"/>
    <n v="0.2"/>
    <n v="1.8703999999999998"/>
  </r>
  <r>
    <n v="6598"/>
    <s v="CA-2011-169257"/>
    <x v="2"/>
    <x v="571"/>
    <d v="2011-06-12T00:00:00"/>
    <s v="Standard Class"/>
    <s v="SV-20785"/>
    <s v="Stewart Visinsky"/>
    <x v="0"/>
    <s v="United States"/>
    <s v="Jacksonville"/>
    <x v="2"/>
    <n v="32216"/>
    <x v="0"/>
    <s v="OFF-BI-10002557"/>
    <x v="1"/>
    <x v="8"/>
    <s v="Presstex Flexible Ring Binders"/>
    <x v="4545"/>
    <n v="1"/>
    <n v="0.7"/>
    <n v="-0.9099999999999997"/>
  </r>
  <r>
    <n v="6599"/>
    <s v="CA-2011-169257"/>
    <x v="2"/>
    <x v="571"/>
    <d v="2011-06-12T00:00:00"/>
    <s v="Standard Class"/>
    <s v="SV-20785"/>
    <s v="Stewart Visinsky"/>
    <x v="0"/>
    <s v="United States"/>
    <s v="Jacksonville"/>
    <x v="2"/>
    <n v="32216"/>
    <x v="0"/>
    <s v="OFF-PA-10002319"/>
    <x v="1"/>
    <x v="10"/>
    <s v="Xerox 1944"/>
    <x v="4546"/>
    <n v="2"/>
    <n v="0.2"/>
    <n v="22.480800000000002"/>
  </r>
  <r>
    <n v="6600"/>
    <s v="CA-2011-154095"/>
    <x v="2"/>
    <x v="266"/>
    <d v="2011-12-07T00:00:00"/>
    <s v="Standard Class"/>
    <s v="ON-18715"/>
    <s v="Odella Nelson"/>
    <x v="1"/>
    <s v="United States"/>
    <s v="Clinton"/>
    <x v="39"/>
    <n v="20735"/>
    <x v="3"/>
    <s v="FUR-FU-10003849"/>
    <x v="0"/>
    <x v="5"/>
    <s v="DAX Metal Frame, Desktop, Stepped-Edge"/>
    <x v="3318"/>
    <n v="3"/>
    <n v="0"/>
    <n v="23.680799999999998"/>
  </r>
  <r>
    <n v="6601"/>
    <s v="CA-2011-154095"/>
    <x v="2"/>
    <x v="266"/>
    <d v="2011-12-07T00:00:00"/>
    <s v="Standard Class"/>
    <s v="ON-18715"/>
    <s v="Odella Nelson"/>
    <x v="1"/>
    <s v="United States"/>
    <s v="Clinton"/>
    <x v="39"/>
    <n v="20735"/>
    <x v="3"/>
    <s v="OFF-PA-10002923"/>
    <x v="1"/>
    <x v="10"/>
    <s v="Xerox 1942"/>
    <x v="678"/>
    <n v="3"/>
    <n v="0"/>
    <n v="73.41"/>
  </r>
  <r>
    <n v="6602"/>
    <s v="CA-2011-154095"/>
    <x v="2"/>
    <x v="266"/>
    <d v="2011-12-07T00:00:00"/>
    <s v="Standard Class"/>
    <s v="ON-18715"/>
    <s v="Odella Nelson"/>
    <x v="1"/>
    <s v="United States"/>
    <s v="Clinton"/>
    <x v="39"/>
    <n v="20735"/>
    <x v="3"/>
    <s v="FUR-CH-10004754"/>
    <x v="0"/>
    <x v="1"/>
    <s v="Global Stack Chair with Arms, Black"/>
    <x v="4547"/>
    <n v="8"/>
    <n v="0"/>
    <n v="64.756799999999998"/>
  </r>
  <r>
    <n v="6603"/>
    <s v="CA-2011-154095"/>
    <x v="2"/>
    <x v="266"/>
    <d v="2011-12-07T00:00:00"/>
    <s v="Standard Class"/>
    <s v="ON-18715"/>
    <s v="Odella Nelson"/>
    <x v="1"/>
    <s v="United States"/>
    <s v="Clinton"/>
    <x v="39"/>
    <n v="20735"/>
    <x v="3"/>
    <s v="OFF-LA-10000634"/>
    <x v="1"/>
    <x v="2"/>
    <s v="Avery 509"/>
    <x v="1203"/>
    <n v="6"/>
    <n v="0"/>
    <n v="7.2035999999999998"/>
  </r>
  <r>
    <n v="6604"/>
    <s v="CA-2014-146346"/>
    <x v="3"/>
    <x v="46"/>
    <d v="2014-06-21T00:00:00"/>
    <s v="First Class"/>
    <s v="RA-19945"/>
    <s v="Ryan Akin"/>
    <x v="0"/>
    <s v="United States"/>
    <s v="Commerce City"/>
    <x v="22"/>
    <n v="80022"/>
    <x v="1"/>
    <s v="OFF-ST-10001418"/>
    <x v="1"/>
    <x v="4"/>
    <s v="Carina Media Storage Towers in Natural &amp; Black"/>
    <x v="1770"/>
    <n v="3"/>
    <n v="0.2"/>
    <n v="-32.929200000000002"/>
  </r>
  <r>
    <n v="6605"/>
    <s v="CA-2013-148852"/>
    <x v="0"/>
    <x v="439"/>
    <d v="2013-06-01T00:00:00"/>
    <s v="Standard Class"/>
    <s v="SV-20785"/>
    <s v="Stewart Visinsky"/>
    <x v="0"/>
    <s v="United States"/>
    <s v="Santa Ana"/>
    <x v="1"/>
    <n v="92704"/>
    <x v="1"/>
    <s v="OFF-FA-10003467"/>
    <x v="1"/>
    <x v="13"/>
    <s v="Alliance Big Bands Rubber Bands, 12/Pack"/>
    <x v="4095"/>
    <n v="3"/>
    <n v="0"/>
    <n v="0"/>
  </r>
  <r>
    <n v="6606"/>
    <s v="CA-2013-148852"/>
    <x v="0"/>
    <x v="439"/>
    <d v="2013-06-01T00:00:00"/>
    <s v="Standard Class"/>
    <s v="SV-20785"/>
    <s v="Stewart Visinsky"/>
    <x v="0"/>
    <s v="United States"/>
    <s v="Santa Ana"/>
    <x v="1"/>
    <n v="92704"/>
    <x v="1"/>
    <s v="OFF-PA-10001293"/>
    <x v="1"/>
    <x v="10"/>
    <s v="Xerox 1946"/>
    <x v="1568"/>
    <n v="7"/>
    <n v="0"/>
    <n v="21.772800000000004"/>
  </r>
  <r>
    <n v="6607"/>
    <s v="CA-2013-148852"/>
    <x v="0"/>
    <x v="439"/>
    <d v="2013-06-01T00:00:00"/>
    <s v="Standard Class"/>
    <s v="SV-20785"/>
    <s v="Stewart Visinsky"/>
    <x v="0"/>
    <s v="United States"/>
    <s v="Santa Ana"/>
    <x v="1"/>
    <n v="92704"/>
    <x v="1"/>
    <s v="TEC-PH-10003885"/>
    <x v="2"/>
    <x v="7"/>
    <s v="Cisco SPA508G"/>
    <x v="2005"/>
    <n v="4"/>
    <n v="0.2"/>
    <n v="23.756399999999985"/>
  </r>
  <r>
    <n v="6608"/>
    <s v="CA-2013-148852"/>
    <x v="0"/>
    <x v="439"/>
    <d v="2013-06-01T00:00:00"/>
    <s v="Standard Class"/>
    <s v="SV-20785"/>
    <s v="Stewart Visinsky"/>
    <x v="0"/>
    <s v="United States"/>
    <s v="Santa Ana"/>
    <x v="1"/>
    <n v="92704"/>
    <x v="1"/>
    <s v="FUR-CH-10004860"/>
    <x v="0"/>
    <x v="1"/>
    <s v="Global Low Back Tilter Chair"/>
    <x v="4548"/>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x v="4549"/>
    <n v="3"/>
    <n v="0.2"/>
    <n v="116.24249999999996"/>
  </r>
  <r>
    <n v="6610"/>
    <s v="US-2012-118906"/>
    <x v="1"/>
    <x v="366"/>
    <d v="2012-03-10T00:00:00"/>
    <s v="Same Day"/>
    <s v="KB-16585"/>
    <s v="Ken Black"/>
    <x v="1"/>
    <s v="United States"/>
    <s v="Clinton"/>
    <x v="39"/>
    <n v="20735"/>
    <x v="3"/>
    <s v="OFF-ST-10002406"/>
    <x v="1"/>
    <x v="4"/>
    <s v="Pizazz Global Quick File"/>
    <x v="4550"/>
    <n v="6"/>
    <n v="0"/>
    <n v="25.149600000000007"/>
  </r>
  <r>
    <n v="6611"/>
    <s v="CA-2013-168921"/>
    <x v="0"/>
    <x v="201"/>
    <d v="2013-10-23T00:00:00"/>
    <s v="First Class"/>
    <s v="AG-10495"/>
    <s v="Andrew Gjertsen"/>
    <x v="1"/>
    <s v="United States"/>
    <s v="Los Angeles"/>
    <x v="1"/>
    <n v="90049"/>
    <x v="1"/>
    <s v="OFF-BI-10004209"/>
    <x v="1"/>
    <x v="8"/>
    <s v="Fellowes Twister Kit, Gray/Clear, 3/pkg"/>
    <x v="1768"/>
    <n v="3"/>
    <n v="0.2"/>
    <n v="6.0299999999999994"/>
  </r>
  <r>
    <n v="6612"/>
    <s v="CA-2012-107678"/>
    <x v="1"/>
    <x v="1122"/>
    <d v="2012-04-28T00:00:00"/>
    <s v="Standard Class"/>
    <s v="JK-16090"/>
    <s v="Juliana Krohn"/>
    <x v="0"/>
    <s v="United States"/>
    <s v="Louisville"/>
    <x v="0"/>
    <n v="40214"/>
    <x v="0"/>
    <s v="FUR-CH-10001891"/>
    <x v="0"/>
    <x v="1"/>
    <s v="Global Deluxe Office Fabric Chairs"/>
    <x v="2843"/>
    <n v="2"/>
    <n v="0"/>
    <n v="51.829200000000014"/>
  </r>
  <r>
    <n v="6613"/>
    <s v="CA-2012-107678"/>
    <x v="1"/>
    <x v="1122"/>
    <d v="2012-04-28T00:00:00"/>
    <s v="Standard Class"/>
    <s v="JK-16090"/>
    <s v="Juliana Krohn"/>
    <x v="0"/>
    <s v="United States"/>
    <s v="Louisville"/>
    <x v="0"/>
    <n v="40214"/>
    <x v="0"/>
    <s v="OFF-BI-10002215"/>
    <x v="1"/>
    <x v="8"/>
    <s v="Wilson Jones Hanging View Binder, White, 1&quot;"/>
    <x v="4039"/>
    <n v="3"/>
    <n v="0"/>
    <n v="9.7979999999999983"/>
  </r>
  <r>
    <n v="6614"/>
    <s v="CA-2012-107678"/>
    <x v="1"/>
    <x v="1122"/>
    <d v="2012-04-28T00:00:00"/>
    <s v="Standard Class"/>
    <s v="JK-16090"/>
    <s v="Juliana Krohn"/>
    <x v="0"/>
    <s v="United States"/>
    <s v="Louisville"/>
    <x v="0"/>
    <n v="40214"/>
    <x v="0"/>
    <s v="TEC-PH-10002103"/>
    <x v="2"/>
    <x v="7"/>
    <s v="Jabra SPEAK 410"/>
    <x v="4551"/>
    <n v="5"/>
    <n v="0"/>
    <n v="131.58600000000001"/>
  </r>
  <r>
    <n v="6615"/>
    <s v="CA-2012-107678"/>
    <x v="1"/>
    <x v="1122"/>
    <d v="2012-04-28T00:00:00"/>
    <s v="Standard Class"/>
    <s v="JK-16090"/>
    <s v="Juliana Krohn"/>
    <x v="0"/>
    <s v="United States"/>
    <s v="Louisville"/>
    <x v="0"/>
    <n v="40214"/>
    <x v="0"/>
    <s v="FUR-FU-10003394"/>
    <x v="0"/>
    <x v="5"/>
    <s v="Tenex &quot;The Solids&quot; Textured Chair Mats"/>
    <x v="664"/>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x v="4175"/>
    <n v="2"/>
    <n v="0.15"/>
    <n v="14.097999999999999"/>
  </r>
  <r>
    <n v="6617"/>
    <s v="CA-2013-123512"/>
    <x v="0"/>
    <x v="26"/>
    <d v="2013-06-20T00:00:00"/>
    <s v="First Class"/>
    <s v="MV-18190"/>
    <s v="Mike Vittorini"/>
    <x v="0"/>
    <s v="United States"/>
    <s v="Los Angeles"/>
    <x v="1"/>
    <n v="90045"/>
    <x v="1"/>
    <s v="OFF-LA-10000081"/>
    <x v="1"/>
    <x v="2"/>
    <s v="Avery 496"/>
    <x v="3923"/>
    <n v="6"/>
    <n v="0"/>
    <n v="10.799999999999999"/>
  </r>
  <r>
    <n v="6618"/>
    <s v="CA-2013-123512"/>
    <x v="0"/>
    <x v="26"/>
    <d v="2013-06-20T00:00:00"/>
    <s v="First Class"/>
    <s v="MV-18190"/>
    <s v="Mike Vittorini"/>
    <x v="0"/>
    <s v="United States"/>
    <s v="Los Angeles"/>
    <x v="1"/>
    <n v="90045"/>
    <x v="1"/>
    <s v="OFF-PA-10001497"/>
    <x v="1"/>
    <x v="10"/>
    <s v="Xerox 1914"/>
    <x v="1547"/>
    <n v="4"/>
    <n v="0"/>
    <n v="107.7216"/>
  </r>
  <r>
    <n v="6619"/>
    <s v="US-2014-167402"/>
    <x v="3"/>
    <x v="1123"/>
    <d v="2014-01-19T00:00:00"/>
    <s v="Second Class"/>
    <s v="CP-12085"/>
    <s v="Cathy Prescott"/>
    <x v="1"/>
    <s v="United States"/>
    <s v="Springfield"/>
    <x v="25"/>
    <n v="65807"/>
    <x v="2"/>
    <s v="OFF-PA-10004983"/>
    <x v="1"/>
    <x v="10"/>
    <s v="Xerox 23"/>
    <x v="56"/>
    <n v="5"/>
    <n v="0"/>
    <n v="15.552000000000001"/>
  </r>
  <r>
    <n v="6620"/>
    <s v="US-2014-167402"/>
    <x v="3"/>
    <x v="1123"/>
    <d v="2014-01-19T00:00:00"/>
    <s v="Second Class"/>
    <s v="CP-12085"/>
    <s v="Cathy Prescott"/>
    <x v="1"/>
    <s v="United States"/>
    <s v="Springfield"/>
    <x v="25"/>
    <n v="65807"/>
    <x v="2"/>
    <s v="OFF-AR-10004010"/>
    <x v="1"/>
    <x v="6"/>
    <s v="Hunt Boston Vacuum Mount KS Pencil Sharpener"/>
    <x v="4552"/>
    <n v="6"/>
    <n v="0"/>
    <n v="54.584400000000002"/>
  </r>
  <r>
    <n v="6621"/>
    <s v="US-2014-167402"/>
    <x v="3"/>
    <x v="1123"/>
    <d v="2014-01-19T00:00:00"/>
    <s v="Second Class"/>
    <s v="CP-12085"/>
    <s v="Cathy Prescott"/>
    <x v="1"/>
    <s v="United States"/>
    <s v="Springfield"/>
    <x v="25"/>
    <n v="65807"/>
    <x v="2"/>
    <s v="OFF-SU-10002881"/>
    <x v="1"/>
    <x v="14"/>
    <s v="Martin Yale Chadless Opener Electric Letter Opener"/>
    <x v="2635"/>
    <n v="5"/>
    <n v="0"/>
    <n v="83.281000000000063"/>
  </r>
  <r>
    <n v="6622"/>
    <s v="US-2014-167402"/>
    <x v="3"/>
    <x v="1123"/>
    <d v="2014-01-19T00:00:00"/>
    <s v="Second Class"/>
    <s v="CP-12085"/>
    <s v="Cathy Prescott"/>
    <x v="1"/>
    <s v="United States"/>
    <s v="Springfield"/>
    <x v="25"/>
    <n v="65807"/>
    <x v="2"/>
    <s v="FUR-BO-10001608"/>
    <x v="0"/>
    <x v="0"/>
    <s v="Hon Metal Bookcases, Black"/>
    <x v="372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x v="3739"/>
    <n v="6"/>
    <n v="0"/>
    <n v="12.145199999999997"/>
  </r>
  <r>
    <n v="6624"/>
    <s v="CA-2011-130449"/>
    <x v="2"/>
    <x v="1124"/>
    <d v="2011-09-09T00:00:00"/>
    <s v="First Class"/>
    <s v="VP-21760"/>
    <s v="Victoria Pisteka"/>
    <x v="1"/>
    <s v="United States"/>
    <s v="San Francisco"/>
    <x v="1"/>
    <n v="94109"/>
    <x v="1"/>
    <s v="OFF-LA-10001934"/>
    <x v="1"/>
    <x v="2"/>
    <s v="Avery 516"/>
    <x v="2037"/>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x v="4553"/>
    <n v="1"/>
    <n v="0.3"/>
    <n v="-13.170600000000007"/>
  </r>
  <r>
    <n v="6626"/>
    <s v="CA-2012-141250"/>
    <x v="1"/>
    <x v="1125"/>
    <d v="2012-01-23T00:00:00"/>
    <s v="Standard Class"/>
    <s v="PM-18940"/>
    <s v="Paul MacIntyre"/>
    <x v="0"/>
    <s v="United States"/>
    <s v="Texas City"/>
    <x v="5"/>
    <n v="77590"/>
    <x v="2"/>
    <s v="FUR-CH-10004875"/>
    <x v="0"/>
    <x v="1"/>
    <s v="Harbour Creations 67200 Series Stacking Chairs"/>
    <x v="455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x v="4555"/>
    <n v="4"/>
    <n v="0"/>
    <n v="2239.9871999999996"/>
  </r>
  <r>
    <n v="6628"/>
    <s v="CA-2011-138513"/>
    <x v="2"/>
    <x v="235"/>
    <d v="2011-05-27T00:00:00"/>
    <s v="Standard Class"/>
    <s v="EH-13990"/>
    <s v="Erica Hackney"/>
    <x v="0"/>
    <s v="United States"/>
    <s v="Bellevue"/>
    <x v="4"/>
    <n v="98006"/>
    <x v="1"/>
    <s v="OFF-PA-10003177"/>
    <x v="1"/>
    <x v="10"/>
    <s v="Xerox 1999"/>
    <x v="91"/>
    <n v="2"/>
    <n v="0"/>
    <n v="6.2208000000000006"/>
  </r>
  <r>
    <n v="6629"/>
    <s v="CA-2012-135489"/>
    <x v="1"/>
    <x v="444"/>
    <d v="2012-09-22T00:00:00"/>
    <s v="Second Class"/>
    <s v="GW-14605"/>
    <s v="Giulietta Weimer"/>
    <x v="0"/>
    <s v="United States"/>
    <s v="New York City"/>
    <x v="15"/>
    <n v="10024"/>
    <x v="3"/>
    <s v="TEC-PH-10000011"/>
    <x v="2"/>
    <x v="7"/>
    <s v="PureGear Roll-On Screen Protector"/>
    <x v="4496"/>
    <n v="14"/>
    <n v="0"/>
    <n v="134.33279999999996"/>
  </r>
  <r>
    <n v="6630"/>
    <s v="CA-2012-125696"/>
    <x v="1"/>
    <x v="653"/>
    <d v="2012-10-06T00:00:00"/>
    <s v="Standard Class"/>
    <s v="NP-18685"/>
    <s v="Nora Pelletier"/>
    <x v="2"/>
    <s v="United States"/>
    <s v="Wilson"/>
    <x v="3"/>
    <n v="27893"/>
    <x v="0"/>
    <s v="OFF-BI-10001757"/>
    <x v="1"/>
    <x v="8"/>
    <s v="Pressboard Hanging Data Binders for Unburst Sheets"/>
    <x v="4556"/>
    <n v="5"/>
    <n v="0.7"/>
    <n v="-5.4120000000000008"/>
  </r>
  <r>
    <n v="6631"/>
    <s v="CA-2013-105081"/>
    <x v="0"/>
    <x v="591"/>
    <d v="2013-12-31T00:00:00"/>
    <s v="Standard Class"/>
    <s v="JE-15715"/>
    <s v="Joe Elijah"/>
    <x v="0"/>
    <s v="United States"/>
    <s v="Seattle"/>
    <x v="4"/>
    <n v="98115"/>
    <x v="1"/>
    <s v="FUR-CH-10000847"/>
    <x v="0"/>
    <x v="1"/>
    <s v="Global Executive Mid-Back Manager's Chair"/>
    <x v="327"/>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x v="4557"/>
    <n v="5"/>
    <n v="0"/>
    <n v="629.01"/>
  </r>
  <r>
    <n v="6633"/>
    <s v="US-2013-146857"/>
    <x v="0"/>
    <x v="715"/>
    <d v="2013-05-09T00:00:00"/>
    <s v="Second Class"/>
    <s v="BE-11455"/>
    <s v="Brad Eason"/>
    <x v="2"/>
    <s v="United States"/>
    <s v="Springfield"/>
    <x v="25"/>
    <n v="65807"/>
    <x v="2"/>
    <s v="OFF-AP-10001205"/>
    <x v="1"/>
    <x v="9"/>
    <s v="Belkin 5 Outlet SurgeMaster Power Centers"/>
    <x v="4558"/>
    <n v="1"/>
    <n v="0"/>
    <n v="15.254400000000004"/>
  </r>
  <r>
    <n v="6634"/>
    <s v="CA-2013-166275"/>
    <x v="0"/>
    <x v="1057"/>
    <d v="2013-10-25T00:00:00"/>
    <s v="Same Day"/>
    <s v="SS-20590"/>
    <s v="Sonia Sunley"/>
    <x v="0"/>
    <s v="United States"/>
    <s v="San Francisco"/>
    <x v="1"/>
    <n v="94109"/>
    <x v="1"/>
    <s v="TEC-AC-10001838"/>
    <x v="2"/>
    <x v="11"/>
    <s v="Razer Tiamat Over Ear 7.1 Surround Sound PC Gaming Headset"/>
    <x v="4559"/>
    <n v="1"/>
    <n v="0"/>
    <n v="85.995700000000014"/>
  </r>
  <r>
    <n v="6635"/>
    <s v="CA-2014-144498"/>
    <x v="3"/>
    <x v="636"/>
    <d v="2014-05-07T00:00:00"/>
    <s v="Same Day"/>
    <s v="MB-18085"/>
    <s v="Mick Brown"/>
    <x v="0"/>
    <s v="United States"/>
    <s v="Charlotte"/>
    <x v="3"/>
    <n v="28205"/>
    <x v="0"/>
    <s v="OFF-BI-10003982"/>
    <x v="1"/>
    <x v="8"/>
    <s v="Wilson Jones Century Plastic Molded Ring Binders"/>
    <x v="4560"/>
    <n v="11"/>
    <n v="0.7"/>
    <n v="-52.548099999999991"/>
  </r>
  <r>
    <n v="6636"/>
    <s v="CA-2014-144498"/>
    <x v="3"/>
    <x v="636"/>
    <d v="2014-05-07T00:00:00"/>
    <s v="Same Day"/>
    <s v="MB-18085"/>
    <s v="Mick Brown"/>
    <x v="0"/>
    <s v="United States"/>
    <s v="Charlotte"/>
    <x v="3"/>
    <n v="28205"/>
    <x v="0"/>
    <s v="TEC-PH-10004977"/>
    <x v="2"/>
    <x v="7"/>
    <s v="GE 30524EE4"/>
    <x v="2536"/>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x v="4561"/>
    <n v="5"/>
    <n v="0.2"/>
    <n v="39.689000000000007"/>
  </r>
  <r>
    <n v="6638"/>
    <s v="CA-2014-103352"/>
    <x v="3"/>
    <x v="344"/>
    <d v="2014-12-01T00:00:00"/>
    <s v="Second Class"/>
    <s v="RP-19390"/>
    <s v="Resi Pölking"/>
    <x v="0"/>
    <s v="United States"/>
    <s v="New York City"/>
    <x v="15"/>
    <n v="10011"/>
    <x v="3"/>
    <s v="OFF-AR-10001573"/>
    <x v="1"/>
    <x v="6"/>
    <s v="American Pencil"/>
    <x v="4562"/>
    <n v="3"/>
    <n v="0"/>
    <n v="2.027099999999999"/>
  </r>
  <r>
    <n v="6639"/>
    <s v="CA-2014-103352"/>
    <x v="3"/>
    <x v="344"/>
    <d v="2014-12-01T00:00:00"/>
    <s v="Second Class"/>
    <s v="RP-19390"/>
    <s v="Resi Pölking"/>
    <x v="0"/>
    <s v="United States"/>
    <s v="New York City"/>
    <x v="15"/>
    <n v="10011"/>
    <x v="3"/>
    <s v="OFF-BI-10001196"/>
    <x v="1"/>
    <x v="8"/>
    <s v="Avery Flip-Chart Easel Binder, Black"/>
    <x v="588"/>
    <n v="6"/>
    <n v="0.2"/>
    <n v="36.255599999999994"/>
  </r>
  <r>
    <n v="6640"/>
    <s v="CA-2011-108609"/>
    <x v="2"/>
    <x v="656"/>
    <d v="2011-11-02T00:00:00"/>
    <s v="Second Class"/>
    <s v="AJ-10780"/>
    <s v="Anthony Jacobs"/>
    <x v="1"/>
    <s v="United States"/>
    <s v="Lorain"/>
    <x v="24"/>
    <n v="44052"/>
    <x v="3"/>
    <s v="FUR-TA-10003954"/>
    <x v="0"/>
    <x v="3"/>
    <s v="Hon 94000 Series Round Tables"/>
    <x v="4563"/>
    <n v="8"/>
    <n v="0.4"/>
    <n v="-734.52639999999997"/>
  </r>
  <r>
    <n v="6641"/>
    <s v="CA-2014-128328"/>
    <x v="3"/>
    <x v="485"/>
    <d v="2014-08-10T00:00:00"/>
    <s v="Standard Class"/>
    <s v="PO-18865"/>
    <s v="Patrick O'Donnell"/>
    <x v="0"/>
    <s v="United States"/>
    <s v="Indianapolis"/>
    <x v="14"/>
    <n v="46203"/>
    <x v="2"/>
    <s v="OFF-BI-10001989"/>
    <x v="1"/>
    <x v="8"/>
    <s v="Premium Transparent Presentation Covers by GBC"/>
    <x v="4564"/>
    <n v="6"/>
    <n v="0"/>
    <n v="60.422399999999996"/>
  </r>
  <r>
    <n v="6642"/>
    <s v="CA-2014-128328"/>
    <x v="3"/>
    <x v="485"/>
    <d v="2014-08-10T00:00:00"/>
    <s v="Standard Class"/>
    <s v="PO-18865"/>
    <s v="Patrick O'Donnell"/>
    <x v="0"/>
    <s v="United States"/>
    <s v="Indianapolis"/>
    <x v="14"/>
    <n v="46203"/>
    <x v="2"/>
    <s v="TEC-AC-10001714"/>
    <x v="2"/>
    <x v="11"/>
    <s v="Logitech MX Performance Wireless Mouse"/>
    <x v="4565"/>
    <n v="2"/>
    <n v="0"/>
    <n v="29.518599999999999"/>
  </r>
  <r>
    <n v="6643"/>
    <s v="CA-2014-128328"/>
    <x v="3"/>
    <x v="485"/>
    <d v="2014-08-10T00:00:00"/>
    <s v="Standard Class"/>
    <s v="PO-18865"/>
    <s v="Patrick O'Donnell"/>
    <x v="0"/>
    <s v="United States"/>
    <s v="Indianapolis"/>
    <x v="14"/>
    <n v="46203"/>
    <x v="2"/>
    <s v="OFF-LA-10003498"/>
    <x v="1"/>
    <x v="2"/>
    <s v="Avery 475"/>
    <x v="4566"/>
    <n v="9"/>
    <n v="0"/>
    <n v="66.600000000000009"/>
  </r>
  <r>
    <n v="6644"/>
    <s v="US-2012-156496"/>
    <x v="1"/>
    <x v="544"/>
    <d v="2012-08-16T00:00:00"/>
    <s v="Standard Class"/>
    <s v="WB-21850"/>
    <s v="William Brown"/>
    <x v="0"/>
    <s v="United States"/>
    <s v="Redmond"/>
    <x v="21"/>
    <n v="97756"/>
    <x v="1"/>
    <s v="TEC-PH-10000576"/>
    <x v="2"/>
    <x v="7"/>
    <s v="AT&amp;T 1080 Corded phone"/>
    <x v="2313"/>
    <n v="4"/>
    <n v="0.2"/>
    <n v="38.357200000000006"/>
  </r>
  <r>
    <n v="6645"/>
    <s v="US-2012-156496"/>
    <x v="1"/>
    <x v="544"/>
    <d v="2012-08-16T00:00:00"/>
    <s v="Standard Class"/>
    <s v="WB-21850"/>
    <s v="William Brown"/>
    <x v="0"/>
    <s v="United States"/>
    <s v="Redmond"/>
    <x v="21"/>
    <n v="97756"/>
    <x v="1"/>
    <s v="TEC-PH-10004188"/>
    <x v="2"/>
    <x v="7"/>
    <s v="OtterBox Commuter Series Case - Samsung Galaxy S4"/>
    <x v="4567"/>
    <n v="7"/>
    <n v="0.2"/>
    <n v="-31.487400000000001"/>
  </r>
  <r>
    <n v="6646"/>
    <s v="US-2012-156496"/>
    <x v="1"/>
    <x v="544"/>
    <d v="2012-08-16T00:00:00"/>
    <s v="Standard Class"/>
    <s v="WB-21850"/>
    <s v="William Brown"/>
    <x v="0"/>
    <s v="United States"/>
    <s v="Redmond"/>
    <x v="21"/>
    <n v="97756"/>
    <x v="1"/>
    <s v="OFF-AP-10001469"/>
    <x v="1"/>
    <x v="9"/>
    <s v="Fellowes 8 Outlet Superior Workstation Surge Protector"/>
    <x v="4568"/>
    <n v="4"/>
    <n v="0.2"/>
    <n v="15.015599999999985"/>
  </r>
  <r>
    <n v="6647"/>
    <s v="US-2013-127334"/>
    <x v="0"/>
    <x v="272"/>
    <d v="2013-12-22T00:00:00"/>
    <s v="Standard Class"/>
    <s v="MP-18175"/>
    <s v="Mike Pelletier"/>
    <x v="2"/>
    <s v="United States"/>
    <s v="Springfield"/>
    <x v="21"/>
    <n v="97477"/>
    <x v="1"/>
    <s v="FUR-TA-10003473"/>
    <x v="0"/>
    <x v="3"/>
    <s v="Bretford Rectangular Conference Table Tops"/>
    <x v="4569"/>
    <n v="3"/>
    <n v="0.5"/>
    <n v="-304.66529999999989"/>
  </r>
  <r>
    <n v="6648"/>
    <s v="US-2013-127334"/>
    <x v="0"/>
    <x v="272"/>
    <d v="2013-12-22T00:00:00"/>
    <s v="Standard Class"/>
    <s v="MP-18175"/>
    <s v="Mike Pelletier"/>
    <x v="2"/>
    <s v="United States"/>
    <s v="Springfield"/>
    <x v="21"/>
    <n v="97477"/>
    <x v="1"/>
    <s v="OFF-AP-10001205"/>
    <x v="1"/>
    <x v="9"/>
    <s v="Belkin 5 Outlet SurgeMaster Power Centers"/>
    <x v="2802"/>
    <n v="2"/>
    <n v="0.2"/>
    <n v="8.7168000000000063"/>
  </r>
  <r>
    <n v="6649"/>
    <s v="US-2014-124779"/>
    <x v="3"/>
    <x v="565"/>
    <d v="2014-09-12T00:00:00"/>
    <s v="First Class"/>
    <s v="BF-11020"/>
    <s v="Barry Französisch"/>
    <x v="1"/>
    <s v="United States"/>
    <s v="Arlington"/>
    <x v="5"/>
    <n v="76017"/>
    <x v="2"/>
    <s v="OFF-BI-10002429"/>
    <x v="1"/>
    <x v="8"/>
    <s v="Premier Elliptical Ring Binder, Black"/>
    <x v="511"/>
    <n v="7"/>
    <n v="0.8"/>
    <n v="-68.185600000000022"/>
  </r>
  <r>
    <n v="6650"/>
    <s v="US-2014-124779"/>
    <x v="3"/>
    <x v="565"/>
    <d v="2014-09-12T00:00:00"/>
    <s v="First Class"/>
    <s v="BF-11020"/>
    <s v="Barry Französisch"/>
    <x v="1"/>
    <s v="United States"/>
    <s v="Arlington"/>
    <x v="5"/>
    <n v="76017"/>
    <x v="2"/>
    <s v="TEC-CO-10001943"/>
    <x v="2"/>
    <x v="16"/>
    <s v="Canon PC-428 Personal Copier"/>
    <x v="4570"/>
    <n v="2"/>
    <n v="0.2"/>
    <n v="107.99459999999999"/>
  </r>
  <r>
    <n v="6651"/>
    <s v="US-2014-124779"/>
    <x v="3"/>
    <x v="565"/>
    <d v="2014-09-12T00:00:00"/>
    <s v="First Class"/>
    <s v="BF-11020"/>
    <s v="Barry Französisch"/>
    <x v="1"/>
    <s v="United States"/>
    <s v="Arlington"/>
    <x v="5"/>
    <n v="76017"/>
    <x v="2"/>
    <s v="OFF-FA-10004854"/>
    <x v="1"/>
    <x v="13"/>
    <s v="Vinyl Coated Wire Paper Clips in Organizer Box, 800/Box"/>
    <x v="1962"/>
    <n v="5"/>
    <n v="0.2"/>
    <n v="15.498000000000001"/>
  </r>
  <r>
    <n v="6652"/>
    <s v="US-2014-124779"/>
    <x v="3"/>
    <x v="565"/>
    <d v="2014-09-12T00:00:00"/>
    <s v="First Class"/>
    <s v="BF-11020"/>
    <s v="Barry Französisch"/>
    <x v="1"/>
    <s v="United States"/>
    <s v="Arlington"/>
    <x v="5"/>
    <n v="76017"/>
    <x v="2"/>
    <s v="FUR-FU-10001095"/>
    <x v="0"/>
    <x v="5"/>
    <s v="DAX Black Cherry Wood-Tone Poster Frame"/>
    <x v="4571"/>
    <n v="2"/>
    <n v="0.6"/>
    <n v="-11.651199999999999"/>
  </r>
  <r>
    <n v="6653"/>
    <s v="US-2014-124779"/>
    <x v="3"/>
    <x v="565"/>
    <d v="2014-09-12T00:00:00"/>
    <s v="First Class"/>
    <s v="BF-11020"/>
    <s v="Barry Französisch"/>
    <x v="1"/>
    <s v="United States"/>
    <s v="Arlington"/>
    <x v="5"/>
    <n v="76017"/>
    <x v="2"/>
    <s v="OFF-PA-10000061"/>
    <x v="1"/>
    <x v="10"/>
    <s v="Xerox 205"/>
    <x v="561"/>
    <n v="4"/>
    <n v="0.2"/>
    <n v="7.2576000000000001"/>
  </r>
  <r>
    <n v="6654"/>
    <s v="US-2014-124779"/>
    <x v="3"/>
    <x v="565"/>
    <d v="2014-09-12T00:00:00"/>
    <s v="First Class"/>
    <s v="BF-11020"/>
    <s v="Barry Französisch"/>
    <x v="1"/>
    <s v="United States"/>
    <s v="Arlington"/>
    <x v="5"/>
    <n v="76017"/>
    <x v="2"/>
    <s v="FUR-CH-10003535"/>
    <x v="0"/>
    <x v="1"/>
    <s v="Global Armless Task Chair, Royal Blue"/>
    <x v="4572"/>
    <n v="5"/>
    <n v="0.3"/>
    <n v="-39.636999999999993"/>
  </r>
  <r>
    <n v="6655"/>
    <s v="CA-2014-135937"/>
    <x v="3"/>
    <x v="297"/>
    <d v="2014-02-28T00:00:00"/>
    <s v="Standard Class"/>
    <s v="KM-16375"/>
    <s v="Katherine Murray"/>
    <x v="2"/>
    <s v="United States"/>
    <s v="Gilbert"/>
    <x v="16"/>
    <n v="85234"/>
    <x v="1"/>
    <s v="TEC-PH-10004447"/>
    <x v="2"/>
    <x v="7"/>
    <s v="Toshiba IPT2010-SD IP Telephone"/>
    <x v="3844"/>
    <n v="3"/>
    <n v="0.2"/>
    <n v="25.018199999999993"/>
  </r>
  <r>
    <n v="6656"/>
    <s v="CA-2014-135937"/>
    <x v="3"/>
    <x v="297"/>
    <d v="2014-02-28T00:00:00"/>
    <s v="Standard Class"/>
    <s v="KM-16375"/>
    <s v="Katherine Murray"/>
    <x v="2"/>
    <s v="United States"/>
    <s v="Gilbert"/>
    <x v="16"/>
    <n v="85234"/>
    <x v="1"/>
    <s v="TEC-AC-10001114"/>
    <x v="2"/>
    <x v="11"/>
    <s v="Microsoft Wireless Mobile Mouse 4000"/>
    <x v="4573"/>
    <n v="1"/>
    <n v="0.2"/>
    <n v="4.7987999999999964"/>
  </r>
  <r>
    <n v="6657"/>
    <s v="CA-2014-135937"/>
    <x v="3"/>
    <x v="297"/>
    <d v="2014-02-28T00:00:00"/>
    <s v="Standard Class"/>
    <s v="KM-16375"/>
    <s v="Katherine Murray"/>
    <x v="2"/>
    <s v="United States"/>
    <s v="Gilbert"/>
    <x v="16"/>
    <n v="85234"/>
    <x v="1"/>
    <s v="OFF-ST-10000563"/>
    <x v="1"/>
    <x v="4"/>
    <s v="Fellowes Bankers Box Stor/Drawer Steel Plus"/>
    <x v="4351"/>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x v="302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x v="4574"/>
    <n v="2"/>
    <n v="0.2"/>
    <n v="16.317200000000003"/>
  </r>
  <r>
    <n v="6660"/>
    <s v="CA-2014-135937"/>
    <x v="3"/>
    <x v="297"/>
    <d v="2014-02-28T00:00:00"/>
    <s v="Standard Class"/>
    <s v="KM-16375"/>
    <s v="Katherine Murray"/>
    <x v="2"/>
    <s v="United States"/>
    <s v="Gilbert"/>
    <x v="16"/>
    <n v="85234"/>
    <x v="1"/>
    <s v="FUR-TA-10001039"/>
    <x v="0"/>
    <x v="3"/>
    <s v="KI Adjustable-Height Table"/>
    <x v="4575"/>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x v="4576"/>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x v="2009"/>
    <n v="2"/>
    <n v="0"/>
    <n v="33.036799999999985"/>
  </r>
  <r>
    <n v="6663"/>
    <s v="CA-2012-129322"/>
    <x v="1"/>
    <x v="816"/>
    <d v="2012-08-10T00:00:00"/>
    <s v="Second Class"/>
    <s v="DB-13405"/>
    <s v="Denny Blanton"/>
    <x v="0"/>
    <s v="United States"/>
    <s v="Lawrence"/>
    <x v="31"/>
    <n v="1841"/>
    <x v="3"/>
    <s v="OFF-BI-10001718"/>
    <x v="1"/>
    <x v="8"/>
    <s v="GBC DocuBind P50 Personal Binding Machine"/>
    <x v="2509"/>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x v="4577"/>
    <n v="5"/>
    <n v="0"/>
    <n v="60.664499999999961"/>
  </r>
  <r>
    <n v="6665"/>
    <s v="CA-2014-162173"/>
    <x v="3"/>
    <x v="40"/>
    <d v="2014-11-02T00:00:00"/>
    <s v="Standard Class"/>
    <s v="OT-18730"/>
    <s v="Olvera Toch"/>
    <x v="0"/>
    <s v="United States"/>
    <s v="Virginia Beach"/>
    <x v="17"/>
    <n v="23464"/>
    <x v="0"/>
    <s v="OFF-EN-10002831"/>
    <x v="1"/>
    <x v="12"/>
    <s v="Tyvek  Top-Opening Peel &amp; Seel  Envelopes, Gray"/>
    <x v="4578"/>
    <n v="7"/>
    <n v="0"/>
    <n v="113.21099999999998"/>
  </r>
  <r>
    <n v="6666"/>
    <s v="CA-2013-115483"/>
    <x v="0"/>
    <x v="216"/>
    <d v="2013-07-19T00:00:00"/>
    <s v="Second Class"/>
    <s v="JS-15880"/>
    <s v="John Stevenson"/>
    <x v="0"/>
    <s v="United States"/>
    <s v="Irving"/>
    <x v="5"/>
    <n v="75061"/>
    <x v="2"/>
    <s v="OFF-PA-10001497"/>
    <x v="1"/>
    <x v="10"/>
    <s v="Xerox 1914"/>
    <x v="4579"/>
    <n v="5"/>
    <n v="0.2"/>
    <n v="79.691999999999979"/>
  </r>
  <r>
    <n v="6667"/>
    <s v="CA-2014-122175"/>
    <x v="3"/>
    <x v="605"/>
    <d v="2014-05-15T00:00:00"/>
    <s v="Second Class"/>
    <s v="CA-12775"/>
    <s v="Cynthia Arntzen"/>
    <x v="0"/>
    <s v="United States"/>
    <s v="Vineland"/>
    <x v="30"/>
    <n v="8360"/>
    <x v="3"/>
    <s v="FUR-FU-10000719"/>
    <x v="0"/>
    <x v="5"/>
    <s v="DAX Cubicle Frames, 8-1/2 x 11"/>
    <x v="4580"/>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x v="51"/>
    <n v="2"/>
    <n v="0"/>
    <n v="2.9567999999999999"/>
  </r>
  <r>
    <n v="6669"/>
    <s v="CA-2014-122175"/>
    <x v="3"/>
    <x v="605"/>
    <d v="2014-05-15T00:00:00"/>
    <s v="Second Class"/>
    <s v="CA-12775"/>
    <s v="Cynthia Arntzen"/>
    <x v="0"/>
    <s v="United States"/>
    <s v="Vineland"/>
    <x v="30"/>
    <n v="8360"/>
    <x v="3"/>
    <s v="OFF-SU-10004661"/>
    <x v="1"/>
    <x v="14"/>
    <s v="Acme Titanium Bonded Scissors"/>
    <x v="4581"/>
    <n v="2"/>
    <n v="0"/>
    <n v="4.42"/>
  </r>
  <r>
    <n v="6670"/>
    <s v="CA-2014-122175"/>
    <x v="3"/>
    <x v="605"/>
    <d v="2014-05-15T00:00:00"/>
    <s v="Second Class"/>
    <s v="CA-12775"/>
    <s v="Cynthia Arntzen"/>
    <x v="0"/>
    <s v="United States"/>
    <s v="Vineland"/>
    <x v="30"/>
    <n v="8360"/>
    <x v="3"/>
    <s v="TEC-AC-10004859"/>
    <x v="2"/>
    <x v="11"/>
    <s v="Maxell Pro 80 Minute CD-R, 10/Pack"/>
    <x v="4582"/>
    <n v="5"/>
    <n v="0"/>
    <n v="34.960000000000008"/>
  </r>
  <r>
    <n v="6671"/>
    <s v="CA-2014-161088"/>
    <x v="3"/>
    <x v="1126"/>
    <d v="2014-05-30T00:00:00"/>
    <s v="Standard Class"/>
    <s v="MH-18115"/>
    <s v="Mick Hernandez"/>
    <x v="2"/>
    <s v="United States"/>
    <s v="Columbus"/>
    <x v="32"/>
    <n v="31907"/>
    <x v="0"/>
    <s v="OFF-BI-10002824"/>
    <x v="1"/>
    <x v="8"/>
    <s v="Recycled Easel Ring Binders"/>
    <x v="3548"/>
    <n v="2"/>
    <n v="0"/>
    <n v="13.427999999999997"/>
  </r>
  <r>
    <n v="6672"/>
    <s v="CA-2011-154837"/>
    <x v="2"/>
    <x v="709"/>
    <d v="2011-08-27T00:00:00"/>
    <s v="Second Class"/>
    <s v="RB-19645"/>
    <s v="Robert Barroso"/>
    <x v="1"/>
    <s v="United States"/>
    <s v="Los Angeles"/>
    <x v="1"/>
    <n v="90032"/>
    <x v="1"/>
    <s v="OFF-BI-10001575"/>
    <x v="1"/>
    <x v="8"/>
    <s v="GBC Linen Binding Covers"/>
    <x v="2000"/>
    <n v="2"/>
    <n v="0.2"/>
    <n v="17.348799999999997"/>
  </r>
  <r>
    <n v="6673"/>
    <s v="CA-2012-153794"/>
    <x v="1"/>
    <x v="861"/>
    <d v="2012-09-16T00:00:00"/>
    <s v="Standard Class"/>
    <s v="SB-20290"/>
    <s v="Sean Braxton"/>
    <x v="1"/>
    <s v="United States"/>
    <s v="San Diego"/>
    <x v="1"/>
    <n v="92024"/>
    <x v="1"/>
    <s v="OFF-AR-10000380"/>
    <x v="1"/>
    <x v="6"/>
    <s v="Hunt PowerHouse Electric Pencil Sharpener, Blue"/>
    <x v="4583"/>
    <n v="7"/>
    <n v="0"/>
    <n v="79.757999999999967"/>
  </r>
  <r>
    <n v="6674"/>
    <s v="CA-2012-135510"/>
    <x v="1"/>
    <x v="577"/>
    <d v="2012-09-12T00:00:00"/>
    <s v="Standard Class"/>
    <s v="TW-21025"/>
    <s v="Tamara Willingham"/>
    <x v="2"/>
    <s v="United States"/>
    <s v="Charlottesville"/>
    <x v="17"/>
    <n v="22901"/>
    <x v="0"/>
    <s v="FUR-FU-10000820"/>
    <x v="0"/>
    <x v="5"/>
    <s v="Tensor Brushed Steel Torchiere Floor Lamp"/>
    <x v="4584"/>
    <n v="4"/>
    <n v="0"/>
    <n v="12.232799999999997"/>
  </r>
  <r>
    <n v="6675"/>
    <s v="CA-2012-109337"/>
    <x v="1"/>
    <x v="82"/>
    <d v="2012-11-23T00:00:00"/>
    <s v="Second Class"/>
    <s v="DL-13330"/>
    <s v="Denise Leinenbach"/>
    <x v="0"/>
    <s v="United States"/>
    <s v="Lawrence"/>
    <x v="14"/>
    <n v="46226"/>
    <x v="2"/>
    <s v="OFF-AR-10003759"/>
    <x v="1"/>
    <x v="6"/>
    <s v="Crayola Anti Dust Chalk, 12/Pack"/>
    <x v="268"/>
    <n v="6"/>
    <n v="0"/>
    <n v="4.9139999999999997"/>
  </r>
  <r>
    <n v="6676"/>
    <s v="CA-2012-109337"/>
    <x v="1"/>
    <x v="82"/>
    <d v="2012-11-23T00:00:00"/>
    <s v="Second Class"/>
    <s v="DL-13330"/>
    <s v="Denise Leinenbach"/>
    <x v="0"/>
    <s v="United States"/>
    <s v="Lawrence"/>
    <x v="14"/>
    <n v="46226"/>
    <x v="2"/>
    <s v="TEC-MA-10002930"/>
    <x v="2"/>
    <x v="15"/>
    <s v="Ricoh - Ink Collector Unit for GX3000 Series Printers"/>
    <x v="4585"/>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x v="4586"/>
    <n v="5"/>
    <n v="0"/>
    <n v="5.1350000000000007"/>
  </r>
  <r>
    <n v="6678"/>
    <s v="CA-2012-109337"/>
    <x v="1"/>
    <x v="82"/>
    <d v="2012-11-23T00:00:00"/>
    <s v="Second Class"/>
    <s v="DL-13330"/>
    <s v="Denise Leinenbach"/>
    <x v="0"/>
    <s v="United States"/>
    <s v="Lawrence"/>
    <x v="14"/>
    <n v="46226"/>
    <x v="2"/>
    <s v="TEC-AC-10000990"/>
    <x v="2"/>
    <x v="11"/>
    <s v="Imation Bio 2GB USB Flash Drive Imation Corp"/>
    <x v="4587"/>
    <n v="3"/>
    <n v="0"/>
    <n v="165.28680000000003"/>
  </r>
  <r>
    <n v="6679"/>
    <s v="CA-2011-150329"/>
    <x v="2"/>
    <x v="982"/>
    <d v="2011-10-14T00:00:00"/>
    <s v="Standard Class"/>
    <s v="SD-20485"/>
    <s v="Shirley Daniels"/>
    <x v="2"/>
    <s v="United States"/>
    <s v="Phoenix"/>
    <x v="16"/>
    <n v="85023"/>
    <x v="1"/>
    <s v="FUR-FU-10003724"/>
    <x v="0"/>
    <x v="5"/>
    <s v="Westinghouse Clip-On Gooseneck Lamps"/>
    <x v="4588"/>
    <n v="7"/>
    <n v="0.2"/>
    <n v="3.5153999999999979"/>
  </r>
  <r>
    <n v="6680"/>
    <s v="CA-2014-145037"/>
    <x v="3"/>
    <x v="264"/>
    <d v="2014-09-08T00:00:00"/>
    <s v="Second Class"/>
    <s v="TB-21055"/>
    <s v="Ted Butterfield"/>
    <x v="0"/>
    <s v="United States"/>
    <s v="Meriden"/>
    <x v="29"/>
    <n v="6450"/>
    <x v="3"/>
    <s v="OFF-ST-10000918"/>
    <x v="1"/>
    <x v="4"/>
    <s v="Crate-A-Files"/>
    <x v="2943"/>
    <n v="1"/>
    <n v="0"/>
    <n v="2.8339999999999996"/>
  </r>
  <r>
    <n v="6681"/>
    <s v="CA-2014-145037"/>
    <x v="3"/>
    <x v="264"/>
    <d v="2014-09-08T00:00:00"/>
    <s v="Second Class"/>
    <s v="TB-21055"/>
    <s v="Ted Butterfield"/>
    <x v="0"/>
    <s v="United States"/>
    <s v="Meriden"/>
    <x v="29"/>
    <n v="6450"/>
    <x v="3"/>
    <s v="OFF-PA-10000157"/>
    <x v="1"/>
    <x v="10"/>
    <s v="Xerox 191"/>
    <x v="710"/>
    <n v="4"/>
    <n v="0"/>
    <n v="37.562399999999997"/>
  </r>
  <r>
    <n v="6682"/>
    <s v="CA-2014-145037"/>
    <x v="3"/>
    <x v="264"/>
    <d v="2014-09-08T00:00:00"/>
    <s v="Second Class"/>
    <s v="TB-21055"/>
    <s v="Ted Butterfield"/>
    <x v="0"/>
    <s v="United States"/>
    <s v="Meriden"/>
    <x v="29"/>
    <n v="6450"/>
    <x v="3"/>
    <s v="OFF-PA-10002499"/>
    <x v="1"/>
    <x v="10"/>
    <s v="Xerox 1890"/>
    <x v="678"/>
    <n v="3"/>
    <n v="0"/>
    <n v="73.41"/>
  </r>
  <r>
    <n v="6683"/>
    <s v="CA-2014-154466"/>
    <x v="3"/>
    <x v="314"/>
    <d v="2014-01-03T00:00:00"/>
    <s v="First Class"/>
    <s v="DP-13390"/>
    <s v="Dennis Pardue"/>
    <x v="2"/>
    <s v="United States"/>
    <s v="Franklin"/>
    <x v="6"/>
    <n v="53132"/>
    <x v="2"/>
    <s v="OFF-BI-10002012"/>
    <x v="1"/>
    <x v="8"/>
    <s v="Wilson Jones Easy Flow II Sheet Lifters"/>
    <x v="4589"/>
    <n v="2"/>
    <n v="0"/>
    <n v="1.728"/>
  </r>
  <r>
    <n v="6684"/>
    <s v="CA-2011-109134"/>
    <x v="2"/>
    <x v="1127"/>
    <d v="2011-11-10T00:00:00"/>
    <s v="Standard Class"/>
    <s v="DE-13255"/>
    <s v="Deanra Eno"/>
    <x v="2"/>
    <s v="United States"/>
    <s v="Los Angeles"/>
    <x v="1"/>
    <n v="90008"/>
    <x v="1"/>
    <s v="FUR-FU-10000320"/>
    <x v="0"/>
    <x v="5"/>
    <s v="OIC Stacking Trays"/>
    <x v="130"/>
    <n v="6"/>
    <n v="0"/>
    <n v="8.8176000000000023"/>
  </r>
  <r>
    <n v="6685"/>
    <s v="US-2012-129637"/>
    <x v="1"/>
    <x v="997"/>
    <d v="2012-12-22T00:00:00"/>
    <s v="Standard Class"/>
    <s v="MC-18100"/>
    <s v="Mick Crebagga"/>
    <x v="0"/>
    <s v="United States"/>
    <s v="Bloomington"/>
    <x v="10"/>
    <n v="61701"/>
    <x v="2"/>
    <s v="OFF-ST-10003716"/>
    <x v="1"/>
    <x v="4"/>
    <s v="Tennsco Double-Tier Lockers"/>
    <x v="4590"/>
    <n v="1"/>
    <n v="0.2"/>
    <n v="-15.751400000000004"/>
  </r>
  <r>
    <n v="6686"/>
    <s v="US-2012-129637"/>
    <x v="1"/>
    <x v="997"/>
    <d v="2012-12-22T00:00:00"/>
    <s v="Standard Class"/>
    <s v="MC-18100"/>
    <s v="Mick Crebagga"/>
    <x v="0"/>
    <s v="United States"/>
    <s v="Bloomington"/>
    <x v="10"/>
    <n v="61701"/>
    <x v="2"/>
    <s v="FUR-FU-10000965"/>
    <x v="0"/>
    <x v="5"/>
    <s v="Howard Miller 11-1/2&quot; Diameter Ridgewood Wall Clock"/>
    <x v="4591"/>
    <n v="2"/>
    <n v="0.6"/>
    <n v="-19.737199999999994"/>
  </r>
  <r>
    <n v="6687"/>
    <s v="US-2012-129637"/>
    <x v="1"/>
    <x v="997"/>
    <d v="2012-12-22T00:00:00"/>
    <s v="Standard Class"/>
    <s v="MC-18100"/>
    <s v="Mick Crebagga"/>
    <x v="0"/>
    <s v="United States"/>
    <s v="Bloomington"/>
    <x v="10"/>
    <n v="61701"/>
    <x v="2"/>
    <s v="OFF-AR-10003829"/>
    <x v="1"/>
    <x v="6"/>
    <s v="Newell 35"/>
    <x v="1332"/>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x v="2105"/>
    <n v="4"/>
    <n v="0"/>
    <n v="55.895999999999958"/>
  </r>
  <r>
    <n v="6689"/>
    <s v="CA-2014-140494"/>
    <x v="3"/>
    <x v="434"/>
    <d v="2014-03-16T00:00:00"/>
    <s v="Second Class"/>
    <s v="CM-11815"/>
    <s v="Candace McMahon"/>
    <x v="1"/>
    <s v="United States"/>
    <s v="San Francisco"/>
    <x v="1"/>
    <n v="94109"/>
    <x v="1"/>
    <s v="TEC-AC-10004568"/>
    <x v="2"/>
    <x v="11"/>
    <s v="Maxell LTO Ultrium - 800 GB"/>
    <x v="1375"/>
    <n v="4"/>
    <n v="0"/>
    <n v="21.27239999999999"/>
  </r>
  <r>
    <n v="6690"/>
    <s v="CA-2014-104108"/>
    <x v="3"/>
    <x v="574"/>
    <d v="2014-12-10T00:00:00"/>
    <s v="Standard Class"/>
    <s v="RP-19855"/>
    <s v="Roy Phan"/>
    <x v="1"/>
    <s v="United States"/>
    <s v="Houston"/>
    <x v="5"/>
    <n v="77095"/>
    <x v="2"/>
    <s v="OFF-AR-10000817"/>
    <x v="1"/>
    <x v="6"/>
    <s v="Manco Dry-Lighter Erasable Highlighter"/>
    <x v="4592"/>
    <n v="5"/>
    <n v="0.2"/>
    <n v="2.1279999999999988"/>
  </r>
  <r>
    <n v="6691"/>
    <s v="US-2014-165869"/>
    <x v="3"/>
    <x v="689"/>
    <d v="2014-08-06T00:00:00"/>
    <s v="Standard Class"/>
    <s v="LS-17200"/>
    <s v="Luke Schmidt"/>
    <x v="1"/>
    <s v="United States"/>
    <s v="Milwaukee"/>
    <x v="6"/>
    <n v="53209"/>
    <x v="2"/>
    <s v="OFF-BI-10003460"/>
    <x v="1"/>
    <x v="8"/>
    <s v="Acco 3-Hole Punch"/>
    <x v="255"/>
    <n v="4"/>
    <n v="0"/>
    <n v="8.4095999999999993"/>
  </r>
  <r>
    <n v="6692"/>
    <s v="US-2014-165869"/>
    <x v="3"/>
    <x v="689"/>
    <d v="2014-08-06T00:00:00"/>
    <s v="Standard Class"/>
    <s v="LS-17200"/>
    <s v="Luke Schmidt"/>
    <x v="1"/>
    <s v="United States"/>
    <s v="Milwaukee"/>
    <x v="6"/>
    <n v="53209"/>
    <x v="2"/>
    <s v="OFF-AP-10002472"/>
    <x v="1"/>
    <x v="9"/>
    <s v="3M Office Air Cleaner"/>
    <x v="4524"/>
    <n v="6"/>
    <n v="0"/>
    <n v="54.558"/>
  </r>
  <r>
    <n v="6693"/>
    <s v="CA-2014-160899"/>
    <x v="3"/>
    <x v="938"/>
    <d v="2014-08-14T00:00:00"/>
    <s v="Second Class"/>
    <s v="DR-12940"/>
    <s v="Daniel Raglin"/>
    <x v="2"/>
    <s v="United States"/>
    <s v="Lake Charles"/>
    <x v="28"/>
    <n v="70601"/>
    <x v="0"/>
    <s v="OFF-BI-10000632"/>
    <x v="1"/>
    <x v="8"/>
    <s v="Satellite Sectional Post Binders"/>
    <x v="4593"/>
    <n v="11"/>
    <n v="0"/>
    <n v="219.65459999999999"/>
  </r>
  <r>
    <n v="6694"/>
    <s v="CA-2014-144225"/>
    <x v="3"/>
    <x v="1033"/>
    <d v="2014-10-03T00:00:00"/>
    <s v="Second Class"/>
    <s v="CC-12475"/>
    <s v="Cindy Chapman"/>
    <x v="0"/>
    <s v="United States"/>
    <s v="Baltimore"/>
    <x v="39"/>
    <n v="21215"/>
    <x v="3"/>
    <s v="OFF-PA-10000062"/>
    <x v="1"/>
    <x v="10"/>
    <s v="Green Bar Computer Printout Paper"/>
    <x v="2210"/>
    <n v="3"/>
    <n v="0"/>
    <n v="80.791200000000003"/>
  </r>
  <r>
    <n v="6695"/>
    <s v="US-2013-163538"/>
    <x v="0"/>
    <x v="370"/>
    <d v="2013-08-31T00:00:00"/>
    <s v="Standard Class"/>
    <s v="SS-20515"/>
    <s v="Shirley Schmidt"/>
    <x v="2"/>
    <s v="United States"/>
    <s v="Franklin"/>
    <x v="6"/>
    <n v="53132"/>
    <x v="2"/>
    <s v="TEC-AC-10002006"/>
    <x v="2"/>
    <x v="11"/>
    <s v="Memorex Micro Travel Drive 16 GB"/>
    <x v="4594"/>
    <n v="3"/>
    <n v="0"/>
    <n v="14.870699999999998"/>
  </r>
  <r>
    <n v="6696"/>
    <s v="US-2013-155103"/>
    <x v="0"/>
    <x v="499"/>
    <d v="2013-12-08T00:00:00"/>
    <s v="Standard Class"/>
    <s v="JF-15190"/>
    <s v="Jamie Frazer"/>
    <x v="0"/>
    <s v="United States"/>
    <s v="New York City"/>
    <x v="15"/>
    <n v="10024"/>
    <x v="3"/>
    <s v="OFF-BI-10004318"/>
    <x v="1"/>
    <x v="8"/>
    <s v="Ibico EB-19 Dual Function Manual Binding System"/>
    <x v="4595"/>
    <n v="3"/>
    <n v="0.2"/>
    <n v="134.93219999999999"/>
  </r>
  <r>
    <n v="6697"/>
    <s v="US-2013-155103"/>
    <x v="0"/>
    <x v="499"/>
    <d v="2013-12-08T00:00:00"/>
    <s v="Standard Class"/>
    <s v="JF-15190"/>
    <s v="Jamie Frazer"/>
    <x v="0"/>
    <s v="United States"/>
    <s v="New York City"/>
    <x v="15"/>
    <n v="10024"/>
    <x v="3"/>
    <s v="OFF-BI-10004236"/>
    <x v="1"/>
    <x v="8"/>
    <s v="XtraLife ClearVue Slant-D Ring Binder, White, 3&quot;"/>
    <x v="4596"/>
    <n v="3"/>
    <n v="0.2"/>
    <n v="11.450399999999998"/>
  </r>
  <r>
    <n v="6698"/>
    <s v="US-2013-155103"/>
    <x v="0"/>
    <x v="499"/>
    <d v="2013-12-08T00:00:00"/>
    <s v="Standard Class"/>
    <s v="JF-15190"/>
    <s v="Jamie Frazer"/>
    <x v="0"/>
    <s v="United States"/>
    <s v="New York City"/>
    <x v="15"/>
    <n v="10024"/>
    <x v="3"/>
    <s v="OFF-PA-10000062"/>
    <x v="1"/>
    <x v="10"/>
    <s v="Green Bar Computer Printout Paper"/>
    <x v="3837"/>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x v="4597"/>
    <n v="2"/>
    <n v="0"/>
    <n v="7.6798000000000002"/>
  </r>
  <r>
    <n v="6700"/>
    <s v="CA-2014-145429"/>
    <x v="3"/>
    <x v="246"/>
    <d v="2014-07-26T00:00:00"/>
    <s v="Standard Class"/>
    <s v="SW-20455"/>
    <s v="Shaun Weien"/>
    <x v="0"/>
    <s v="United States"/>
    <s v="San Diego"/>
    <x v="1"/>
    <n v="92024"/>
    <x v="1"/>
    <s v="FUR-CH-10000988"/>
    <x v="0"/>
    <x v="1"/>
    <s v="Hon Olson Stacker Stools"/>
    <x v="2284"/>
    <n v="2"/>
    <n v="0.2"/>
    <n v="22.529599999999995"/>
  </r>
  <r>
    <n v="6701"/>
    <s v="CA-2014-145429"/>
    <x v="3"/>
    <x v="246"/>
    <d v="2014-07-26T00:00:00"/>
    <s v="Standard Class"/>
    <s v="SW-20455"/>
    <s v="Shaun Weien"/>
    <x v="0"/>
    <s v="United States"/>
    <s v="San Diego"/>
    <x v="1"/>
    <n v="92024"/>
    <x v="1"/>
    <s v="OFF-BI-10001524"/>
    <x v="1"/>
    <x v="8"/>
    <s v="GBC Premium Transparent Covers with Diagonal Lined Pattern"/>
    <x v="4503"/>
    <n v="3"/>
    <n v="0.2"/>
    <n v="17.623199999999997"/>
  </r>
  <r>
    <n v="6702"/>
    <s v="CA-2012-153535"/>
    <x v="1"/>
    <x v="1128"/>
    <d v="2012-05-24T00:00:00"/>
    <s v="Standard Class"/>
    <s v="SG-20470"/>
    <s v="Sheri Gordon"/>
    <x v="0"/>
    <s v="United States"/>
    <s v="Wilson"/>
    <x v="3"/>
    <n v="27893"/>
    <x v="0"/>
    <s v="FUR-FU-10001986"/>
    <x v="0"/>
    <x v="5"/>
    <s v="Dana Fluorescent Magnifying Lamp, White, 36&quot;"/>
    <x v="4598"/>
    <n v="4"/>
    <n v="0.2"/>
    <n v="20.391999999999989"/>
  </r>
  <r>
    <n v="6703"/>
    <s v="CA-2012-153535"/>
    <x v="1"/>
    <x v="1128"/>
    <d v="2012-05-24T00:00:00"/>
    <s v="Standard Class"/>
    <s v="SG-20470"/>
    <s v="Sheri Gordon"/>
    <x v="0"/>
    <s v="United States"/>
    <s v="Wilson"/>
    <x v="3"/>
    <n v="27893"/>
    <x v="0"/>
    <s v="OFF-BI-10001031"/>
    <x v="1"/>
    <x v="8"/>
    <s v="Pressboard Data Binders by Wilson Jones"/>
    <x v="1697"/>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x v="2075"/>
    <n v="2"/>
    <n v="0.2"/>
    <n v="19.03860000000001"/>
  </r>
  <r>
    <n v="6705"/>
    <s v="CA-2012-139164"/>
    <x v="1"/>
    <x v="537"/>
    <d v="2012-06-28T00:00:00"/>
    <s v="Standard Class"/>
    <s v="CS-12355"/>
    <s v="Christine Sundaresam"/>
    <x v="0"/>
    <s v="United States"/>
    <s v="Long Beach"/>
    <x v="1"/>
    <n v="90805"/>
    <x v="1"/>
    <s v="OFF-FA-10003059"/>
    <x v="1"/>
    <x v="13"/>
    <s v="Assorted Color Push Pins"/>
    <x v="4599"/>
    <n v="3"/>
    <n v="0"/>
    <n v="1.7918999999999998"/>
  </r>
  <r>
    <n v="6706"/>
    <s v="CA-2012-139164"/>
    <x v="1"/>
    <x v="537"/>
    <d v="2012-06-28T00:00:00"/>
    <s v="Standard Class"/>
    <s v="CS-12355"/>
    <s v="Christine Sundaresam"/>
    <x v="0"/>
    <s v="United States"/>
    <s v="Long Beach"/>
    <x v="1"/>
    <n v="90805"/>
    <x v="1"/>
    <s v="TEC-PH-10003931"/>
    <x v="2"/>
    <x v="7"/>
    <s v="JBL Micro Wireless Portable Bluetooth Speaker"/>
    <x v="166"/>
    <n v="3"/>
    <n v="0.2"/>
    <n v="8.998500000000007"/>
  </r>
  <r>
    <n v="6707"/>
    <s v="CA-2013-112277"/>
    <x v="0"/>
    <x v="545"/>
    <d v="2013-09-16T00:00:00"/>
    <s v="Standard Class"/>
    <s v="SC-20695"/>
    <s v="Steve Chapman"/>
    <x v="1"/>
    <s v="United States"/>
    <s v="Fort Lauderdale"/>
    <x v="2"/>
    <n v="33311"/>
    <x v="0"/>
    <s v="TEC-PH-10003505"/>
    <x v="2"/>
    <x v="7"/>
    <s v="Geemarc AmpliPOWER60"/>
    <x v="4600"/>
    <n v="7"/>
    <n v="0.2"/>
    <n v="58.46399999999997"/>
  </r>
  <r>
    <n v="6708"/>
    <s v="CA-2011-167724"/>
    <x v="2"/>
    <x v="138"/>
    <d v="2011-04-18T00:00:00"/>
    <s v="Standard Class"/>
    <s v="BF-11170"/>
    <s v="Ben Ferrer"/>
    <x v="2"/>
    <s v="United States"/>
    <s v="Baltimore"/>
    <x v="39"/>
    <n v="21215"/>
    <x v="3"/>
    <s v="OFF-LA-10002368"/>
    <x v="1"/>
    <x v="2"/>
    <s v="Avery 479"/>
    <x v="1507"/>
    <n v="3"/>
    <n v="0"/>
    <n v="3.6017999999999999"/>
  </r>
  <r>
    <n v="6709"/>
    <s v="CA-2012-123141"/>
    <x v="1"/>
    <x v="717"/>
    <d v="2012-11-19T00:00:00"/>
    <s v="Standard Class"/>
    <s v="GZ-14470"/>
    <s v="Gary Zandusky"/>
    <x v="0"/>
    <s v="United States"/>
    <s v="Rio Rancho"/>
    <x v="27"/>
    <n v="87124"/>
    <x v="1"/>
    <s v="FUR-CH-10004287"/>
    <x v="0"/>
    <x v="1"/>
    <s v="SAFCO Arco Folding Chair"/>
    <x v="2214"/>
    <n v="4"/>
    <n v="0.2"/>
    <n v="99.431999999999931"/>
  </r>
  <r>
    <n v="6710"/>
    <s v="CA-2012-123141"/>
    <x v="1"/>
    <x v="717"/>
    <d v="2012-11-19T00:00:00"/>
    <s v="Standard Class"/>
    <s v="GZ-14470"/>
    <s v="Gary Zandusky"/>
    <x v="0"/>
    <s v="United States"/>
    <s v="Rio Rancho"/>
    <x v="27"/>
    <n v="87124"/>
    <x v="1"/>
    <s v="FUR-CH-10001891"/>
    <x v="0"/>
    <x v="1"/>
    <s v="Global Deluxe Office Fabric Chairs"/>
    <x v="286"/>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x v="4601"/>
    <n v="8"/>
    <n v="0.2"/>
    <n v="99.295999999999978"/>
  </r>
  <r>
    <n v="6712"/>
    <s v="CA-2014-163069"/>
    <x v="3"/>
    <x v="238"/>
    <d v="2014-08-22T00:00:00"/>
    <s v="Second Class"/>
    <s v="PJ-19015"/>
    <s v="Pauline Johnson"/>
    <x v="0"/>
    <s v="United States"/>
    <s v="Columbus"/>
    <x v="24"/>
    <n v="43229"/>
    <x v="3"/>
    <s v="OFF-AR-10001419"/>
    <x v="1"/>
    <x v="6"/>
    <s v="Newell 325"/>
    <x v="4541"/>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x v="4602"/>
    <n v="6"/>
    <n v="0.6"/>
    <n v="-292.98719999999997"/>
  </r>
  <r>
    <n v="6714"/>
    <s v="CA-2014-107629"/>
    <x v="3"/>
    <x v="817"/>
    <d v="2014-12-15T00:00:00"/>
    <s v="Same Day"/>
    <s v="DB-13060"/>
    <s v="Dave Brooks"/>
    <x v="0"/>
    <s v="United States"/>
    <s v="Skokie"/>
    <x v="10"/>
    <n v="60076"/>
    <x v="2"/>
    <s v="FUR-FU-10004091"/>
    <x v="0"/>
    <x v="5"/>
    <s v="Howard Miller 13&quot; Diameter Goldtone Round Wall Clock"/>
    <x v="4603"/>
    <n v="3"/>
    <n v="0.6"/>
    <n v="-26.755799999999994"/>
  </r>
  <r>
    <n v="6715"/>
    <s v="CA-2014-107629"/>
    <x v="3"/>
    <x v="817"/>
    <d v="2014-12-15T00:00:00"/>
    <s v="Same Day"/>
    <s v="DB-13060"/>
    <s v="Dave Brooks"/>
    <x v="0"/>
    <s v="United States"/>
    <s v="Skokie"/>
    <x v="10"/>
    <n v="60076"/>
    <x v="2"/>
    <s v="TEC-AC-10004510"/>
    <x v="2"/>
    <x v="11"/>
    <s v="Logitech Desktop MK120 Mouse and keyboard Combo"/>
    <x v="4604"/>
    <n v="3"/>
    <n v="0.2"/>
    <n v="-4.908000000000003"/>
  </r>
  <r>
    <n v="6716"/>
    <s v="CA-2014-107629"/>
    <x v="3"/>
    <x v="817"/>
    <d v="2014-12-15T00:00:00"/>
    <s v="Same Day"/>
    <s v="DB-13060"/>
    <s v="Dave Brooks"/>
    <x v="0"/>
    <s v="United States"/>
    <s v="Skokie"/>
    <x v="10"/>
    <n v="60076"/>
    <x v="2"/>
    <s v="OFF-AR-10002987"/>
    <x v="1"/>
    <x v="6"/>
    <s v="Prismacolor Color Pencil Set"/>
    <x v="4605"/>
    <n v="6"/>
    <n v="0.2"/>
    <n v="24.998400000000011"/>
  </r>
  <r>
    <n v="6717"/>
    <s v="CA-2013-134789"/>
    <x v="0"/>
    <x v="143"/>
    <d v="2013-04-16T00:00:00"/>
    <s v="Standard Class"/>
    <s v="CK-12325"/>
    <s v="Christine Kargatis"/>
    <x v="2"/>
    <s v="United States"/>
    <s v="Hot Springs"/>
    <x v="36"/>
    <n v="71901"/>
    <x v="0"/>
    <s v="OFF-FA-10002280"/>
    <x v="1"/>
    <x v="13"/>
    <s v="Advantus Plastic Paper Clips"/>
    <x v="59"/>
    <n v="6"/>
    <n v="0"/>
    <n v="14.399999999999999"/>
  </r>
  <r>
    <n v="6718"/>
    <s v="CA-2013-134789"/>
    <x v="0"/>
    <x v="143"/>
    <d v="2013-04-16T00:00:00"/>
    <s v="Standard Class"/>
    <s v="CK-12325"/>
    <s v="Christine Kargatis"/>
    <x v="2"/>
    <s v="United States"/>
    <s v="Hot Springs"/>
    <x v="36"/>
    <n v="71901"/>
    <x v="0"/>
    <s v="OFF-PA-10001934"/>
    <x v="1"/>
    <x v="10"/>
    <s v="Xerox 1993"/>
    <x v="243"/>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x v="4606"/>
    <n v="4"/>
    <n v="0"/>
    <n v="31.983999999999995"/>
  </r>
  <r>
    <n v="6720"/>
    <s v="CA-2013-130442"/>
    <x v="0"/>
    <x v="186"/>
    <d v="2013-12-20T00:00:00"/>
    <s v="First Class"/>
    <s v="SF-20065"/>
    <s v="Sandra Flanagan"/>
    <x v="0"/>
    <s v="United States"/>
    <s v="Goldsboro"/>
    <x v="3"/>
    <n v="27534"/>
    <x v="0"/>
    <s v="OFF-AP-10004859"/>
    <x v="1"/>
    <x v="9"/>
    <s v="Acco 6 Outlet Guardian Premium Surge Suppressor"/>
    <x v="4337"/>
    <n v="3"/>
    <n v="0.2"/>
    <n v="3.0576000000000008"/>
  </r>
  <r>
    <n v="6721"/>
    <s v="CA-2014-102974"/>
    <x v="3"/>
    <x v="20"/>
    <d v="2014-09-25T00:00:00"/>
    <s v="Standard Class"/>
    <s v="DP-13105"/>
    <s v="Dave Poirier"/>
    <x v="1"/>
    <s v="United States"/>
    <s v="Los Angeles"/>
    <x v="1"/>
    <n v="90032"/>
    <x v="1"/>
    <s v="TEC-AC-10000057"/>
    <x v="2"/>
    <x v="11"/>
    <s v="Microsoft Natural Ergonomic Keyboard 4000"/>
    <x v="179"/>
    <n v="5"/>
    <n v="0"/>
    <n v="31.489499999999992"/>
  </r>
  <r>
    <n v="6722"/>
    <s v="CA-2014-102974"/>
    <x v="3"/>
    <x v="20"/>
    <d v="2014-09-25T00:00:00"/>
    <s v="Standard Class"/>
    <s v="DP-13105"/>
    <s v="Dave Poirier"/>
    <x v="1"/>
    <s v="United States"/>
    <s v="Los Angeles"/>
    <x v="1"/>
    <n v="90032"/>
    <x v="1"/>
    <s v="OFF-AR-10000914"/>
    <x v="1"/>
    <x v="6"/>
    <s v="Boston 16765 Mini Stand Up Battery Pencil Sharpener"/>
    <x v="4607"/>
    <n v="2"/>
    <n v="0"/>
    <n v="6.0632000000000019"/>
  </r>
  <r>
    <n v="6723"/>
    <s v="CA-2014-102974"/>
    <x v="3"/>
    <x v="20"/>
    <d v="2014-09-25T00:00:00"/>
    <s v="Standard Class"/>
    <s v="DP-13105"/>
    <s v="Dave Poirier"/>
    <x v="1"/>
    <s v="United States"/>
    <s v="Los Angeles"/>
    <x v="1"/>
    <n v="90032"/>
    <x v="1"/>
    <s v="OFF-AR-10004956"/>
    <x v="1"/>
    <x v="6"/>
    <s v="Newell 33"/>
    <x v="80"/>
    <n v="3"/>
    <n v="0"/>
    <n v="4.8545999999999978"/>
  </r>
  <r>
    <n v="6724"/>
    <s v="US-2014-166394"/>
    <x v="3"/>
    <x v="507"/>
    <d v="2014-09-07T00:00:00"/>
    <s v="Second Class"/>
    <s v="VM-21835"/>
    <s v="Vivian Mathis"/>
    <x v="0"/>
    <s v="United States"/>
    <s v="Nashua"/>
    <x v="38"/>
    <n v="3060"/>
    <x v="3"/>
    <s v="OFF-FA-10001843"/>
    <x v="1"/>
    <x v="13"/>
    <s v="Staples"/>
    <x v="1471"/>
    <n v="6"/>
    <n v="0"/>
    <n v="6.9654000000000007"/>
  </r>
  <r>
    <n v="6725"/>
    <s v="CA-2013-128811"/>
    <x v="0"/>
    <x v="126"/>
    <d v="2013-09-17T00:00:00"/>
    <s v="Standard Class"/>
    <s v="SF-20200"/>
    <s v="Sarah Foster"/>
    <x v="0"/>
    <s v="United States"/>
    <s v="Seattle"/>
    <x v="4"/>
    <n v="98103"/>
    <x v="1"/>
    <s v="OFF-FA-10000585"/>
    <x v="1"/>
    <x v="13"/>
    <s v="OIC Bulk Pack Metal Binder Clips"/>
    <x v="4608"/>
    <n v="3"/>
    <n v="0"/>
    <n v="4.8162000000000003"/>
  </r>
  <r>
    <n v="6726"/>
    <s v="CA-2013-128811"/>
    <x v="0"/>
    <x v="126"/>
    <d v="2013-09-17T00:00:00"/>
    <s v="Standard Class"/>
    <s v="SF-20200"/>
    <s v="Sarah Foster"/>
    <x v="0"/>
    <s v="United States"/>
    <s v="Seattle"/>
    <x v="4"/>
    <n v="98103"/>
    <x v="1"/>
    <s v="OFF-LA-10003720"/>
    <x v="1"/>
    <x v="2"/>
    <s v="Avery 487"/>
    <x v="469"/>
    <n v="3"/>
    <n v="0"/>
    <n v="5.2028999999999996"/>
  </r>
  <r>
    <n v="6727"/>
    <s v="CA-2013-128811"/>
    <x v="0"/>
    <x v="126"/>
    <d v="2013-09-17T00:00:00"/>
    <s v="Standard Class"/>
    <s v="SF-20200"/>
    <s v="Sarah Foster"/>
    <x v="0"/>
    <s v="United States"/>
    <s v="Seattle"/>
    <x v="4"/>
    <n v="98103"/>
    <x v="1"/>
    <s v="OFF-BI-10000301"/>
    <x v="1"/>
    <x v="8"/>
    <s v="GBC Instant Report Kit"/>
    <x v="4609"/>
    <n v="4"/>
    <n v="0.2"/>
    <n v="7.7639999999999993"/>
  </r>
  <r>
    <n v="6728"/>
    <s v="CA-2014-145443"/>
    <x v="3"/>
    <x v="682"/>
    <d v="2014-08-16T00:00:00"/>
    <s v="Second Class"/>
    <s v="SC-20695"/>
    <s v="Steve Chapman"/>
    <x v="1"/>
    <s v="United States"/>
    <s v="Richmond"/>
    <x v="14"/>
    <n v="47374"/>
    <x v="2"/>
    <s v="OFF-PA-10003302"/>
    <x v="1"/>
    <x v="10"/>
    <s v="Xerox 1906"/>
    <x v="932"/>
    <n v="5"/>
    <n v="0"/>
    <n v="83.283999999999992"/>
  </r>
  <r>
    <n v="6729"/>
    <s v="CA-2013-165827"/>
    <x v="0"/>
    <x v="254"/>
    <d v="2013-11-10T00:00:00"/>
    <s v="Standard Class"/>
    <s v="MF-17665"/>
    <s v="Maureen Fritzler"/>
    <x v="1"/>
    <s v="United States"/>
    <s v="Miami"/>
    <x v="2"/>
    <n v="33180"/>
    <x v="0"/>
    <s v="FUR-FU-10001889"/>
    <x v="0"/>
    <x v="5"/>
    <s v="Ultra Door Pull Handle"/>
    <x v="4610"/>
    <n v="6"/>
    <n v="0.2"/>
    <n v="8.2055999999999987"/>
  </r>
  <r>
    <n v="6730"/>
    <s v="CA-2012-156734"/>
    <x v="1"/>
    <x v="652"/>
    <d v="2012-06-20T00:00:00"/>
    <s v="First Class"/>
    <s v="BV-11245"/>
    <s v="Benjamin Venier"/>
    <x v="1"/>
    <s v="United States"/>
    <s v="Smyrna"/>
    <x v="18"/>
    <n v="37167"/>
    <x v="0"/>
    <s v="OFF-BI-10002982"/>
    <x v="1"/>
    <x v="8"/>
    <s v="Avery Self-Adhesive Photo Pockets for Polaroid Photos"/>
    <x v="4611"/>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x v="4612"/>
    <n v="4"/>
    <n v="0.2"/>
    <n v="56.274400000000014"/>
  </r>
  <r>
    <n v="6732"/>
    <s v="CA-2012-156734"/>
    <x v="1"/>
    <x v="652"/>
    <d v="2012-06-20T00:00:00"/>
    <s v="First Class"/>
    <s v="BV-11245"/>
    <s v="Benjamin Venier"/>
    <x v="1"/>
    <s v="United States"/>
    <s v="Smyrna"/>
    <x v="18"/>
    <n v="37167"/>
    <x v="0"/>
    <s v="OFF-PA-10001937"/>
    <x v="1"/>
    <x v="10"/>
    <s v="Xerox 21"/>
    <x v="561"/>
    <n v="4"/>
    <n v="0.2"/>
    <n v="7.2576000000000001"/>
  </r>
  <r>
    <n v="6733"/>
    <s v="CA-2011-120096"/>
    <x v="2"/>
    <x v="1129"/>
    <d v="2011-07-07T00:00:00"/>
    <s v="First Class"/>
    <s v="KE-16420"/>
    <s v="Katrina Edelman"/>
    <x v="1"/>
    <s v="United States"/>
    <s v="Aurora"/>
    <x v="22"/>
    <n v="80013"/>
    <x v="1"/>
    <s v="OFF-PA-10001977"/>
    <x v="1"/>
    <x v="10"/>
    <s v="Xerox 194"/>
    <x v="3479"/>
    <n v="4"/>
    <n v="0.2"/>
    <n v="62.137599999999992"/>
  </r>
  <r>
    <n v="6734"/>
    <s v="CA-2011-120096"/>
    <x v="2"/>
    <x v="1129"/>
    <d v="2011-07-07T00:00:00"/>
    <s v="First Class"/>
    <s v="KE-16420"/>
    <s v="Katrina Edelman"/>
    <x v="1"/>
    <s v="United States"/>
    <s v="Aurora"/>
    <x v="22"/>
    <n v="80013"/>
    <x v="1"/>
    <s v="OFF-AP-10000692"/>
    <x v="1"/>
    <x v="9"/>
    <s v="Fellowes Mighty 8 Compact Surge Protector"/>
    <x v="4613"/>
    <n v="2"/>
    <n v="0.2"/>
    <n v="3.2432000000000016"/>
  </r>
  <r>
    <n v="6735"/>
    <s v="CA-2012-141754"/>
    <x v="1"/>
    <x v="139"/>
    <d v="2012-12-25T00:00:00"/>
    <s v="Standard Class"/>
    <s v="EM-14200"/>
    <s v="Evan Minnotte"/>
    <x v="2"/>
    <s v="United States"/>
    <s v="Miami"/>
    <x v="2"/>
    <n v="33142"/>
    <x v="0"/>
    <s v="OFF-LA-10004093"/>
    <x v="1"/>
    <x v="2"/>
    <s v="Avery 486"/>
    <x v="3280"/>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x v="4614"/>
    <n v="3"/>
    <n v="0"/>
    <n v="44.366400000000006"/>
  </r>
  <r>
    <n v="6737"/>
    <s v="CA-2013-123358"/>
    <x v="0"/>
    <x v="342"/>
    <d v="2013-04-18T00:00:00"/>
    <s v="Standard Class"/>
    <s v="BT-11680"/>
    <s v="Brian Thompson"/>
    <x v="0"/>
    <s v="United States"/>
    <s v="San Francisco"/>
    <x v="1"/>
    <n v="94122"/>
    <x v="1"/>
    <s v="OFF-ST-10001932"/>
    <x v="1"/>
    <x v="4"/>
    <s v="Fellowes Staxonsteel Drawer Files"/>
    <x v="4404"/>
    <n v="3"/>
    <n v="0"/>
    <n v="81.131400000000014"/>
  </r>
  <r>
    <n v="6738"/>
    <s v="CA-2013-123358"/>
    <x v="0"/>
    <x v="342"/>
    <d v="2013-04-18T00:00:00"/>
    <s v="Standard Class"/>
    <s v="BT-11680"/>
    <s v="Brian Thompson"/>
    <x v="0"/>
    <s v="United States"/>
    <s v="San Francisco"/>
    <x v="1"/>
    <n v="94122"/>
    <x v="1"/>
    <s v="OFF-ST-10000636"/>
    <x v="1"/>
    <x v="4"/>
    <s v="Rogers Profile Extra Capacity Storage Tub"/>
    <x v="4615"/>
    <n v="9"/>
    <n v="0"/>
    <n v="6.0263999999999918"/>
  </r>
  <r>
    <n v="6739"/>
    <s v="CA-2013-123358"/>
    <x v="0"/>
    <x v="342"/>
    <d v="2013-04-18T00:00:00"/>
    <s v="Standard Class"/>
    <s v="BT-11680"/>
    <s v="Brian Thompson"/>
    <x v="0"/>
    <s v="United States"/>
    <s v="San Francisco"/>
    <x v="1"/>
    <n v="94122"/>
    <x v="1"/>
    <s v="OFF-BI-10000069"/>
    <x v="1"/>
    <x v="8"/>
    <s v="GBC Prepunched Paper, 19-Hole, for Binding Systems, 24-lb"/>
    <x v="4616"/>
    <n v="4"/>
    <n v="0.2"/>
    <n v="15.610399999999993"/>
  </r>
  <r>
    <n v="6740"/>
    <s v="CA-2011-144029"/>
    <x v="2"/>
    <x v="542"/>
    <d v="2011-05-31T00:00:00"/>
    <s v="Standard Class"/>
    <s v="MM-18055"/>
    <s v="Michelle Moray"/>
    <x v="0"/>
    <s v="United States"/>
    <s v="Chicago"/>
    <x v="10"/>
    <n v="60623"/>
    <x v="2"/>
    <s v="OFF-ST-10001837"/>
    <x v="1"/>
    <x v="4"/>
    <s v="SAFCO Mobile Desk Side File, Wire Frame"/>
    <x v="4617"/>
    <n v="3"/>
    <n v="0.2"/>
    <n v="7.6968000000000032"/>
  </r>
  <r>
    <n v="6741"/>
    <s v="CA-2011-144029"/>
    <x v="2"/>
    <x v="542"/>
    <d v="2011-05-31T00:00:00"/>
    <s v="Standard Class"/>
    <s v="MM-18055"/>
    <s v="Michelle Moray"/>
    <x v="0"/>
    <s v="United States"/>
    <s v="Chicago"/>
    <x v="10"/>
    <n v="60623"/>
    <x v="2"/>
    <s v="FUR-CH-10003981"/>
    <x v="0"/>
    <x v="1"/>
    <s v="Global Commerce Series Low-Back Swivel/Tilt Chairs"/>
    <x v="4618"/>
    <n v="2"/>
    <n v="0.3"/>
    <n v="-5.1396000000000583"/>
  </r>
  <r>
    <n v="6742"/>
    <s v="CA-2011-144029"/>
    <x v="2"/>
    <x v="542"/>
    <d v="2011-05-31T00:00:00"/>
    <s v="Standard Class"/>
    <s v="MM-18055"/>
    <s v="Michelle Moray"/>
    <x v="0"/>
    <s v="United States"/>
    <s v="Chicago"/>
    <x v="10"/>
    <n v="60623"/>
    <x v="2"/>
    <s v="OFF-AR-10000716"/>
    <x v="1"/>
    <x v="6"/>
    <s v="DIXON Ticonderoga Erasable Checking Pencils"/>
    <x v="2569"/>
    <n v="3"/>
    <n v="0.2"/>
    <n v="3.1806000000000005"/>
  </r>
  <r>
    <n v="6743"/>
    <s v="US-2014-101784"/>
    <x v="3"/>
    <x v="91"/>
    <d v="2014-07-12T00:00:00"/>
    <s v="Standard Class"/>
    <s v="PO-18850"/>
    <s v="Patrick O'Brill"/>
    <x v="0"/>
    <s v="United States"/>
    <s v="Los Angeles"/>
    <x v="1"/>
    <n v="90008"/>
    <x v="1"/>
    <s v="FUR-CH-10001146"/>
    <x v="0"/>
    <x v="1"/>
    <s v="Global Task Chair, Black"/>
    <x v="4619"/>
    <n v="3"/>
    <n v="0.2"/>
    <n v="-13.740299999999994"/>
  </r>
  <r>
    <n v="6744"/>
    <s v="CA-2012-156923"/>
    <x v="1"/>
    <x v="1130"/>
    <d v="2012-02-20T00:00:00"/>
    <s v="Standard Class"/>
    <s v="SP-20860"/>
    <s v="Sung Pak"/>
    <x v="1"/>
    <s v="United States"/>
    <s v="Dover"/>
    <x v="38"/>
    <n v="3820"/>
    <x v="3"/>
    <s v="OFF-PA-10002751"/>
    <x v="1"/>
    <x v="10"/>
    <s v="Xerox 1920"/>
    <x v="1211"/>
    <n v="6"/>
    <n v="0"/>
    <n v="16.146000000000001"/>
  </r>
  <r>
    <n v="6745"/>
    <s v="CA-2014-111269"/>
    <x v="3"/>
    <x v="114"/>
    <d v="2014-06-19T00:00:00"/>
    <s v="Second Class"/>
    <s v="CS-12355"/>
    <s v="Christine Sundaresam"/>
    <x v="0"/>
    <s v="United States"/>
    <s v="Dublin"/>
    <x v="24"/>
    <n v="43017"/>
    <x v="3"/>
    <s v="TEC-AC-10001606"/>
    <x v="2"/>
    <x v="11"/>
    <s v="Logitech Wireless Performance Mouse MX for PC and Mac"/>
    <x v="4620"/>
    <n v="6"/>
    <n v="0.2"/>
    <n v="107.98920000000001"/>
  </r>
  <r>
    <n v="6746"/>
    <s v="CA-2014-111269"/>
    <x v="3"/>
    <x v="114"/>
    <d v="2014-06-19T00:00:00"/>
    <s v="Second Class"/>
    <s v="CS-12355"/>
    <s v="Christine Sundaresam"/>
    <x v="0"/>
    <s v="United States"/>
    <s v="Dublin"/>
    <x v="24"/>
    <n v="43017"/>
    <x v="3"/>
    <s v="OFF-AR-10001427"/>
    <x v="1"/>
    <x v="6"/>
    <s v="Newell 330"/>
    <x v="100"/>
    <n v="5"/>
    <n v="0.2"/>
    <n v="1.7940000000000005"/>
  </r>
  <r>
    <n v="6747"/>
    <s v="CA-2014-159156"/>
    <x v="3"/>
    <x v="38"/>
    <d v="2014-11-17T00:00:00"/>
    <s v="First Class"/>
    <s v="KB-16600"/>
    <s v="Ken Brennan"/>
    <x v="1"/>
    <s v="United States"/>
    <s v="New York City"/>
    <x v="15"/>
    <n v="10009"/>
    <x v="3"/>
    <s v="TEC-PH-10004389"/>
    <x v="2"/>
    <x v="7"/>
    <s v="Nokia Lumia 925"/>
    <x v="3211"/>
    <n v="5"/>
    <n v="0"/>
    <n v="163.78700000000003"/>
  </r>
  <r>
    <n v="6748"/>
    <s v="CA-2014-100230"/>
    <x v="3"/>
    <x v="157"/>
    <d v="2014-12-16T00:00:00"/>
    <s v="Standard Class"/>
    <s v="AA-10375"/>
    <s v="Allen Armold"/>
    <x v="0"/>
    <s v="United States"/>
    <s v="New York City"/>
    <x v="15"/>
    <n v="10035"/>
    <x v="3"/>
    <s v="OFF-BI-10002498"/>
    <x v="1"/>
    <x v="8"/>
    <s v="Clear Mylar Reinforcing Strips"/>
    <x v="3652"/>
    <n v="1"/>
    <n v="0.2"/>
    <n v="5.0462999999999996"/>
  </r>
  <r>
    <n v="6749"/>
    <s v="CA-2014-100230"/>
    <x v="3"/>
    <x v="157"/>
    <d v="2014-12-16T00:00:00"/>
    <s v="Standard Class"/>
    <s v="AA-10375"/>
    <s v="Allen Armold"/>
    <x v="0"/>
    <s v="United States"/>
    <s v="New York City"/>
    <x v="15"/>
    <n v="10035"/>
    <x v="3"/>
    <s v="OFF-PA-10002245"/>
    <x v="1"/>
    <x v="10"/>
    <s v="Xerox 1895"/>
    <x v="1465"/>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x v="4621"/>
    <n v="2"/>
    <n v="0"/>
    <n v="29.245000000000005"/>
  </r>
  <r>
    <n v="6751"/>
    <s v="CA-2013-154767"/>
    <x v="0"/>
    <x v="931"/>
    <d v="2013-07-01T00:00:00"/>
    <s v="Second Class"/>
    <s v="BP-11155"/>
    <s v="Becky Pak"/>
    <x v="0"/>
    <s v="United States"/>
    <s v="Paterson"/>
    <x v="30"/>
    <n v="7501"/>
    <x v="3"/>
    <s v="FUR-CH-10003535"/>
    <x v="0"/>
    <x v="1"/>
    <s v="Global Armless Task Chair, Royal Blue"/>
    <x v="4331"/>
    <n v="2"/>
    <n v="0"/>
    <n v="20.733199999999997"/>
  </r>
  <r>
    <n v="6752"/>
    <s v="CA-2013-154767"/>
    <x v="0"/>
    <x v="931"/>
    <d v="2013-07-01T00:00:00"/>
    <s v="Second Class"/>
    <s v="BP-11155"/>
    <s v="Becky Pak"/>
    <x v="0"/>
    <s v="United States"/>
    <s v="Paterson"/>
    <x v="30"/>
    <n v="7501"/>
    <x v="3"/>
    <s v="OFF-AP-10000595"/>
    <x v="1"/>
    <x v="9"/>
    <s v="Disposable Triple-Filter Dust Bags"/>
    <x v="4622"/>
    <n v="2"/>
    <n v="0"/>
    <n v="2.2724000000000002"/>
  </r>
  <r>
    <n v="6753"/>
    <s v="CA-2013-154767"/>
    <x v="0"/>
    <x v="931"/>
    <d v="2013-07-01T00:00:00"/>
    <s v="Second Class"/>
    <s v="BP-11155"/>
    <s v="Becky Pak"/>
    <x v="0"/>
    <s v="United States"/>
    <s v="Paterson"/>
    <x v="30"/>
    <n v="7501"/>
    <x v="3"/>
    <s v="OFF-PA-10003039"/>
    <x v="1"/>
    <x v="10"/>
    <s v="Xerox 1960"/>
    <x v="1168"/>
    <n v="2"/>
    <n v="0"/>
    <n v="27.881999999999998"/>
  </r>
  <r>
    <n v="6754"/>
    <s v="CA-2013-154767"/>
    <x v="0"/>
    <x v="931"/>
    <d v="2013-07-01T00:00:00"/>
    <s v="Second Class"/>
    <s v="BP-11155"/>
    <s v="Becky Pak"/>
    <x v="0"/>
    <s v="United States"/>
    <s v="Paterson"/>
    <x v="30"/>
    <n v="7501"/>
    <x v="3"/>
    <s v="OFF-BI-10002003"/>
    <x v="1"/>
    <x v="8"/>
    <s v="Ibico Presentation Index for Binding Systems"/>
    <x v="4623"/>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x v="4624"/>
    <n v="4"/>
    <n v="0"/>
    <n v="121.10560000000001"/>
  </r>
  <r>
    <n v="6756"/>
    <s v="CA-2014-124205"/>
    <x v="3"/>
    <x v="175"/>
    <d v="2014-09-20T00:00:00"/>
    <s v="Standard Class"/>
    <s v="TC-21145"/>
    <s v="Theresa Coyne"/>
    <x v="1"/>
    <s v="United States"/>
    <s v="Lakewood"/>
    <x v="30"/>
    <n v="8701"/>
    <x v="3"/>
    <s v="FUR-FU-10002445"/>
    <x v="0"/>
    <x v="5"/>
    <s v="DAX Two-Tone Rosewood/Black Document Frame, Desktop, 5 x 7"/>
    <x v="4625"/>
    <n v="5"/>
    <n v="0"/>
    <n v="18.960000000000004"/>
  </r>
  <r>
    <n v="6757"/>
    <s v="CA-2014-124205"/>
    <x v="3"/>
    <x v="175"/>
    <d v="2014-09-20T00:00:00"/>
    <s v="Standard Class"/>
    <s v="TC-21145"/>
    <s v="Theresa Coyne"/>
    <x v="1"/>
    <s v="United States"/>
    <s v="Lakewood"/>
    <x v="30"/>
    <n v="8701"/>
    <x v="3"/>
    <s v="FUR-CH-10003606"/>
    <x v="0"/>
    <x v="1"/>
    <s v="SAFCO Folding Chair Trolley"/>
    <x v="4626"/>
    <n v="4"/>
    <n v="0"/>
    <n v="143.62880000000001"/>
  </r>
  <r>
    <n v="6758"/>
    <s v="CA-2014-124205"/>
    <x v="3"/>
    <x v="175"/>
    <d v="2014-09-20T00:00:00"/>
    <s v="Standard Class"/>
    <s v="TC-21145"/>
    <s v="Theresa Coyne"/>
    <x v="1"/>
    <s v="United States"/>
    <s v="Lakewood"/>
    <x v="30"/>
    <n v="8701"/>
    <x v="3"/>
    <s v="TEC-PH-10002115"/>
    <x v="2"/>
    <x v="7"/>
    <s v="Plantronics 81402"/>
    <x v="4627"/>
    <n v="6"/>
    <n v="0"/>
    <n v="102.94440000000002"/>
  </r>
  <r>
    <n v="6759"/>
    <s v="CA-2014-124205"/>
    <x v="3"/>
    <x v="175"/>
    <d v="2014-09-20T00:00:00"/>
    <s v="Standard Class"/>
    <s v="TC-21145"/>
    <s v="Theresa Coyne"/>
    <x v="1"/>
    <s v="United States"/>
    <s v="Lakewood"/>
    <x v="30"/>
    <n v="8701"/>
    <x v="3"/>
    <s v="OFF-ST-10000934"/>
    <x v="1"/>
    <x v="4"/>
    <s v="Contico 72&quot;H Heavy-Duty Storage System"/>
    <x v="3411"/>
    <n v="2"/>
    <n v="0"/>
    <n v="0"/>
  </r>
  <r>
    <n v="6760"/>
    <s v="CA-2014-165715"/>
    <x v="3"/>
    <x v="574"/>
    <d v="2014-12-09T00:00:00"/>
    <s v="Standard Class"/>
    <s v="BG-11035"/>
    <s v="Barry Gonzalez"/>
    <x v="0"/>
    <s v="United States"/>
    <s v="Greensboro"/>
    <x v="3"/>
    <n v="27405"/>
    <x v="0"/>
    <s v="OFF-AR-10003903"/>
    <x v="1"/>
    <x v="6"/>
    <s v="Sanford 52201 APSCO Electric Pencil Sharpener"/>
    <x v="3388"/>
    <n v="1"/>
    <n v="0.2"/>
    <n v="2.4581999999999997"/>
  </r>
  <r>
    <n v="6761"/>
    <s v="CA-2014-100636"/>
    <x v="3"/>
    <x v="335"/>
    <d v="2014-07-01T00:00:00"/>
    <s v="Standard Class"/>
    <s v="DO-13435"/>
    <s v="Denny Ordway"/>
    <x v="0"/>
    <s v="United States"/>
    <s v="New York City"/>
    <x v="15"/>
    <n v="10035"/>
    <x v="3"/>
    <s v="OFF-ST-10004123"/>
    <x v="1"/>
    <x v="4"/>
    <s v="Safco Industrial Wire Shelving System"/>
    <x v="1050"/>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x v="4628"/>
    <n v="2"/>
    <n v="0.1"/>
    <n v="31.015599999999978"/>
  </r>
  <r>
    <n v="6763"/>
    <s v="CA-2013-144764"/>
    <x v="0"/>
    <x v="476"/>
    <d v="2013-09-09T00:00:00"/>
    <s v="Standard Class"/>
    <s v="RL-19615"/>
    <s v="Rob Lucas"/>
    <x v="0"/>
    <s v="United States"/>
    <s v="Chicago"/>
    <x v="10"/>
    <n v="60623"/>
    <x v="2"/>
    <s v="OFF-LA-10000240"/>
    <x v="1"/>
    <x v="2"/>
    <s v="Self-Adhesive Address Labels for Typewriters by Universal"/>
    <x v="3204"/>
    <n v="5"/>
    <n v="0.2"/>
    <n v="9.8685000000000009"/>
  </r>
  <r>
    <n v="6764"/>
    <s v="CA-2013-144764"/>
    <x v="0"/>
    <x v="476"/>
    <d v="2013-09-09T00:00:00"/>
    <s v="Standard Class"/>
    <s v="RL-19615"/>
    <s v="Rob Lucas"/>
    <x v="0"/>
    <s v="United States"/>
    <s v="Chicago"/>
    <x v="10"/>
    <n v="60623"/>
    <x v="2"/>
    <s v="OFF-ST-10002485"/>
    <x v="1"/>
    <x v="4"/>
    <s v="Rogers Deluxe File Chest"/>
    <x v="2083"/>
    <n v="2"/>
    <n v="0.2"/>
    <n v="-8.3524000000000012"/>
  </r>
  <r>
    <n v="6765"/>
    <s v="CA-2013-144764"/>
    <x v="0"/>
    <x v="476"/>
    <d v="2013-09-09T00:00:00"/>
    <s v="Standard Class"/>
    <s v="RL-19615"/>
    <s v="Rob Lucas"/>
    <x v="0"/>
    <s v="United States"/>
    <s v="Chicago"/>
    <x v="10"/>
    <n v="60623"/>
    <x v="2"/>
    <s v="TEC-MA-10003230"/>
    <x v="2"/>
    <x v="15"/>
    <s v="Okidata C610n Printer"/>
    <x v="4629"/>
    <n v="3"/>
    <n v="0.3"/>
    <n v="-19.470000000000141"/>
  </r>
  <r>
    <n v="6766"/>
    <s v="CA-2014-100615"/>
    <x v="3"/>
    <x v="693"/>
    <d v="2014-04-25T00:00:00"/>
    <s v="Standard Class"/>
    <s v="SJ-20215"/>
    <s v="Sarah Jordon"/>
    <x v="0"/>
    <s v="United States"/>
    <s v="Chicago"/>
    <x v="10"/>
    <n v="60653"/>
    <x v="2"/>
    <s v="FUR-CH-10002602"/>
    <x v="0"/>
    <x v="1"/>
    <s v="DMI Arturo Collection Mission-style Design Wood Chair"/>
    <x v="2613"/>
    <n v="3"/>
    <n v="0.3"/>
    <n v="-18.117599999999996"/>
  </r>
  <r>
    <n v="6767"/>
    <s v="CA-2014-100615"/>
    <x v="3"/>
    <x v="693"/>
    <d v="2014-04-25T00:00:00"/>
    <s v="Standard Class"/>
    <s v="SJ-20215"/>
    <s v="Sarah Jordon"/>
    <x v="0"/>
    <s v="United States"/>
    <s v="Chicago"/>
    <x v="10"/>
    <n v="60653"/>
    <x v="2"/>
    <s v="OFF-AR-10001683"/>
    <x v="1"/>
    <x v="6"/>
    <s v="Lumber Crayons"/>
    <x v="33"/>
    <n v="2"/>
    <n v="0.2"/>
    <n v="3.5460000000000007"/>
  </r>
  <r>
    <n v="6768"/>
    <s v="CA-2014-100615"/>
    <x v="3"/>
    <x v="693"/>
    <d v="2014-04-25T00:00:00"/>
    <s v="Standard Class"/>
    <s v="SJ-20215"/>
    <s v="Sarah Jordon"/>
    <x v="0"/>
    <s v="United States"/>
    <s v="Chicago"/>
    <x v="10"/>
    <n v="60653"/>
    <x v="2"/>
    <s v="FUR-FU-10002456"/>
    <x v="0"/>
    <x v="5"/>
    <s v="Master Caster Door Stop, Large Neon Orange"/>
    <x v="4630"/>
    <n v="5"/>
    <n v="0.6"/>
    <n v="-6.1879999999999988"/>
  </r>
  <r>
    <n v="6769"/>
    <s v="CA-2011-109302"/>
    <x v="2"/>
    <x v="1132"/>
    <d v="2011-08-16T00:00:00"/>
    <s v="Standard Class"/>
    <s v="CS-12175"/>
    <s v="Charles Sheldon"/>
    <x v="1"/>
    <s v="United States"/>
    <s v="Lakewood"/>
    <x v="30"/>
    <n v="8701"/>
    <x v="3"/>
    <s v="OFF-BI-10002854"/>
    <x v="1"/>
    <x v="8"/>
    <s v="Performers Binder/Pad Holder, Black"/>
    <x v="4631"/>
    <n v="7"/>
    <n v="0"/>
    <n v="98.105000000000004"/>
  </r>
  <r>
    <n v="6770"/>
    <s v="CA-2014-139787"/>
    <x v="3"/>
    <x v="20"/>
    <d v="2014-09-24T00:00:00"/>
    <s v="Standard Class"/>
    <s v="JP-16135"/>
    <s v="Julie Prescott"/>
    <x v="2"/>
    <s v="United States"/>
    <s v="Columbus"/>
    <x v="32"/>
    <n v="31907"/>
    <x v="0"/>
    <s v="OFF-AR-10002445"/>
    <x v="1"/>
    <x v="6"/>
    <s v="SANFORD Major Accent Highlighters"/>
    <x v="3826"/>
    <n v="5"/>
    <n v="0"/>
    <n v="13.452000000000002"/>
  </r>
  <r>
    <n v="6771"/>
    <s v="CA-2014-139402"/>
    <x v="3"/>
    <x v="34"/>
    <d v="2014-12-14T00:00:00"/>
    <s v="Standard Class"/>
    <s v="NC-18535"/>
    <s v="Nick Crebassa"/>
    <x v="1"/>
    <s v="United States"/>
    <s v="Phoenix"/>
    <x v="16"/>
    <n v="85023"/>
    <x v="1"/>
    <s v="OFF-PA-10004359"/>
    <x v="1"/>
    <x v="10"/>
    <s v="Multicolor Computer Printout Paper"/>
    <x v="1257"/>
    <n v="5"/>
    <n v="0.2"/>
    <n v="146.79"/>
  </r>
  <r>
    <n v="6772"/>
    <s v="CA-2014-139402"/>
    <x v="3"/>
    <x v="34"/>
    <d v="2014-12-14T00:00:00"/>
    <s v="Standard Class"/>
    <s v="NC-18535"/>
    <s v="Nick Crebassa"/>
    <x v="1"/>
    <s v="United States"/>
    <s v="Phoenix"/>
    <x v="16"/>
    <n v="85023"/>
    <x v="1"/>
    <s v="OFF-BI-10000279"/>
    <x v="1"/>
    <x v="8"/>
    <s v="Acco Recycled 2&quot; Capacity Laser Printer Hanging Data Binders"/>
    <x v="4632"/>
    <n v="3"/>
    <n v="0.7"/>
    <n v="-9.9704999999999977"/>
  </r>
  <r>
    <n v="6773"/>
    <s v="CA-2013-119018"/>
    <x v="0"/>
    <x v="254"/>
    <d v="2013-11-09T00:00:00"/>
    <s v="Standard Class"/>
    <s v="CW-11905"/>
    <s v="Carl Weiss"/>
    <x v="2"/>
    <s v="United States"/>
    <s v="Los Angeles"/>
    <x v="1"/>
    <n v="90004"/>
    <x v="1"/>
    <s v="OFF-BI-10003314"/>
    <x v="1"/>
    <x v="8"/>
    <s v="Tuff Stuff Recycled Round Ring Binders"/>
    <x v="326"/>
    <n v="2"/>
    <n v="0.2"/>
    <n v="2.7956000000000003"/>
  </r>
  <r>
    <n v="6774"/>
    <s v="CA-2013-119018"/>
    <x v="0"/>
    <x v="254"/>
    <d v="2013-11-09T00:00:00"/>
    <s v="Standard Class"/>
    <s v="CW-11905"/>
    <s v="Carl Weiss"/>
    <x v="2"/>
    <s v="United States"/>
    <s v="Los Angeles"/>
    <x v="1"/>
    <n v="90004"/>
    <x v="1"/>
    <s v="OFF-BI-10000494"/>
    <x v="1"/>
    <x v="8"/>
    <s v="Acco Economy Flexible Poly Round Ring Binder"/>
    <x v="4633"/>
    <n v="1"/>
    <n v="0.2"/>
    <n v="1.3049999999999997"/>
  </r>
  <r>
    <n v="6775"/>
    <s v="CA-2013-119018"/>
    <x v="0"/>
    <x v="254"/>
    <d v="2013-11-09T00:00:00"/>
    <s v="Standard Class"/>
    <s v="CW-11905"/>
    <s v="Carl Weiss"/>
    <x v="2"/>
    <s v="United States"/>
    <s v="Los Angeles"/>
    <x v="1"/>
    <n v="90004"/>
    <x v="1"/>
    <s v="OFF-PA-10000295"/>
    <x v="1"/>
    <x v="10"/>
    <s v="Xerox 229"/>
    <x v="789"/>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x v="4634"/>
    <n v="4"/>
    <n v="0"/>
    <n v="8.1143999999999998"/>
  </r>
  <r>
    <n v="6777"/>
    <s v="US-2013-152373"/>
    <x v="0"/>
    <x v="64"/>
    <d v="2013-09-12T00:00:00"/>
    <s v="Standard Class"/>
    <s v="PT-19090"/>
    <s v="Pete Takahito"/>
    <x v="0"/>
    <s v="United States"/>
    <s v="San Antonio"/>
    <x v="5"/>
    <n v="78207"/>
    <x v="2"/>
    <s v="OFF-ST-10003479"/>
    <x v="1"/>
    <x v="4"/>
    <s v="Eldon Base for stackable storage shelf, platinum"/>
    <x v="4635"/>
    <n v="3"/>
    <n v="0.2"/>
    <n v="-17.523000000000014"/>
  </r>
  <r>
    <n v="6778"/>
    <s v="US-2014-166037"/>
    <x v="3"/>
    <x v="480"/>
    <d v="2014-02-02T00:00:00"/>
    <s v="Standard Class"/>
    <s v="CL-12700"/>
    <s v="Craig Leslie"/>
    <x v="2"/>
    <s v="United States"/>
    <s v="New York City"/>
    <x v="15"/>
    <n v="10009"/>
    <x v="3"/>
    <s v="TEC-AC-10002800"/>
    <x v="2"/>
    <x v="11"/>
    <s v="Plantronics Audio 478 Stereo USB Headset"/>
    <x v="4636"/>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x v="4637"/>
    <n v="3"/>
    <n v="0"/>
    <n v="31.044599999999974"/>
  </r>
  <r>
    <n v="6780"/>
    <s v="US-2013-147711"/>
    <x v="0"/>
    <x v="323"/>
    <d v="2013-09-09T00:00:00"/>
    <s v="Second Class"/>
    <s v="HF-14995"/>
    <s v="Herbert Flentye"/>
    <x v="0"/>
    <s v="United States"/>
    <s v="Baltimore"/>
    <x v="39"/>
    <n v="21215"/>
    <x v="3"/>
    <s v="FUR-FU-10002364"/>
    <x v="0"/>
    <x v="5"/>
    <s v="Eldon Expressions Wood Desk Accessories, Oak"/>
    <x v="1816"/>
    <n v="2"/>
    <n v="0"/>
    <n v="4.2803999999999984"/>
  </r>
  <r>
    <n v="6781"/>
    <s v="US-2013-147711"/>
    <x v="0"/>
    <x v="323"/>
    <d v="2013-09-09T00:00:00"/>
    <s v="Second Class"/>
    <s v="HF-14995"/>
    <s v="Herbert Flentye"/>
    <x v="0"/>
    <s v="United States"/>
    <s v="Baltimore"/>
    <x v="39"/>
    <n v="21215"/>
    <x v="3"/>
    <s v="OFF-BI-10003350"/>
    <x v="1"/>
    <x v="8"/>
    <s v="Acco Expandable Hanging Binders"/>
    <x v="1030"/>
    <n v="2"/>
    <n v="0"/>
    <n v="5.8695999999999993"/>
  </r>
  <r>
    <n v="6782"/>
    <s v="US-2013-147711"/>
    <x v="0"/>
    <x v="323"/>
    <d v="2013-09-09T00:00:00"/>
    <s v="Second Class"/>
    <s v="HF-14995"/>
    <s v="Herbert Flentye"/>
    <x v="0"/>
    <s v="United States"/>
    <s v="Baltimore"/>
    <x v="39"/>
    <n v="21215"/>
    <x v="3"/>
    <s v="OFF-LA-10004093"/>
    <x v="1"/>
    <x v="2"/>
    <s v="Avery 486"/>
    <x v="2037"/>
    <n v="8"/>
    <n v="0"/>
    <n v="27.485599999999998"/>
  </r>
  <r>
    <n v="6783"/>
    <s v="CA-2014-121293"/>
    <x v="3"/>
    <x v="800"/>
    <d v="2014-07-29T00:00:00"/>
    <s v="Second Class"/>
    <s v="JC-15775"/>
    <s v="John Castell"/>
    <x v="0"/>
    <s v="United States"/>
    <s v="Philadelphia"/>
    <x v="9"/>
    <n v="19143"/>
    <x v="3"/>
    <s v="FUR-FU-10000732"/>
    <x v="0"/>
    <x v="5"/>
    <s v="Eldon 200 Class Desk Accessories"/>
    <x v="4638"/>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x v="4639"/>
    <n v="3"/>
    <n v="0.2"/>
    <n v="4.2470999999999943"/>
  </r>
  <r>
    <n v="6785"/>
    <s v="CA-2014-121293"/>
    <x v="3"/>
    <x v="800"/>
    <d v="2014-07-29T00:00:00"/>
    <s v="Second Class"/>
    <s v="JC-15775"/>
    <s v="John Castell"/>
    <x v="0"/>
    <s v="United States"/>
    <s v="Philadelphia"/>
    <x v="9"/>
    <n v="19143"/>
    <x v="3"/>
    <s v="FUR-TA-10001771"/>
    <x v="0"/>
    <x v="3"/>
    <s v="Bush Cubix Conference Tables, Fully Assembled"/>
    <x v="4640"/>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x v="4641"/>
    <n v="5"/>
    <n v="0.2"/>
    <n v="-25.992000000000004"/>
  </r>
  <r>
    <n v="6787"/>
    <s v="CA-2014-121293"/>
    <x v="3"/>
    <x v="800"/>
    <d v="2014-07-29T00:00:00"/>
    <s v="Second Class"/>
    <s v="JC-15775"/>
    <s v="John Castell"/>
    <x v="0"/>
    <s v="United States"/>
    <s v="Philadelphia"/>
    <x v="9"/>
    <n v="19143"/>
    <x v="3"/>
    <s v="OFF-PA-10004100"/>
    <x v="1"/>
    <x v="10"/>
    <s v="Xerox 216"/>
    <x v="561"/>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x v="2110"/>
    <n v="3"/>
    <n v="0"/>
    <n v="12.992999999999988"/>
  </r>
  <r>
    <n v="6789"/>
    <s v="CA-2012-118843"/>
    <x v="1"/>
    <x v="1023"/>
    <d v="2012-09-20T00:00:00"/>
    <s v="Standard Class"/>
    <s v="JH-15910"/>
    <s v="Jonathan Howell"/>
    <x v="0"/>
    <s v="United States"/>
    <s v="Atlanta"/>
    <x v="32"/>
    <n v="30318"/>
    <x v="0"/>
    <s v="OFF-PA-10001712"/>
    <x v="1"/>
    <x v="10"/>
    <s v="Xerox 1948"/>
    <x v="1570"/>
    <n v="7"/>
    <n v="0"/>
    <n v="31.468499999999999"/>
  </r>
  <r>
    <n v="6790"/>
    <s v="CA-2012-161445"/>
    <x v="1"/>
    <x v="67"/>
    <d v="2012-09-09T00:00:00"/>
    <s v="Second Class"/>
    <s v="CC-12610"/>
    <s v="Corey Catlett"/>
    <x v="1"/>
    <s v="United States"/>
    <s v="Durham"/>
    <x v="3"/>
    <n v="27707"/>
    <x v="0"/>
    <s v="OFF-AR-10001953"/>
    <x v="1"/>
    <x v="6"/>
    <s v="Boston 1645 Deluxe Heavier-Duty Electric Pencil Sharpener"/>
    <x v="1196"/>
    <n v="4"/>
    <n v="0.2"/>
    <n v="12.314400000000006"/>
  </r>
  <r>
    <n v="6791"/>
    <s v="CA-2013-124527"/>
    <x v="0"/>
    <x v="76"/>
    <d v="2013-11-18T00:00:00"/>
    <s v="First Class"/>
    <s v="IM-15055"/>
    <s v="Ionia McGrath"/>
    <x v="0"/>
    <s v="United States"/>
    <s v="Roseville"/>
    <x v="1"/>
    <n v="95661"/>
    <x v="1"/>
    <s v="OFF-BI-10004967"/>
    <x v="1"/>
    <x v="8"/>
    <s v="Round Ring Binders"/>
    <x v="1366"/>
    <n v="5"/>
    <n v="0.2"/>
    <n v="2.8079999999999998"/>
  </r>
  <r>
    <n v="6792"/>
    <s v="CA-2013-162348"/>
    <x v="0"/>
    <x v="338"/>
    <d v="2013-11-16T00:00:00"/>
    <s v="Standard Class"/>
    <s v="BF-11170"/>
    <s v="Ben Ferrer"/>
    <x v="2"/>
    <s v="United States"/>
    <s v="Sacramento"/>
    <x v="1"/>
    <n v="95823"/>
    <x v="1"/>
    <s v="FUR-FU-10003731"/>
    <x v="0"/>
    <x v="5"/>
    <s v="Eldon Expressions Wood and Plastic Desk Accessories, Oak"/>
    <x v="4642"/>
    <n v="1"/>
    <n v="0"/>
    <n v="2.7944000000000004"/>
  </r>
  <r>
    <n v="6793"/>
    <s v="CA-2011-141005"/>
    <x v="2"/>
    <x v="860"/>
    <d v="2011-08-18T00:00:00"/>
    <s v="First Class"/>
    <s v="CS-12355"/>
    <s v="Christine Sundaresam"/>
    <x v="0"/>
    <s v="United States"/>
    <s v="Fairfield"/>
    <x v="29"/>
    <n v="6824"/>
    <x v="3"/>
    <s v="OFF-BI-10001989"/>
    <x v="1"/>
    <x v="8"/>
    <s v="Premium Transparent Presentation Covers by GBC"/>
    <x v="2780"/>
    <n v="3"/>
    <n v="0"/>
    <n v="30.211199999999998"/>
  </r>
  <r>
    <n v="6794"/>
    <s v="CA-2012-145394"/>
    <x v="1"/>
    <x v="547"/>
    <d v="2012-11-20T00:00:00"/>
    <s v="Standard Class"/>
    <s v="MC-17605"/>
    <s v="Matt Connell"/>
    <x v="1"/>
    <s v="United States"/>
    <s v="Chicago"/>
    <x v="10"/>
    <n v="60610"/>
    <x v="2"/>
    <s v="OFF-ST-10000344"/>
    <x v="1"/>
    <x v="4"/>
    <s v="Neat Ideas Personal Hanging Folder Files, Black"/>
    <x v="4643"/>
    <n v="2"/>
    <n v="0.2"/>
    <n v="1.6115999999999993"/>
  </r>
  <r>
    <n v="6795"/>
    <s v="CA-2012-145394"/>
    <x v="1"/>
    <x v="547"/>
    <d v="2012-11-20T00:00:00"/>
    <s v="Standard Class"/>
    <s v="MC-17605"/>
    <s v="Matt Connell"/>
    <x v="1"/>
    <s v="United States"/>
    <s v="Chicago"/>
    <x v="10"/>
    <n v="60610"/>
    <x v="2"/>
    <s v="TEC-PH-10001051"/>
    <x v="2"/>
    <x v="7"/>
    <s v="HTC One"/>
    <x v="1977"/>
    <n v="3"/>
    <n v="0.2"/>
    <n v="26.997299999999967"/>
  </r>
  <r>
    <n v="6796"/>
    <s v="CA-2012-145394"/>
    <x v="1"/>
    <x v="547"/>
    <d v="2012-11-20T00:00:00"/>
    <s v="Standard Class"/>
    <s v="MC-17605"/>
    <s v="Matt Connell"/>
    <x v="1"/>
    <s v="United States"/>
    <s v="Chicago"/>
    <x v="10"/>
    <n v="60610"/>
    <x v="2"/>
    <s v="FUR-FU-10001215"/>
    <x v="0"/>
    <x v="5"/>
    <s v="Howard Miller 11-1/2&quot; Diameter Brentwood Wall Clock"/>
    <x v="527"/>
    <n v="2"/>
    <n v="0.6"/>
    <n v="-15.526799999999994"/>
  </r>
  <r>
    <n v="6797"/>
    <s v="CA-2012-168809"/>
    <x v="1"/>
    <x v="767"/>
    <d v="2012-08-25T00:00:00"/>
    <s v="Same Day"/>
    <s v="MC-18100"/>
    <s v="Mick Crebagga"/>
    <x v="0"/>
    <s v="United States"/>
    <s v="Houston"/>
    <x v="5"/>
    <n v="77041"/>
    <x v="2"/>
    <s v="FUR-FU-10001473"/>
    <x v="0"/>
    <x v="5"/>
    <s v="Eldon Executive Woodline II Desk Accessories, Mahogany"/>
    <x v="1869"/>
    <n v="2"/>
    <n v="0.6"/>
    <n v="-16.585799999999999"/>
  </r>
  <r>
    <n v="6798"/>
    <s v="CA-2012-168809"/>
    <x v="1"/>
    <x v="767"/>
    <d v="2012-08-25T00:00:00"/>
    <s v="Same Day"/>
    <s v="MC-18100"/>
    <s v="Mick Crebagga"/>
    <x v="0"/>
    <s v="United States"/>
    <s v="Houston"/>
    <x v="5"/>
    <n v="77041"/>
    <x v="2"/>
    <s v="OFF-BI-10000315"/>
    <x v="1"/>
    <x v="8"/>
    <s v="Poly Designer Cover &amp; Back"/>
    <x v="4644"/>
    <n v="1"/>
    <n v="0.8"/>
    <n v="-6.0768000000000004"/>
  </r>
  <r>
    <n v="6799"/>
    <s v="CA-2012-168809"/>
    <x v="1"/>
    <x v="767"/>
    <d v="2012-08-25T00:00:00"/>
    <s v="Same Day"/>
    <s v="MC-18100"/>
    <s v="Mick Crebagga"/>
    <x v="0"/>
    <s v="United States"/>
    <s v="Houston"/>
    <x v="5"/>
    <n v="77041"/>
    <x v="2"/>
    <s v="FUR-FU-10002240"/>
    <x v="0"/>
    <x v="5"/>
    <s v="Nu-Dell EZ-Mount Plastic Wall Frames"/>
    <x v="4645"/>
    <n v="5"/>
    <n v="0.6"/>
    <n v="-3.9399999999999995"/>
  </r>
  <r>
    <n v="6800"/>
    <s v="CA-2013-109827"/>
    <x v="0"/>
    <x v="591"/>
    <d v="2014-01-02T00:00:00"/>
    <s v="Standard Class"/>
    <s v="LW-16825"/>
    <s v="Laurel Workman"/>
    <x v="1"/>
    <s v="United States"/>
    <s v="Phoenix"/>
    <x v="16"/>
    <n v="85023"/>
    <x v="1"/>
    <s v="FUR-TA-10002607"/>
    <x v="0"/>
    <x v="3"/>
    <s v="KI Conference Tables"/>
    <x v="4646"/>
    <n v="1"/>
    <n v="0.5"/>
    <n v="-24.102599999999995"/>
  </r>
  <r>
    <n v="6801"/>
    <s v="CA-2013-109827"/>
    <x v="0"/>
    <x v="591"/>
    <d v="2014-01-02T00:00:00"/>
    <s v="Standard Class"/>
    <s v="LW-16825"/>
    <s v="Laurel Workman"/>
    <x v="1"/>
    <s v="United States"/>
    <s v="Phoenix"/>
    <x v="16"/>
    <n v="85023"/>
    <x v="1"/>
    <s v="TEC-MA-10003356"/>
    <x v="2"/>
    <x v="15"/>
    <s v="Panasonic KX MC6040 Color Laser Multifunction Printer"/>
    <x v="4647"/>
    <n v="2"/>
    <n v="0.7"/>
    <n v="-386.95699999999999"/>
  </r>
  <r>
    <n v="6802"/>
    <s v="CA-2013-109827"/>
    <x v="0"/>
    <x v="591"/>
    <d v="2014-01-02T00:00:00"/>
    <s v="Standard Class"/>
    <s v="LW-16825"/>
    <s v="Laurel Workman"/>
    <x v="1"/>
    <s v="United States"/>
    <s v="Phoenix"/>
    <x v="16"/>
    <n v="85023"/>
    <x v="1"/>
    <s v="TEC-AC-10002217"/>
    <x v="2"/>
    <x v="11"/>
    <s v="Imation Clip USB flash drive - 8 GB"/>
    <x v="4648"/>
    <n v="3"/>
    <n v="0.2"/>
    <n v="-7.8960000000000008"/>
  </r>
  <r>
    <n v="6803"/>
    <s v="CA-2013-109827"/>
    <x v="0"/>
    <x v="591"/>
    <d v="2014-01-02T00:00:00"/>
    <s v="Standard Class"/>
    <s v="LW-16825"/>
    <s v="Laurel Workman"/>
    <x v="1"/>
    <s v="United States"/>
    <s v="Phoenix"/>
    <x v="16"/>
    <n v="85023"/>
    <x v="1"/>
    <s v="TEC-AC-10004353"/>
    <x v="2"/>
    <x v="11"/>
    <s v="Hypercom P1300 Pinpad"/>
    <x v="4649"/>
    <n v="2"/>
    <n v="0.2"/>
    <n v="21.42"/>
  </r>
  <r>
    <n v="6804"/>
    <s v="CA-2013-109827"/>
    <x v="0"/>
    <x v="591"/>
    <d v="2014-01-02T00:00:00"/>
    <s v="Standard Class"/>
    <s v="LW-16825"/>
    <s v="Laurel Workman"/>
    <x v="1"/>
    <s v="United States"/>
    <s v="Phoenix"/>
    <x v="16"/>
    <n v="85023"/>
    <x v="1"/>
    <s v="FUR-CH-10004754"/>
    <x v="0"/>
    <x v="1"/>
    <s v="Global Stack Chair with Arms, Black"/>
    <x v="4650"/>
    <n v="2"/>
    <n v="0.2"/>
    <n v="4.1971999999999987"/>
  </r>
  <r>
    <n v="6805"/>
    <s v="CA-2011-152233"/>
    <x v="2"/>
    <x v="1082"/>
    <d v="2011-10-06T00:00:00"/>
    <s v="First Class"/>
    <s v="KH-16510"/>
    <s v="Keith Herrera"/>
    <x v="0"/>
    <s v="United States"/>
    <s v="Pomona"/>
    <x v="1"/>
    <n v="91767"/>
    <x v="1"/>
    <s v="TEC-AC-10002800"/>
    <x v="2"/>
    <x v="11"/>
    <s v="Plantronics Audio 478 Stereo USB Headset"/>
    <x v="2622"/>
    <n v="2"/>
    <n v="0"/>
    <n v="34.992999999999995"/>
  </r>
  <r>
    <n v="6806"/>
    <s v="CA-2011-125682"/>
    <x v="2"/>
    <x v="754"/>
    <d v="2011-11-25T00:00:00"/>
    <s v="First Class"/>
    <s v="RB-19645"/>
    <s v="Robert Barroso"/>
    <x v="1"/>
    <s v="United States"/>
    <s v="Atlanta"/>
    <x v="32"/>
    <n v="30318"/>
    <x v="0"/>
    <s v="OFF-PA-10001752"/>
    <x v="1"/>
    <x v="10"/>
    <s v="Hammermill CopyPlus Copy Paper (20Lb. and 84 Bright)"/>
    <x v="745"/>
    <n v="2"/>
    <n v="0"/>
    <n v="4.8804000000000007"/>
  </r>
  <r>
    <n v="6807"/>
    <s v="CA-2014-162880"/>
    <x v="3"/>
    <x v="53"/>
    <d v="2014-12-30T00:00:00"/>
    <s v="Standard Class"/>
    <s v="GD-14590"/>
    <s v="Giulietta Dortch"/>
    <x v="1"/>
    <s v="United States"/>
    <s v="Everett"/>
    <x v="4"/>
    <n v="98208"/>
    <x v="1"/>
    <s v="OFF-BI-10003314"/>
    <x v="1"/>
    <x v="8"/>
    <s v="Tuff Stuff Recycled Round Ring Binders"/>
    <x v="4651"/>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x v="4016"/>
    <n v="3"/>
    <n v="0.2"/>
    <n v="35.661300000000004"/>
  </r>
  <r>
    <n v="6809"/>
    <s v="CA-2012-128125"/>
    <x v="1"/>
    <x v="1052"/>
    <d v="2012-04-05T00:00:00"/>
    <s v="Standard Class"/>
    <s v="EB-13705"/>
    <s v="Ed Braxton"/>
    <x v="1"/>
    <s v="United States"/>
    <s v="Houston"/>
    <x v="5"/>
    <n v="77095"/>
    <x v="2"/>
    <s v="FUR-FU-10001085"/>
    <x v="0"/>
    <x v="5"/>
    <s v="3M Polarizing Light Filter Sleeves"/>
    <x v="1052"/>
    <n v="3"/>
    <n v="0.6"/>
    <n v="-7.8330000000000055"/>
  </r>
  <r>
    <n v="6810"/>
    <s v="CA-2014-156237"/>
    <x v="3"/>
    <x v="32"/>
    <d v="2014-09-16T00:00:00"/>
    <s v="First Class"/>
    <s v="PS-18760"/>
    <s v="Pamela Stobb"/>
    <x v="0"/>
    <s v="United States"/>
    <s v="Philadelphia"/>
    <x v="9"/>
    <n v="19140"/>
    <x v="3"/>
    <s v="OFF-BI-10000301"/>
    <x v="1"/>
    <x v="8"/>
    <s v="GBC Instant Report Kit"/>
    <x v="3556"/>
    <n v="2"/>
    <n v="0.7"/>
    <n v="-2.5880000000000001"/>
  </r>
  <r>
    <n v="6811"/>
    <s v="CA-2014-156237"/>
    <x v="3"/>
    <x v="32"/>
    <d v="2014-09-16T00:00:00"/>
    <s v="First Class"/>
    <s v="PS-18760"/>
    <s v="Pamela Stobb"/>
    <x v="0"/>
    <s v="United States"/>
    <s v="Philadelphia"/>
    <x v="9"/>
    <n v="19140"/>
    <x v="3"/>
    <s v="TEC-MA-10002930"/>
    <x v="2"/>
    <x v="15"/>
    <s v="Ricoh - Ink Collector Unit for GX3000 Series Printers"/>
    <x v="4652"/>
    <n v="1"/>
    <n v="0.7"/>
    <n v="-18.038499999999996"/>
  </r>
  <r>
    <n v="6812"/>
    <s v="CA-2014-156237"/>
    <x v="3"/>
    <x v="32"/>
    <d v="2014-09-16T00:00:00"/>
    <s v="First Class"/>
    <s v="PS-18760"/>
    <s v="Pamela Stobb"/>
    <x v="0"/>
    <s v="United States"/>
    <s v="Philadelphia"/>
    <x v="9"/>
    <n v="19140"/>
    <x v="3"/>
    <s v="FUR-CH-10002372"/>
    <x v="0"/>
    <x v="1"/>
    <s v="Office Star - Ergonomically Designed Knee Chair"/>
    <x v="4653"/>
    <n v="2"/>
    <n v="0.3"/>
    <n v="-29.152799999999992"/>
  </r>
  <r>
    <n v="6813"/>
    <s v="CA-2014-156237"/>
    <x v="3"/>
    <x v="32"/>
    <d v="2014-09-16T00:00:00"/>
    <s v="First Class"/>
    <s v="PS-18760"/>
    <s v="Pamela Stobb"/>
    <x v="0"/>
    <s v="United States"/>
    <s v="Philadelphia"/>
    <x v="9"/>
    <n v="19140"/>
    <x v="3"/>
    <s v="OFF-BI-10003707"/>
    <x v="1"/>
    <x v="8"/>
    <s v="Aluminum Screw Posts"/>
    <x v="4654"/>
    <n v="4"/>
    <n v="0.7"/>
    <n v="-12.207999999999995"/>
  </r>
  <r>
    <n v="6814"/>
    <s v="CA-2014-156237"/>
    <x v="3"/>
    <x v="32"/>
    <d v="2014-09-16T00:00:00"/>
    <s v="First Class"/>
    <s v="PS-18760"/>
    <s v="Pamela Stobb"/>
    <x v="0"/>
    <s v="United States"/>
    <s v="Philadelphia"/>
    <x v="9"/>
    <n v="19140"/>
    <x v="3"/>
    <s v="FUR-FU-10001057"/>
    <x v="0"/>
    <x v="5"/>
    <s v="Tensor Track Tree Floor Lamp"/>
    <x v="4655"/>
    <n v="8"/>
    <n v="0.2"/>
    <n v="4.7975999999999992"/>
  </r>
  <r>
    <n v="6815"/>
    <s v="CA-2014-156237"/>
    <x v="3"/>
    <x v="32"/>
    <d v="2014-09-16T00:00:00"/>
    <s v="First Class"/>
    <s v="PS-18760"/>
    <s v="Pamela Stobb"/>
    <x v="0"/>
    <s v="United States"/>
    <s v="Philadelphia"/>
    <x v="9"/>
    <n v="19140"/>
    <x v="3"/>
    <s v="TEC-MA-10001681"/>
    <x v="2"/>
    <x v="15"/>
    <s v="Lexmark MarkNet N8150 Wireless Print Server"/>
    <x v="4656"/>
    <n v="2"/>
    <n v="0.7"/>
    <n v="-168.8189999999999"/>
  </r>
  <r>
    <n v="6816"/>
    <s v="CA-2011-144414"/>
    <x v="2"/>
    <x v="1103"/>
    <d v="2011-06-21T00:00:00"/>
    <s v="Standard Class"/>
    <s v="GH-14425"/>
    <s v="Gary Hwang"/>
    <x v="0"/>
    <s v="United States"/>
    <s v="Seattle"/>
    <x v="4"/>
    <n v="98105"/>
    <x v="1"/>
    <s v="FUR-FU-10003981"/>
    <x v="0"/>
    <x v="5"/>
    <s v="Eldon Wave Desk Accessories"/>
    <x v="875"/>
    <n v="3"/>
    <n v="0"/>
    <n v="2.6208000000000005"/>
  </r>
  <r>
    <n v="6817"/>
    <s v="CA-2011-144414"/>
    <x v="2"/>
    <x v="1103"/>
    <d v="2011-06-21T00:00:00"/>
    <s v="Standard Class"/>
    <s v="GH-14425"/>
    <s v="Gary Hwang"/>
    <x v="0"/>
    <s v="United States"/>
    <s v="Seattle"/>
    <x v="4"/>
    <n v="98105"/>
    <x v="1"/>
    <s v="OFF-FA-10000624"/>
    <x v="1"/>
    <x v="13"/>
    <s v="OIC Binder Clips"/>
    <x v="1511"/>
    <n v="5"/>
    <n v="0"/>
    <n v="8.9499999999999993"/>
  </r>
  <r>
    <n v="6818"/>
    <s v="CA-2011-144414"/>
    <x v="2"/>
    <x v="1103"/>
    <d v="2011-06-21T00:00:00"/>
    <s v="Standard Class"/>
    <s v="GH-14425"/>
    <s v="Gary Hwang"/>
    <x v="0"/>
    <s v="United States"/>
    <s v="Seattle"/>
    <x v="4"/>
    <n v="98105"/>
    <x v="1"/>
    <s v="OFF-BI-10004995"/>
    <x v="1"/>
    <x v="8"/>
    <s v="GBC DocuBind P400 Electric Binding System"/>
    <x v="4657"/>
    <n v="3"/>
    <n v="0.2"/>
    <n v="1061.5721999999998"/>
  </r>
  <r>
    <n v="6819"/>
    <s v="CA-2014-163860"/>
    <x v="3"/>
    <x v="116"/>
    <d v="2015-01-02T00:00:00"/>
    <s v="Standard Class"/>
    <s v="LO-17170"/>
    <s v="Lori Olson"/>
    <x v="1"/>
    <s v="United States"/>
    <s v="Peoria"/>
    <x v="10"/>
    <n v="61604"/>
    <x v="2"/>
    <s v="OFF-BI-10003784"/>
    <x v="1"/>
    <x v="8"/>
    <s v="Computer Printout Index Tabs"/>
    <x v="4658"/>
    <n v="5"/>
    <n v="0.8"/>
    <n v="-2.6880000000000015"/>
  </r>
  <r>
    <n v="6820"/>
    <s v="CA-2014-163860"/>
    <x v="3"/>
    <x v="116"/>
    <d v="2015-01-02T00:00:00"/>
    <s v="Standard Class"/>
    <s v="LO-17170"/>
    <s v="Lori Olson"/>
    <x v="1"/>
    <s v="United States"/>
    <s v="Peoria"/>
    <x v="10"/>
    <n v="61604"/>
    <x v="2"/>
    <s v="FUR-FU-10004586"/>
    <x v="0"/>
    <x v="5"/>
    <s v="G.E. Longer-Life Indoor Recessed Floodlight Bulbs"/>
    <x v="4659"/>
    <n v="3"/>
    <n v="0.6"/>
    <n v="-2.3903999999999996"/>
  </r>
  <r>
    <n v="6821"/>
    <s v="CA-2014-163860"/>
    <x v="3"/>
    <x v="116"/>
    <d v="2015-01-02T00:00:00"/>
    <s v="Standard Class"/>
    <s v="LO-17170"/>
    <s v="Lori Olson"/>
    <x v="1"/>
    <s v="United States"/>
    <s v="Peoria"/>
    <x v="10"/>
    <n v="61604"/>
    <x v="2"/>
    <s v="FUR-CH-10004698"/>
    <x v="0"/>
    <x v="1"/>
    <s v="Padded Folding Chairs, Black, 4/Carton"/>
    <x v="4653"/>
    <n v="2"/>
    <n v="0.3"/>
    <n v="-3.2391999999999896"/>
  </r>
  <r>
    <n v="6822"/>
    <s v="CA-2014-163860"/>
    <x v="3"/>
    <x v="116"/>
    <d v="2015-01-02T00:00:00"/>
    <s v="Standard Class"/>
    <s v="LO-17170"/>
    <s v="Lori Olson"/>
    <x v="1"/>
    <s v="United States"/>
    <s v="Peoria"/>
    <x v="10"/>
    <n v="61604"/>
    <x v="2"/>
    <s v="FUR-FU-10001935"/>
    <x v="0"/>
    <x v="5"/>
    <s v="3M Hangers With Command Adhesive"/>
    <x v="369"/>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x v="4660"/>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x v="4661"/>
    <n v="9"/>
    <n v="0"/>
    <n v="49.23"/>
  </r>
  <r>
    <n v="6825"/>
    <s v="CA-2012-154291"/>
    <x v="1"/>
    <x v="395"/>
    <d v="2012-07-29T00:00:00"/>
    <s v="Standard Class"/>
    <s v="YS-21880"/>
    <s v="Yana Sorensen"/>
    <x v="1"/>
    <s v="United States"/>
    <s v="Montgomery"/>
    <x v="19"/>
    <n v="36116"/>
    <x v="0"/>
    <s v="FUR-TA-10002041"/>
    <x v="0"/>
    <x v="3"/>
    <s v="Bevis Round Conference Table Top, X-Base"/>
    <x v="4662"/>
    <n v="2"/>
    <n v="0"/>
    <n v="39.44380000000001"/>
  </r>
  <r>
    <n v="6826"/>
    <s v="CA-2013-118689"/>
    <x v="0"/>
    <x v="824"/>
    <d v="2013-10-10T00:00:00"/>
    <s v="Standard Class"/>
    <s v="TC-20980"/>
    <s v="Tamara Chand"/>
    <x v="1"/>
    <s v="United States"/>
    <s v="Lafayette"/>
    <x v="14"/>
    <n v="47905"/>
    <x v="2"/>
    <s v="OFF-ST-10001558"/>
    <x v="1"/>
    <x v="4"/>
    <s v="Acco Perma 4000 Stacking Storage Drawers"/>
    <x v="4663"/>
    <n v="2"/>
    <n v="0"/>
    <n v="4.8719999999999999"/>
  </r>
  <r>
    <n v="6827"/>
    <s v="CA-2013-118689"/>
    <x v="0"/>
    <x v="824"/>
    <d v="2013-10-10T00:00:00"/>
    <s v="Standard Class"/>
    <s v="TC-20980"/>
    <s v="Tamara Chand"/>
    <x v="1"/>
    <s v="United States"/>
    <s v="Lafayette"/>
    <x v="14"/>
    <n v="47905"/>
    <x v="2"/>
    <s v="TEC-CO-10004722"/>
    <x v="2"/>
    <x v="16"/>
    <s v="Canon imageCLASS 2200 Advanced Copier"/>
    <x v="4664"/>
    <n v="5"/>
    <n v="0"/>
    <n v="8399.9759999999987"/>
  </r>
  <r>
    <n v="6828"/>
    <s v="CA-2013-118689"/>
    <x v="0"/>
    <x v="824"/>
    <d v="2013-10-10T00:00:00"/>
    <s v="Standard Class"/>
    <s v="TC-20980"/>
    <s v="Tamara Chand"/>
    <x v="1"/>
    <s v="United States"/>
    <s v="Lafayette"/>
    <x v="14"/>
    <n v="47905"/>
    <x v="2"/>
    <s v="OFF-BI-10004600"/>
    <x v="1"/>
    <x v="8"/>
    <s v="Ibico Ibimaster 300 Manual Binding System"/>
    <x v="2556"/>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x v="4665"/>
    <n v="7"/>
    <n v="0"/>
    <n v="16.8413"/>
  </r>
  <r>
    <n v="6830"/>
    <s v="CA-2013-118689"/>
    <x v="0"/>
    <x v="824"/>
    <d v="2013-10-10T00:00:00"/>
    <s v="Standard Class"/>
    <s v="TC-20980"/>
    <s v="Tamara Chand"/>
    <x v="1"/>
    <s v="United States"/>
    <s v="Lafayette"/>
    <x v="14"/>
    <n v="47905"/>
    <x v="2"/>
    <s v="OFF-AR-10001958"/>
    <x v="1"/>
    <x v="6"/>
    <s v="Stanley Bostitch Contemporary Electric Pencil Sharpeners"/>
    <x v="2041"/>
    <n v="2"/>
    <n v="0"/>
    <n v="9.5088000000000008"/>
  </r>
  <r>
    <n v="6831"/>
    <s v="CA-2013-140438"/>
    <x v="0"/>
    <x v="435"/>
    <d v="2013-12-28T00:00:00"/>
    <s v="Second Class"/>
    <s v="PW-19030"/>
    <s v="Pauline Webber"/>
    <x v="1"/>
    <s v="United States"/>
    <s v="New York City"/>
    <x v="15"/>
    <n v="10009"/>
    <x v="3"/>
    <s v="TEC-PH-10001750"/>
    <x v="2"/>
    <x v="7"/>
    <s v="Samsung Rugby III"/>
    <x v="933"/>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x v="2053"/>
    <n v="4"/>
    <n v="0"/>
    <n v="4.5448000000000004"/>
  </r>
  <r>
    <n v="6833"/>
    <s v="CA-2012-112522"/>
    <x v="1"/>
    <x v="998"/>
    <d v="2012-10-17T00:00:00"/>
    <s v="Standard Class"/>
    <s v="DP-13165"/>
    <s v="David Philippe"/>
    <x v="0"/>
    <s v="United States"/>
    <s v="Chicago"/>
    <x v="10"/>
    <n v="60610"/>
    <x v="2"/>
    <s v="OFF-AR-10003183"/>
    <x v="1"/>
    <x v="6"/>
    <s v="Avery Fluorescent Highlighter Four-Color Set"/>
    <x v="2245"/>
    <n v="3"/>
    <n v="0.2"/>
    <n v="1.0019999999999993"/>
  </r>
  <r>
    <n v="6834"/>
    <s v="CA-2013-153101"/>
    <x v="0"/>
    <x v="162"/>
    <d v="2013-09-09T00:00:00"/>
    <s v="Same Day"/>
    <s v="PJ-19015"/>
    <s v="Pauline Johnson"/>
    <x v="0"/>
    <s v="United States"/>
    <s v="Santa Ana"/>
    <x v="1"/>
    <n v="92704"/>
    <x v="1"/>
    <s v="FUR-TA-10003008"/>
    <x v="0"/>
    <x v="3"/>
    <s v="Lesro Round Back Collection Coffee Table, End Table"/>
    <x v="4666"/>
    <n v="1"/>
    <n v="0.2"/>
    <n v="-12.778499999999994"/>
  </r>
  <r>
    <n v="6835"/>
    <s v="CA-2013-142615"/>
    <x v="0"/>
    <x v="73"/>
    <d v="2013-11-25T00:00:00"/>
    <s v="Standard Class"/>
    <s v="BM-11575"/>
    <s v="Brendan Murry"/>
    <x v="1"/>
    <s v="United States"/>
    <s v="Montebello"/>
    <x v="1"/>
    <n v="90640"/>
    <x v="1"/>
    <s v="TEC-AC-10004803"/>
    <x v="2"/>
    <x v="11"/>
    <s v="Sony Micro Vault Click 4 GB USB 2.0 Flash Drive"/>
    <x v="4667"/>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x v="4668"/>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x v="20"/>
    <n v="1"/>
    <n v="0"/>
    <n v="9.3152000000000008"/>
  </r>
  <r>
    <n v="6838"/>
    <s v="CA-2012-116260"/>
    <x v="1"/>
    <x v="380"/>
    <d v="2012-07-12T00:00:00"/>
    <s v="Standard Class"/>
    <s v="BF-10975"/>
    <s v="Barbara Fisher"/>
    <x v="1"/>
    <s v="United States"/>
    <s v="Vineland"/>
    <x v="30"/>
    <n v="8360"/>
    <x v="3"/>
    <s v="OFF-AR-10003732"/>
    <x v="1"/>
    <x v="6"/>
    <s v="Newell 333"/>
    <x v="1760"/>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x v="3945"/>
    <n v="5"/>
    <n v="0"/>
    <n v="459.39599999999996"/>
  </r>
  <r>
    <n v="6840"/>
    <s v="CA-2014-107517"/>
    <x v="3"/>
    <x v="1119"/>
    <d v="2014-02-10T00:00:00"/>
    <s v="Standard Class"/>
    <s v="FC-14335"/>
    <s v="Fred Chung"/>
    <x v="1"/>
    <s v="United States"/>
    <s v="Torrance"/>
    <x v="1"/>
    <n v="90503"/>
    <x v="1"/>
    <s v="TEC-PH-10003505"/>
    <x v="2"/>
    <x v="7"/>
    <s v="Geemarc AmpliPOWER60"/>
    <x v="4669"/>
    <n v="5"/>
    <n v="0.2"/>
    <n v="41.759999999999948"/>
  </r>
  <r>
    <n v="6841"/>
    <s v="CA-2012-166338"/>
    <x v="1"/>
    <x v="401"/>
    <d v="2012-12-07T00:00:00"/>
    <s v="First Class"/>
    <s v="MP-18175"/>
    <s v="Mike Pelletier"/>
    <x v="2"/>
    <s v="United States"/>
    <s v="Troy"/>
    <x v="24"/>
    <n v="45373"/>
    <x v="3"/>
    <s v="OFF-BI-10002852"/>
    <x v="1"/>
    <x v="8"/>
    <s v="Ibico Standard Transparent Covers"/>
    <x v="4670"/>
    <n v="3"/>
    <n v="0.7"/>
    <n v="-10.382399999999997"/>
  </r>
  <r>
    <n v="6842"/>
    <s v="CA-2013-123946"/>
    <x v="0"/>
    <x v="126"/>
    <d v="2013-09-18T00:00:00"/>
    <s v="Standard Class"/>
    <s v="AJ-10795"/>
    <s v="Anthony Johnson"/>
    <x v="1"/>
    <s v="United States"/>
    <s v="Springfield"/>
    <x v="17"/>
    <n v="22153"/>
    <x v="0"/>
    <s v="TEC-AC-10004877"/>
    <x v="2"/>
    <x v="11"/>
    <s v="Imation 30456 USB Flash Drive 8GB"/>
    <x v="4671"/>
    <n v="3"/>
    <n v="0"/>
    <n v="1.6559999999999988"/>
  </r>
  <r>
    <n v="6843"/>
    <s v="CA-2013-123946"/>
    <x v="0"/>
    <x v="126"/>
    <d v="2013-09-18T00:00:00"/>
    <s v="Standard Class"/>
    <s v="AJ-10795"/>
    <s v="Anthony Johnson"/>
    <x v="1"/>
    <s v="United States"/>
    <s v="Springfield"/>
    <x v="17"/>
    <n v="22153"/>
    <x v="0"/>
    <s v="OFF-FA-10002975"/>
    <x v="1"/>
    <x v="13"/>
    <s v="Staples"/>
    <x v="1189"/>
    <n v="3"/>
    <n v="0"/>
    <n v="5.2164000000000001"/>
  </r>
  <r>
    <n v="6844"/>
    <s v="CA-2013-123946"/>
    <x v="0"/>
    <x v="126"/>
    <d v="2013-09-18T00:00:00"/>
    <s v="Standard Class"/>
    <s v="AJ-10795"/>
    <s v="Anthony Johnson"/>
    <x v="1"/>
    <s v="United States"/>
    <s v="Springfield"/>
    <x v="17"/>
    <n v="22153"/>
    <x v="0"/>
    <s v="OFF-ST-10000419"/>
    <x v="1"/>
    <x v="4"/>
    <s v="Rogers Jumbo File, Granite"/>
    <x v="4672"/>
    <n v="5"/>
    <n v="0"/>
    <n v="0.67899999999999849"/>
  </r>
  <r>
    <n v="6845"/>
    <s v="CA-2013-123946"/>
    <x v="0"/>
    <x v="126"/>
    <d v="2013-09-18T00:00:00"/>
    <s v="Standard Class"/>
    <s v="AJ-10795"/>
    <s v="Anthony Johnson"/>
    <x v="1"/>
    <s v="United States"/>
    <s v="Springfield"/>
    <x v="17"/>
    <n v="22153"/>
    <x v="0"/>
    <s v="FUR-CH-10002073"/>
    <x v="0"/>
    <x v="1"/>
    <s v="Hon Olson Stacker Chairs"/>
    <x v="4673"/>
    <n v="4"/>
    <n v="0"/>
    <n v="307.14479999999992"/>
  </r>
  <r>
    <n v="6846"/>
    <s v="CA-2011-147543"/>
    <x v="2"/>
    <x v="522"/>
    <d v="2011-07-12T00:00:00"/>
    <s v="Standard Class"/>
    <s v="BC-11125"/>
    <s v="Becky Castell"/>
    <x v="2"/>
    <s v="United States"/>
    <s v="El Cajon"/>
    <x v="1"/>
    <n v="92020"/>
    <x v="1"/>
    <s v="FUR-CH-10000155"/>
    <x v="0"/>
    <x v="1"/>
    <s v="Global Comet Stacking Armless Chair"/>
    <x v="1645"/>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x v="4674"/>
    <n v="4"/>
    <n v="0"/>
    <n v="14.417999999999999"/>
  </r>
  <r>
    <n v="6848"/>
    <s v="CA-2013-162110"/>
    <x v="0"/>
    <x v="427"/>
    <d v="2013-07-23T00:00:00"/>
    <s v="Standard Class"/>
    <s v="NP-18670"/>
    <s v="Nora Paige"/>
    <x v="0"/>
    <s v="United States"/>
    <s v="Phoenix"/>
    <x v="16"/>
    <n v="85023"/>
    <x v="1"/>
    <s v="TEC-PH-10001924"/>
    <x v="2"/>
    <x v="7"/>
    <s v="iHome FM Clock Radio with Lightning Dock"/>
    <x v="684"/>
    <n v="1"/>
    <n v="0.2"/>
    <n v="3.4995000000000029"/>
  </r>
  <r>
    <n v="6849"/>
    <s v="US-2013-163461"/>
    <x v="0"/>
    <x v="1133"/>
    <d v="2013-06-22T00:00:00"/>
    <s v="First Class"/>
    <s v="BT-11440"/>
    <s v="Bobby Trafton"/>
    <x v="0"/>
    <s v="United States"/>
    <s v="Frankfort"/>
    <x v="10"/>
    <n v="60423"/>
    <x v="2"/>
    <s v="OFF-PA-10003134"/>
    <x v="1"/>
    <x v="10"/>
    <s v="Xerox 1937"/>
    <x v="4449"/>
    <n v="2"/>
    <n v="0.2"/>
    <n v="26.902399999999993"/>
  </r>
  <r>
    <n v="6850"/>
    <s v="CA-2011-101462"/>
    <x v="2"/>
    <x v="1017"/>
    <d v="2011-04-25T00:00:00"/>
    <s v="Standard Class"/>
    <s v="BP-11230"/>
    <s v="Benjamin Patterson"/>
    <x v="0"/>
    <s v="United States"/>
    <s v="Los Angeles"/>
    <x v="1"/>
    <n v="90045"/>
    <x v="1"/>
    <s v="FUR-FU-10000409"/>
    <x v="0"/>
    <x v="5"/>
    <s v="GE 4 Foot Flourescent Tube, 40 Watt"/>
    <x v="3634"/>
    <n v="4"/>
    <n v="0"/>
    <n v="27.563200000000002"/>
  </r>
  <r>
    <n v="6851"/>
    <s v="US-2013-100461"/>
    <x v="0"/>
    <x v="1134"/>
    <d v="2013-01-12T00:00:00"/>
    <s v="Standard Class"/>
    <s v="JO-15145"/>
    <s v="Jack O'Briant"/>
    <x v="1"/>
    <s v="United States"/>
    <s v="Franklin"/>
    <x v="6"/>
    <n v="53132"/>
    <x v="2"/>
    <s v="FUR-BO-10002545"/>
    <x v="0"/>
    <x v="0"/>
    <s v="Atlantic Metals Mobile 3-Shelf Bookcases, Custom Colors"/>
    <x v="4675"/>
    <n v="6"/>
    <n v="0"/>
    <n v="407.12880000000007"/>
  </r>
  <r>
    <n v="6852"/>
    <s v="US-2013-100461"/>
    <x v="0"/>
    <x v="1134"/>
    <d v="2013-01-12T00:00:00"/>
    <s v="Standard Class"/>
    <s v="JO-15145"/>
    <s v="Jack O'Briant"/>
    <x v="1"/>
    <s v="United States"/>
    <s v="Franklin"/>
    <x v="6"/>
    <n v="53132"/>
    <x v="2"/>
    <s v="OFF-BI-10001460"/>
    <x v="1"/>
    <x v="8"/>
    <s v="Plastic Binding Combs"/>
    <x v="4676"/>
    <n v="7"/>
    <n v="0"/>
    <n v="49.843499999999999"/>
  </r>
  <r>
    <n v="6853"/>
    <s v="US-2014-162670"/>
    <x v="3"/>
    <x v="331"/>
    <d v="2014-12-29T00:00:00"/>
    <s v="Second Class"/>
    <s v="MF-18250"/>
    <s v="Monica Federle"/>
    <x v="1"/>
    <s v="United States"/>
    <s v="Little Rock"/>
    <x v="36"/>
    <n v="72209"/>
    <x v="0"/>
    <s v="OFF-ST-10001328"/>
    <x v="1"/>
    <x v="4"/>
    <s v="Personal Filing Tote with Lid, Black/Gray"/>
    <x v="4677"/>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x v="4678"/>
    <n v="3"/>
    <n v="0"/>
    <n v="148.49099999999996"/>
  </r>
  <r>
    <n v="6855"/>
    <s v="US-2014-162670"/>
    <x v="3"/>
    <x v="331"/>
    <d v="2014-12-29T00:00:00"/>
    <s v="Second Class"/>
    <s v="MF-18250"/>
    <s v="Monica Federle"/>
    <x v="1"/>
    <s v="United States"/>
    <s v="Little Rock"/>
    <x v="36"/>
    <n v="72209"/>
    <x v="0"/>
    <s v="OFF-ST-10001522"/>
    <x v="1"/>
    <x v="4"/>
    <s v="Gould Plastics 18-Pocket Panel Bin, 34w x 5-1/4d x 20-1/2h"/>
    <x v="4679"/>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x v="4680"/>
    <n v="2"/>
    <n v="0"/>
    <n v="20.6816"/>
  </r>
  <r>
    <n v="6857"/>
    <s v="US-2014-162670"/>
    <x v="3"/>
    <x v="331"/>
    <d v="2014-12-29T00:00:00"/>
    <s v="Second Class"/>
    <s v="MF-18250"/>
    <s v="Monica Federle"/>
    <x v="1"/>
    <s v="United States"/>
    <s v="Little Rock"/>
    <x v="36"/>
    <n v="72209"/>
    <x v="0"/>
    <s v="OFF-EN-10001453"/>
    <x v="1"/>
    <x v="12"/>
    <s v="Tyvek Interoffice Envelopes, 9 1/2&quot; x 12 1/2&quot;, 100/Box"/>
    <x v="1101"/>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x v="4681"/>
    <n v="3"/>
    <n v="0"/>
    <n v="13.507200000000001"/>
  </r>
  <r>
    <n v="6859"/>
    <s v="CA-2014-128965"/>
    <x v="3"/>
    <x v="827"/>
    <d v="2014-04-23T00:00:00"/>
    <s v="Standard Class"/>
    <s v="PS-18760"/>
    <s v="Pamela Stobb"/>
    <x v="0"/>
    <s v="United States"/>
    <s v="Los Angeles"/>
    <x v="1"/>
    <n v="90008"/>
    <x v="1"/>
    <s v="OFF-LA-10001404"/>
    <x v="1"/>
    <x v="2"/>
    <s v="Avery 517"/>
    <x v="1576"/>
    <n v="2"/>
    <n v="0"/>
    <n v="3.4685999999999999"/>
  </r>
  <r>
    <n v="6860"/>
    <s v="CA-2014-128965"/>
    <x v="3"/>
    <x v="827"/>
    <d v="2014-04-23T00:00:00"/>
    <s v="Standard Class"/>
    <s v="PS-18760"/>
    <s v="Pamela Stobb"/>
    <x v="0"/>
    <s v="United States"/>
    <s v="Los Angeles"/>
    <x v="1"/>
    <n v="90008"/>
    <x v="1"/>
    <s v="OFF-FA-10001561"/>
    <x v="1"/>
    <x v="13"/>
    <s v="Stockwell Push Pins"/>
    <x v="2943"/>
    <n v="5"/>
    <n v="0"/>
    <n v="3.5970000000000004"/>
  </r>
  <r>
    <n v="6861"/>
    <s v="CA-2014-128965"/>
    <x v="3"/>
    <x v="827"/>
    <d v="2014-04-23T00:00:00"/>
    <s v="Standard Class"/>
    <s v="PS-18760"/>
    <s v="Pamela Stobb"/>
    <x v="0"/>
    <s v="United States"/>
    <s v="Los Angeles"/>
    <x v="1"/>
    <n v="90008"/>
    <x v="1"/>
    <s v="TEC-AC-10001383"/>
    <x v="2"/>
    <x v="11"/>
    <s v="Logitech Wireless Touch Keyboard K400"/>
    <x v="4682"/>
    <n v="11"/>
    <n v="0"/>
    <n v="46.731299999999962"/>
  </r>
  <r>
    <n v="6862"/>
    <s v="CA-2014-128965"/>
    <x v="3"/>
    <x v="827"/>
    <d v="2014-04-23T00:00:00"/>
    <s v="Standard Class"/>
    <s v="PS-18760"/>
    <s v="Pamela Stobb"/>
    <x v="0"/>
    <s v="United States"/>
    <s v="Los Angeles"/>
    <x v="1"/>
    <n v="90008"/>
    <x v="1"/>
    <s v="OFF-LA-10003190"/>
    <x v="1"/>
    <x v="2"/>
    <s v="Avery 474"/>
    <x v="4173"/>
    <n v="8"/>
    <n v="0"/>
    <n v="11.2896"/>
  </r>
  <r>
    <n v="6863"/>
    <s v="CA-2014-128965"/>
    <x v="3"/>
    <x v="827"/>
    <d v="2014-04-23T00:00:00"/>
    <s v="Standard Class"/>
    <s v="PS-18760"/>
    <s v="Pamela Stobb"/>
    <x v="0"/>
    <s v="United States"/>
    <s v="Los Angeles"/>
    <x v="1"/>
    <n v="90008"/>
    <x v="1"/>
    <s v="FUR-CH-10003774"/>
    <x v="0"/>
    <x v="1"/>
    <s v="Global Wood Trimmed Manager's Task Chair, Khaki"/>
    <x v="287"/>
    <n v="3"/>
    <n v="0.2"/>
    <n v="-19.105800000000016"/>
  </r>
  <r>
    <n v="6864"/>
    <s v="CA-2014-138618"/>
    <x v="3"/>
    <x v="96"/>
    <d v="2014-12-09T00:00:00"/>
    <s v="Standard Class"/>
    <s v="MY-17380"/>
    <s v="Maribeth Yedwab"/>
    <x v="1"/>
    <s v="United States"/>
    <s v="San Antonio"/>
    <x v="5"/>
    <n v="78207"/>
    <x v="2"/>
    <s v="OFF-PA-10000520"/>
    <x v="1"/>
    <x v="10"/>
    <s v="Xerox 201"/>
    <x v="563"/>
    <n v="2"/>
    <n v="0.2"/>
    <n v="3.6288"/>
  </r>
  <r>
    <n v="6865"/>
    <s v="US-2013-126452"/>
    <x v="0"/>
    <x v="1036"/>
    <d v="2013-08-29T00:00:00"/>
    <s v="Standard Class"/>
    <s v="SC-20230"/>
    <s v="Scot Coram"/>
    <x v="1"/>
    <s v="United States"/>
    <s v="Los Angeles"/>
    <x v="1"/>
    <n v="90004"/>
    <x v="1"/>
    <s v="OFF-BI-10004465"/>
    <x v="1"/>
    <x v="8"/>
    <s v="Avery Durable Slant Ring Binders"/>
    <x v="2538"/>
    <n v="2"/>
    <n v="0.2"/>
    <n v="4.7519999999999998"/>
  </r>
  <r>
    <n v="6866"/>
    <s v="US-2013-126452"/>
    <x v="0"/>
    <x v="1036"/>
    <d v="2013-08-29T00:00:00"/>
    <s v="Standard Class"/>
    <s v="SC-20230"/>
    <s v="Scot Coram"/>
    <x v="1"/>
    <s v="United States"/>
    <s v="Los Angeles"/>
    <x v="1"/>
    <n v="90004"/>
    <x v="1"/>
    <s v="TEC-PH-10003555"/>
    <x v="2"/>
    <x v="7"/>
    <s v="Motorola HK250 Universal Bluetooth Headset"/>
    <x v="1377"/>
    <n v="5"/>
    <n v="0.2"/>
    <n v="-20.690999999999992"/>
  </r>
  <r>
    <n v="6867"/>
    <s v="US-2013-126452"/>
    <x v="0"/>
    <x v="1036"/>
    <d v="2013-08-29T00:00:00"/>
    <s v="Standard Class"/>
    <s v="SC-20230"/>
    <s v="Scot Coram"/>
    <x v="1"/>
    <s v="United States"/>
    <s v="Los Angeles"/>
    <x v="1"/>
    <n v="90004"/>
    <x v="1"/>
    <s v="TEC-AC-10000844"/>
    <x v="2"/>
    <x v="11"/>
    <s v="Logitech Gaming G510s - Keyboard"/>
    <x v="2369"/>
    <n v="3"/>
    <n v="0"/>
    <n v="91.789199999999994"/>
  </r>
  <r>
    <n v="6868"/>
    <s v="US-2013-126452"/>
    <x v="0"/>
    <x v="1036"/>
    <d v="2013-08-29T00:00:00"/>
    <s v="Standard Class"/>
    <s v="SC-20230"/>
    <s v="Scot Coram"/>
    <x v="1"/>
    <s v="United States"/>
    <s v="Los Angeles"/>
    <x v="1"/>
    <n v="90004"/>
    <x v="1"/>
    <s v="TEC-PH-10003187"/>
    <x v="2"/>
    <x v="7"/>
    <s v="Anker Astro Mini 3000mAh Ultra-Compact Portable Charger"/>
    <x v="236"/>
    <n v="2"/>
    <n v="0.2"/>
    <n v="-7.9959999999999996"/>
  </r>
  <r>
    <n v="6869"/>
    <s v="US-2013-126452"/>
    <x v="0"/>
    <x v="1036"/>
    <d v="2013-08-29T00:00:00"/>
    <s v="Standard Class"/>
    <s v="SC-20230"/>
    <s v="Scot Coram"/>
    <x v="1"/>
    <s v="United States"/>
    <s v="Los Angeles"/>
    <x v="1"/>
    <n v="90004"/>
    <x v="1"/>
    <s v="FUR-TA-10003569"/>
    <x v="0"/>
    <x v="3"/>
    <s v="Bretford CR8500 Series Meeting Room Furniture"/>
    <x v="4683"/>
    <n v="9"/>
    <n v="0.2"/>
    <n v="180.44099999999992"/>
  </r>
  <r>
    <n v="6870"/>
    <s v="US-2013-126452"/>
    <x v="0"/>
    <x v="1036"/>
    <d v="2013-08-29T00:00:00"/>
    <s v="Standard Class"/>
    <s v="SC-20230"/>
    <s v="Scot Coram"/>
    <x v="1"/>
    <s v="United States"/>
    <s v="Los Angeles"/>
    <x v="1"/>
    <n v="90004"/>
    <x v="1"/>
    <s v="OFF-PA-10003848"/>
    <x v="1"/>
    <x v="10"/>
    <s v="Xerox 1997"/>
    <x v="91"/>
    <n v="2"/>
    <n v="0"/>
    <n v="6.2208000000000006"/>
  </r>
  <r>
    <n v="6871"/>
    <s v="US-2013-126452"/>
    <x v="0"/>
    <x v="1036"/>
    <d v="2013-08-29T00:00:00"/>
    <s v="Standard Class"/>
    <s v="SC-20230"/>
    <s v="Scot Coram"/>
    <x v="1"/>
    <s v="United States"/>
    <s v="Los Angeles"/>
    <x v="1"/>
    <n v="90004"/>
    <x v="1"/>
    <s v="OFF-PA-10002606"/>
    <x v="1"/>
    <x v="10"/>
    <s v="Xerox 1928"/>
    <x v="4021"/>
    <n v="9"/>
    <n v="0"/>
    <n v="21.384"/>
  </r>
  <r>
    <n v="6872"/>
    <s v="CA-2013-145009"/>
    <x v="0"/>
    <x v="5"/>
    <d v="2013-12-09T00:00:00"/>
    <s v="Second Class"/>
    <s v="RF-19345"/>
    <s v="Randy Ferguson"/>
    <x v="1"/>
    <s v="United States"/>
    <s v="Chicago"/>
    <x v="10"/>
    <n v="60610"/>
    <x v="2"/>
    <s v="OFF-LA-10004853"/>
    <x v="1"/>
    <x v="2"/>
    <s v="Avery 483"/>
    <x v="1655"/>
    <n v="3"/>
    <n v="0.2"/>
    <n v="3.8843999999999994"/>
  </r>
  <r>
    <n v="6873"/>
    <s v="CA-2012-162544"/>
    <x v="1"/>
    <x v="1135"/>
    <d v="2012-12-19T00:00:00"/>
    <s v="First Class"/>
    <s v="SG-20080"/>
    <s v="Sandra Glassco"/>
    <x v="0"/>
    <s v="United States"/>
    <s v="Seattle"/>
    <x v="4"/>
    <n v="98105"/>
    <x v="1"/>
    <s v="OFF-PA-10004948"/>
    <x v="1"/>
    <x v="10"/>
    <s v="Xerox 190"/>
    <x v="1393"/>
    <n v="1"/>
    <n v="0"/>
    <n v="2.3406000000000002"/>
  </r>
  <r>
    <n v="6874"/>
    <s v="CA-2011-124394"/>
    <x v="2"/>
    <x v="1136"/>
    <d v="2011-10-22T00:00:00"/>
    <s v="Second Class"/>
    <s v="TB-21520"/>
    <s v="Tracy Blumstein"/>
    <x v="0"/>
    <s v="United States"/>
    <s v="Beaumont"/>
    <x v="5"/>
    <n v="77705"/>
    <x v="2"/>
    <s v="OFF-BI-10003676"/>
    <x v="1"/>
    <x v="8"/>
    <s v="GBC Standard Recycled Report Covers, Clear Plastic Sheets"/>
    <x v="999"/>
    <n v="5"/>
    <n v="0.8"/>
    <n v="-17.248000000000008"/>
  </r>
  <r>
    <n v="6875"/>
    <s v="CA-2011-124394"/>
    <x v="2"/>
    <x v="1136"/>
    <d v="2011-10-22T00:00:00"/>
    <s v="Second Class"/>
    <s v="TB-21520"/>
    <s v="Tracy Blumstein"/>
    <x v="0"/>
    <s v="United States"/>
    <s v="Beaumont"/>
    <x v="5"/>
    <n v="77705"/>
    <x v="2"/>
    <s v="TEC-AC-10001314"/>
    <x v="2"/>
    <x v="11"/>
    <s v="Case Logic 2.4GHz Wireless Keyboard"/>
    <x v="2486"/>
    <n v="3"/>
    <n v="0.2"/>
    <n v="-17.996400000000019"/>
  </r>
  <r>
    <n v="6876"/>
    <s v="US-2013-121013"/>
    <x v="0"/>
    <x v="64"/>
    <d v="2013-09-11T00:00:00"/>
    <s v="Standard Class"/>
    <s v="MM-17920"/>
    <s v="Michael Moore"/>
    <x v="0"/>
    <s v="United States"/>
    <s v="Chesapeake"/>
    <x v="17"/>
    <n v="23320"/>
    <x v="0"/>
    <s v="OFF-LA-10004545"/>
    <x v="1"/>
    <x v="2"/>
    <s v="Avery 50"/>
    <x v="2989"/>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x v="679"/>
    <n v="3"/>
    <n v="0"/>
    <n v="314.05859999999996"/>
  </r>
  <r>
    <n v="6878"/>
    <s v="US-2012-123918"/>
    <x v="1"/>
    <x v="52"/>
    <d v="2012-10-15T00:00:00"/>
    <s v="Same Day"/>
    <s v="CG-12520"/>
    <s v="Claire Gute"/>
    <x v="0"/>
    <s v="United States"/>
    <s v="Dallas"/>
    <x v="5"/>
    <n v="75217"/>
    <x v="2"/>
    <s v="FUR-FU-10004952"/>
    <x v="0"/>
    <x v="5"/>
    <s v="C-Line Cubicle Keepers Polyproplyene Holder w/Velcro Back, 8-1/2x11, 25/Bx"/>
    <x v="4684"/>
    <n v="6"/>
    <n v="0.6"/>
    <n v="-95.24760000000002"/>
  </r>
  <r>
    <n v="6879"/>
    <s v="US-2012-123918"/>
    <x v="1"/>
    <x v="52"/>
    <d v="2012-10-15T00:00:00"/>
    <s v="Same Day"/>
    <s v="CG-12520"/>
    <s v="Claire Gute"/>
    <x v="0"/>
    <s v="United States"/>
    <s v="Dallas"/>
    <x v="5"/>
    <n v="75217"/>
    <x v="2"/>
    <s v="OFF-PA-10003001"/>
    <x v="1"/>
    <x v="10"/>
    <s v="Xerox 1986"/>
    <x v="758"/>
    <n v="1"/>
    <n v="0.2"/>
    <n v="1.8703999999999998"/>
  </r>
  <r>
    <n v="6880"/>
    <s v="CA-2012-137113"/>
    <x v="1"/>
    <x v="494"/>
    <d v="2012-12-05T00:00:00"/>
    <s v="Second Class"/>
    <s v="TW-21025"/>
    <s v="Tamara Willingham"/>
    <x v="2"/>
    <s v="United States"/>
    <s v="Seattle"/>
    <x v="4"/>
    <n v="98105"/>
    <x v="1"/>
    <s v="FUR-CH-10001215"/>
    <x v="0"/>
    <x v="1"/>
    <s v="Global Troy Executive Leather Low-Back Tilter"/>
    <x v="4202"/>
    <n v="5"/>
    <n v="0.2"/>
    <n v="125.24499999999995"/>
  </r>
  <r>
    <n v="6881"/>
    <s v="CA-2012-137113"/>
    <x v="1"/>
    <x v="494"/>
    <d v="2012-12-05T00:00:00"/>
    <s v="Second Class"/>
    <s v="TW-21025"/>
    <s v="Tamara Willingham"/>
    <x v="2"/>
    <s v="United States"/>
    <s v="Seattle"/>
    <x v="4"/>
    <n v="98105"/>
    <x v="1"/>
    <s v="OFF-PA-10004255"/>
    <x v="1"/>
    <x v="10"/>
    <s v="Xerox 219"/>
    <x v="56"/>
    <n v="5"/>
    <n v="0"/>
    <n v="15.552000000000001"/>
  </r>
  <r>
    <n v="6882"/>
    <s v="CA-2012-137113"/>
    <x v="1"/>
    <x v="494"/>
    <d v="2012-12-05T00:00:00"/>
    <s v="Second Class"/>
    <s v="TW-21025"/>
    <s v="Tamara Willingham"/>
    <x v="2"/>
    <s v="United States"/>
    <s v="Seattle"/>
    <x v="4"/>
    <n v="98105"/>
    <x v="1"/>
    <s v="FUR-TA-10001705"/>
    <x v="0"/>
    <x v="3"/>
    <s v="Bush Advantage Collection Round Conference Table"/>
    <x v="4685"/>
    <n v="9"/>
    <n v="0"/>
    <n v="401.81399999999985"/>
  </r>
  <r>
    <n v="6883"/>
    <s v="CA-2012-137113"/>
    <x v="1"/>
    <x v="494"/>
    <d v="2012-12-05T00:00:00"/>
    <s v="Second Class"/>
    <s v="TW-21025"/>
    <s v="Tamara Willingham"/>
    <x v="2"/>
    <s v="United States"/>
    <s v="Seattle"/>
    <x v="4"/>
    <n v="98105"/>
    <x v="1"/>
    <s v="OFF-ST-10002554"/>
    <x v="1"/>
    <x v="4"/>
    <s v="Tennsco Industrial Shelving"/>
    <x v="64"/>
    <n v="3"/>
    <n v="0"/>
    <n v="2.9346000000000032"/>
  </r>
  <r>
    <n v="6884"/>
    <s v="CA-2012-137113"/>
    <x v="1"/>
    <x v="494"/>
    <d v="2012-12-05T00:00:00"/>
    <s v="Second Class"/>
    <s v="TW-21025"/>
    <s v="Tamara Willingham"/>
    <x v="2"/>
    <s v="United States"/>
    <s v="Seattle"/>
    <x v="4"/>
    <n v="98105"/>
    <x v="1"/>
    <s v="OFF-PA-10002222"/>
    <x v="1"/>
    <x v="10"/>
    <s v="Xerox Color Copier Paper, 11&quot; x 17&quot;, Ream"/>
    <x v="1159"/>
    <n v="5"/>
    <n v="0"/>
    <n v="52.531999999999996"/>
  </r>
  <r>
    <n v="6885"/>
    <s v="CA-2012-120677"/>
    <x v="1"/>
    <x v="70"/>
    <d v="2012-06-04T00:00:00"/>
    <s v="Standard Class"/>
    <s v="BD-11320"/>
    <s v="Bill Donatelli"/>
    <x v="0"/>
    <s v="United States"/>
    <s v="Minneapolis"/>
    <x v="11"/>
    <n v="55407"/>
    <x v="2"/>
    <s v="FUR-CH-10002320"/>
    <x v="0"/>
    <x v="1"/>
    <s v="Hon Pagoda Stacking Chairs"/>
    <x v="4686"/>
    <n v="8"/>
    <n v="0"/>
    <n v="770.35199999999986"/>
  </r>
  <r>
    <n v="6886"/>
    <s v="CA-2014-123036"/>
    <x v="3"/>
    <x v="18"/>
    <d v="2014-09-18T00:00:00"/>
    <s v="Standard Class"/>
    <s v="HA-14905"/>
    <s v="Helen Abelman"/>
    <x v="0"/>
    <s v="United States"/>
    <s v="Springfield"/>
    <x v="24"/>
    <n v="45503"/>
    <x v="3"/>
    <s v="TEC-AC-10003499"/>
    <x v="2"/>
    <x v="11"/>
    <s v="Memorex Mini Travel Drive 8 GB USB 2.0 Flash Drive"/>
    <x v="4687"/>
    <n v="4"/>
    <n v="0.2"/>
    <n v="8.8008000000000006"/>
  </r>
  <r>
    <n v="6887"/>
    <s v="CA-2014-123036"/>
    <x v="3"/>
    <x v="18"/>
    <d v="2014-09-18T00:00:00"/>
    <s v="Standard Class"/>
    <s v="HA-14905"/>
    <s v="Helen Abelman"/>
    <x v="0"/>
    <s v="United States"/>
    <s v="Springfield"/>
    <x v="24"/>
    <n v="45503"/>
    <x v="3"/>
    <s v="TEC-PH-10003580"/>
    <x v="2"/>
    <x v="7"/>
    <s v="Cisco IP Phone 7961G-GE VoIP phone"/>
    <x v="4688"/>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x v="71"/>
    <n v="3"/>
    <n v="0"/>
    <n v="8.7629999999999999"/>
  </r>
  <r>
    <n v="6889"/>
    <s v="CA-2014-120222"/>
    <x v="3"/>
    <x v="1016"/>
    <d v="2014-05-03T00:00:00"/>
    <s v="Standard Class"/>
    <s v="LL-16840"/>
    <s v="Lauren Leatherbury"/>
    <x v="0"/>
    <s v="United States"/>
    <s v="Los Angeles"/>
    <x v="1"/>
    <n v="90032"/>
    <x v="1"/>
    <s v="OFF-BI-10000666"/>
    <x v="1"/>
    <x v="8"/>
    <s v="Surelock Post Binders"/>
    <x v="4689"/>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x v="4690"/>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x v="363"/>
    <n v="7"/>
    <n v="0"/>
    <n v="24.460800000000003"/>
  </r>
  <r>
    <n v="6892"/>
    <s v="CA-2014-164756"/>
    <x v="3"/>
    <x v="65"/>
    <d v="2014-09-23T00:00:00"/>
    <s v="Standard Class"/>
    <s v="SS-20140"/>
    <s v="Saphhira Shifley"/>
    <x v="1"/>
    <s v="United States"/>
    <s v="Columbus"/>
    <x v="32"/>
    <n v="31907"/>
    <x v="0"/>
    <s v="OFF-AR-10000380"/>
    <x v="1"/>
    <x v="6"/>
    <s v="Hunt PowerHouse Electric Pencil Sharpener, Blue"/>
    <x v="3369"/>
    <n v="3"/>
    <n v="0"/>
    <n v="34.181999999999988"/>
  </r>
  <r>
    <n v="6893"/>
    <s v="CA-2014-164756"/>
    <x v="3"/>
    <x v="65"/>
    <d v="2014-09-23T00:00:00"/>
    <s v="Standard Class"/>
    <s v="SS-20140"/>
    <s v="Saphhira Shifley"/>
    <x v="1"/>
    <s v="United States"/>
    <s v="Columbus"/>
    <x v="32"/>
    <n v="31907"/>
    <x v="0"/>
    <s v="OFF-PA-10003848"/>
    <x v="1"/>
    <x v="10"/>
    <s v="Xerox 1997"/>
    <x v="243"/>
    <n v="4"/>
    <n v="0"/>
    <n v="12.441600000000001"/>
  </r>
  <r>
    <n v="6894"/>
    <s v="CA-2014-164756"/>
    <x v="3"/>
    <x v="65"/>
    <d v="2014-09-23T00:00:00"/>
    <s v="Standard Class"/>
    <s v="SS-20140"/>
    <s v="Saphhira Shifley"/>
    <x v="1"/>
    <s v="United States"/>
    <s v="Columbus"/>
    <x v="32"/>
    <n v="31907"/>
    <x v="0"/>
    <s v="FUR-FU-10002963"/>
    <x v="0"/>
    <x v="5"/>
    <s v="Master Caster Door Stop, Gray"/>
    <x v="2352"/>
    <n v="4"/>
    <n v="0"/>
    <n v="6.9087999999999994"/>
  </r>
  <r>
    <n v="6895"/>
    <s v="CA-2014-164756"/>
    <x v="3"/>
    <x v="65"/>
    <d v="2014-09-23T00:00:00"/>
    <s v="Standard Class"/>
    <s v="SS-20140"/>
    <s v="Saphhira Shifley"/>
    <x v="1"/>
    <s v="United States"/>
    <s v="Columbus"/>
    <x v="32"/>
    <n v="31907"/>
    <x v="0"/>
    <s v="TEC-PH-10002447"/>
    <x v="2"/>
    <x v="7"/>
    <s v="AT&amp;T CL83451 4-Handset Telephone"/>
    <x v="4691"/>
    <n v="2"/>
    <n v="0"/>
    <n v="119.4742"/>
  </r>
  <r>
    <n v="6896"/>
    <s v="CA-2014-164756"/>
    <x v="3"/>
    <x v="65"/>
    <d v="2014-09-23T00:00:00"/>
    <s v="Standard Class"/>
    <s v="SS-20140"/>
    <s v="Saphhira Shifley"/>
    <x v="1"/>
    <s v="United States"/>
    <s v="Columbus"/>
    <x v="32"/>
    <n v="31907"/>
    <x v="0"/>
    <s v="OFF-SU-10004261"/>
    <x v="1"/>
    <x v="14"/>
    <s v="Fiskars 8&quot; Scissors, 2/Pack"/>
    <x v="4692"/>
    <n v="2"/>
    <n v="0"/>
    <n v="9.9991999999999948"/>
  </r>
  <r>
    <n v="6897"/>
    <s v="CA-2014-164756"/>
    <x v="3"/>
    <x v="65"/>
    <d v="2014-09-23T00:00:00"/>
    <s v="Standard Class"/>
    <s v="SS-20140"/>
    <s v="Saphhira Shifley"/>
    <x v="1"/>
    <s v="United States"/>
    <s v="Columbus"/>
    <x v="32"/>
    <n v="31907"/>
    <x v="0"/>
    <s v="OFF-PA-10003228"/>
    <x v="1"/>
    <x v="10"/>
    <s v="Xerox 1917"/>
    <x v="1672"/>
    <n v="5"/>
    <n v="0"/>
    <n v="114.93849999999998"/>
  </r>
  <r>
    <n v="6898"/>
    <s v="CA-2014-122028"/>
    <x v="3"/>
    <x v="238"/>
    <d v="2014-08-26T00:00:00"/>
    <s v="Standard Class"/>
    <s v="CK-12205"/>
    <s v="Chloris Kastensmidt"/>
    <x v="0"/>
    <s v="United States"/>
    <s v="Lakewood"/>
    <x v="24"/>
    <n v="44107"/>
    <x v="3"/>
    <s v="OFF-BI-10004817"/>
    <x v="1"/>
    <x v="8"/>
    <s v="GBC Personal VeloBind Strips"/>
    <x v="4693"/>
    <n v="3"/>
    <n v="0.7"/>
    <n v="-7.9067999999999969"/>
  </r>
  <r>
    <n v="6899"/>
    <s v="US-2012-165512"/>
    <x v="1"/>
    <x v="1137"/>
    <d v="2012-05-26T00:00:00"/>
    <s v="Second Class"/>
    <s v="VS-21820"/>
    <s v="Vivek Sundaresam"/>
    <x v="0"/>
    <s v="United States"/>
    <s v="Naperville"/>
    <x v="10"/>
    <n v="60540"/>
    <x v="2"/>
    <s v="FUR-CH-10002880"/>
    <x v="0"/>
    <x v="1"/>
    <s v="Global High-Back Leather Tilter, Burgundy"/>
    <x v="4694"/>
    <n v="7"/>
    <n v="0.3"/>
    <n v="-163.57670000000005"/>
  </r>
  <r>
    <n v="6900"/>
    <s v="US-2012-165512"/>
    <x v="1"/>
    <x v="1137"/>
    <d v="2012-05-26T00:00:00"/>
    <s v="Second Class"/>
    <s v="VS-21820"/>
    <s v="Vivek Sundaresam"/>
    <x v="0"/>
    <s v="United States"/>
    <s v="Naperville"/>
    <x v="10"/>
    <n v="60540"/>
    <x v="2"/>
    <s v="OFF-BI-10001249"/>
    <x v="1"/>
    <x v="8"/>
    <s v="Avery Heavy-Duty EZD View Binder with Locking Rings"/>
    <x v="4695"/>
    <n v="6"/>
    <n v="0.8"/>
    <n v="-13.015200000000004"/>
  </r>
  <r>
    <n v="6901"/>
    <s v="CA-2012-140557"/>
    <x v="1"/>
    <x v="67"/>
    <d v="2012-09-11T00:00:00"/>
    <s v="Standard Class"/>
    <s v="TN-21040"/>
    <s v="Tanja Norvell"/>
    <x v="2"/>
    <s v="United States"/>
    <s v="New York City"/>
    <x v="15"/>
    <n v="10009"/>
    <x v="3"/>
    <s v="TEC-AC-10002402"/>
    <x v="2"/>
    <x v="11"/>
    <s v="Razer Kraken PRO Over Ear PC and Music Headset"/>
    <x v="4696"/>
    <n v="7"/>
    <n v="0"/>
    <n v="167.97899999999996"/>
  </r>
  <r>
    <n v="6902"/>
    <s v="US-2014-135013"/>
    <x v="3"/>
    <x v="1138"/>
    <d v="2014-07-25T00:00:00"/>
    <s v="Same Day"/>
    <s v="HR-14830"/>
    <s v="Harold Ryan"/>
    <x v="1"/>
    <s v="United States"/>
    <s v="Huntington Beach"/>
    <x v="1"/>
    <n v="92646"/>
    <x v="1"/>
    <s v="TEC-CO-10001449"/>
    <x v="2"/>
    <x v="16"/>
    <s v="Hewlett Packard LaserJet 3310 Copier"/>
    <x v="4697"/>
    <n v="5"/>
    <n v="0.2"/>
    <n v="839.9860000000001"/>
  </r>
  <r>
    <n v="6903"/>
    <s v="CA-2014-111220"/>
    <x v="3"/>
    <x v="264"/>
    <d v="2014-09-09T00:00:00"/>
    <s v="Standard Class"/>
    <s v="JS-15595"/>
    <s v="Jill Stevenson"/>
    <x v="1"/>
    <s v="United States"/>
    <s v="Chicago"/>
    <x v="10"/>
    <n v="60653"/>
    <x v="2"/>
    <s v="OFF-FA-10002280"/>
    <x v="1"/>
    <x v="13"/>
    <s v="Advantus Plastic Paper Clips"/>
    <x v="4698"/>
    <n v="4"/>
    <n v="0.2"/>
    <n v="5.6"/>
  </r>
  <r>
    <n v="6904"/>
    <s v="CA-2014-111220"/>
    <x v="3"/>
    <x v="264"/>
    <d v="2014-09-09T00:00:00"/>
    <s v="Standard Class"/>
    <s v="JS-15595"/>
    <s v="Jill Stevenson"/>
    <x v="1"/>
    <s v="United States"/>
    <s v="Chicago"/>
    <x v="10"/>
    <n v="60653"/>
    <x v="2"/>
    <s v="OFF-AP-10003278"/>
    <x v="1"/>
    <x v="9"/>
    <s v="Belkin 7-Outlet SurgeMaster Home Series"/>
    <x v="4699"/>
    <n v="2"/>
    <n v="0.8"/>
    <n v="-15.087600000000002"/>
  </r>
  <r>
    <n v="6905"/>
    <s v="CA-2014-111220"/>
    <x v="3"/>
    <x v="264"/>
    <d v="2014-09-09T00:00:00"/>
    <s v="Standard Class"/>
    <s v="JS-15595"/>
    <s v="Jill Stevenson"/>
    <x v="1"/>
    <s v="United States"/>
    <s v="Chicago"/>
    <x v="10"/>
    <n v="60653"/>
    <x v="2"/>
    <s v="OFF-ST-10003994"/>
    <x v="1"/>
    <x v="4"/>
    <s v="Belkin 19&quot; Center-Weighted Shelf, Gray"/>
    <x v="4700"/>
    <n v="5"/>
    <n v="0.2"/>
    <n v="-44.235000000000007"/>
  </r>
  <r>
    <n v="6906"/>
    <s v="US-2014-149006"/>
    <x v="3"/>
    <x v="1139"/>
    <d v="2014-12-09T00:00:00"/>
    <s v="Second Class"/>
    <s v="BN-11470"/>
    <s v="Brad Norvell"/>
    <x v="1"/>
    <s v="United States"/>
    <s v="Brentwood"/>
    <x v="1"/>
    <n v="94513"/>
    <x v="1"/>
    <s v="OFF-ST-10003221"/>
    <x v="1"/>
    <x v="4"/>
    <s v="Staples"/>
    <x v="3893"/>
    <n v="1"/>
    <n v="0"/>
    <n v="2.8836000000000004"/>
  </r>
  <r>
    <n v="6907"/>
    <s v="CA-2014-149468"/>
    <x v="3"/>
    <x v="968"/>
    <d v="2014-05-21T00:00:00"/>
    <s v="Same Day"/>
    <s v="AR-10405"/>
    <s v="Allen Rosenblatt"/>
    <x v="1"/>
    <s v="United States"/>
    <s v="Trenton"/>
    <x v="12"/>
    <n v="48183"/>
    <x v="2"/>
    <s v="OFF-BI-10002225"/>
    <x v="1"/>
    <x v="8"/>
    <s v="Square Ring Data Binders, Rigid 75 Pt. Covers, 11&quot; x 14-7/8&quot;"/>
    <x v="521"/>
    <n v="2"/>
    <n v="0"/>
    <n v="19.814399999999999"/>
  </r>
  <r>
    <n v="6908"/>
    <s v="CA-2013-140249"/>
    <x v="0"/>
    <x v="720"/>
    <d v="2013-10-04T00:00:00"/>
    <s v="Standard Class"/>
    <s v="SW-20455"/>
    <s v="Shaun Weien"/>
    <x v="0"/>
    <s v="United States"/>
    <s v="Seattle"/>
    <x v="4"/>
    <n v="98103"/>
    <x v="1"/>
    <s v="TEC-PH-10002584"/>
    <x v="2"/>
    <x v="7"/>
    <s v="Samsung Galaxy S4"/>
    <x v="3796"/>
    <n v="2"/>
    <n v="0.2"/>
    <n v="125.19799999999992"/>
  </r>
  <r>
    <n v="6909"/>
    <s v="US-2014-135503"/>
    <x v="3"/>
    <x v="389"/>
    <d v="2014-12-16T00:00:00"/>
    <s v="Standard Class"/>
    <s v="JE-16165"/>
    <s v="Justin Ellison"/>
    <x v="1"/>
    <s v="United States"/>
    <s v="North Charleston"/>
    <x v="20"/>
    <n v="29406"/>
    <x v="0"/>
    <s v="FUR-FU-10002364"/>
    <x v="0"/>
    <x v="5"/>
    <s v="Eldon Expressions Wood Desk Accessories, Oak"/>
    <x v="1816"/>
    <n v="2"/>
    <n v="0"/>
    <n v="4.2803999999999984"/>
  </r>
  <r>
    <n v="6910"/>
    <s v="CA-2011-126277"/>
    <x v="2"/>
    <x v="103"/>
    <d v="2011-09-18T00:00:00"/>
    <s v="Second Class"/>
    <s v="LH-16900"/>
    <s v="Lena Hernandez"/>
    <x v="0"/>
    <s v="United States"/>
    <s v="Columbus"/>
    <x v="24"/>
    <n v="43229"/>
    <x v="3"/>
    <s v="OFF-BI-10004022"/>
    <x v="1"/>
    <x v="8"/>
    <s v="Acco Suede Grain Vinyl Round Ring Binder"/>
    <x v="1293"/>
    <n v="3"/>
    <n v="0.7"/>
    <n v="-2.0015999999999998"/>
  </r>
  <r>
    <n v="6911"/>
    <s v="US-2014-115301"/>
    <x v="3"/>
    <x v="570"/>
    <d v="2014-08-03T00:00:00"/>
    <s v="Standard Class"/>
    <s v="VG-21790"/>
    <s v="Vivek Gonzalez"/>
    <x v="0"/>
    <s v="United States"/>
    <s v="Seattle"/>
    <x v="4"/>
    <n v="98103"/>
    <x v="1"/>
    <s v="FUR-BO-10004709"/>
    <x v="0"/>
    <x v="0"/>
    <s v="Bush Westfield Collection Bookcases, Medium Cherry Finish"/>
    <x v="4701"/>
    <n v="2"/>
    <n v="0"/>
    <n v="25.511200000000002"/>
  </r>
  <r>
    <n v="6912"/>
    <s v="CA-2014-168942"/>
    <x v="3"/>
    <x v="378"/>
    <d v="2014-08-06T00:00:00"/>
    <s v="Second Class"/>
    <s v="EM-13960"/>
    <s v="Eric Murdock"/>
    <x v="0"/>
    <s v="United States"/>
    <s v="San Francisco"/>
    <x v="1"/>
    <n v="94109"/>
    <x v="1"/>
    <s v="OFF-ST-10004340"/>
    <x v="1"/>
    <x v="4"/>
    <s v="Fellowes Mobile File Cart, Black"/>
    <x v="4702"/>
    <n v="3"/>
    <n v="0"/>
    <n v="50.365800000000007"/>
  </r>
  <r>
    <n v="6913"/>
    <s v="US-2014-128398"/>
    <x v="3"/>
    <x v="743"/>
    <d v="2014-05-06T00:00:00"/>
    <s v="Second Class"/>
    <s v="EM-13825"/>
    <s v="Elizabeth Moffitt"/>
    <x v="1"/>
    <s v="United States"/>
    <s v="Los Angeles"/>
    <x v="1"/>
    <n v="90049"/>
    <x v="1"/>
    <s v="TEC-AC-10001714"/>
    <x v="2"/>
    <x v="11"/>
    <s v="Logitech MX Performance Wireless Mouse"/>
    <x v="4703"/>
    <n v="4"/>
    <n v="0"/>
    <n v="59.037199999999999"/>
  </r>
  <r>
    <n v="6914"/>
    <s v="CA-2012-104115"/>
    <x v="1"/>
    <x v="821"/>
    <d v="2012-06-16T00:00:00"/>
    <s v="Standard Class"/>
    <s v="JH-15910"/>
    <s v="Jonathan Howell"/>
    <x v="0"/>
    <s v="United States"/>
    <s v="West Palm Beach"/>
    <x v="2"/>
    <n v="33407"/>
    <x v="0"/>
    <s v="TEC-PH-10002844"/>
    <x v="2"/>
    <x v="7"/>
    <s v="Speck Products Candyshell Flip Case"/>
    <x v="4029"/>
    <n v="2"/>
    <n v="0.2"/>
    <n v="4.1987999999999985"/>
  </r>
  <r>
    <n v="6915"/>
    <s v="CA-2011-142510"/>
    <x v="2"/>
    <x v="1091"/>
    <d v="2011-12-29T00:00:00"/>
    <s v="Standard Class"/>
    <s v="NP-18700"/>
    <s v="Nora Preis"/>
    <x v="0"/>
    <s v="United States"/>
    <s v="Chicago"/>
    <x v="10"/>
    <n v="60623"/>
    <x v="2"/>
    <s v="OFF-ST-10000585"/>
    <x v="1"/>
    <x v="4"/>
    <s v="Economy Rollaway Files"/>
    <x v="4704"/>
    <n v="1"/>
    <n v="0.2"/>
    <n v="9.911999999999999"/>
  </r>
  <r>
    <n v="6916"/>
    <s v="CA-2011-142510"/>
    <x v="2"/>
    <x v="1091"/>
    <d v="2011-12-29T00:00:00"/>
    <s v="Standard Class"/>
    <s v="NP-18700"/>
    <s v="Nora Preis"/>
    <x v="0"/>
    <s v="United States"/>
    <s v="Chicago"/>
    <x v="10"/>
    <n v="60623"/>
    <x v="2"/>
    <s v="OFF-BI-10002824"/>
    <x v="1"/>
    <x v="8"/>
    <s v="Recycled Easel Ring Binders"/>
    <x v="4705"/>
    <n v="6"/>
    <n v="0.8"/>
    <n v="-31.332000000000008"/>
  </r>
  <r>
    <n v="6917"/>
    <s v="CA-2011-142510"/>
    <x v="2"/>
    <x v="1091"/>
    <d v="2011-12-29T00:00:00"/>
    <s v="Standard Class"/>
    <s v="NP-18700"/>
    <s v="Nora Preis"/>
    <x v="0"/>
    <s v="United States"/>
    <s v="Chicago"/>
    <x v="10"/>
    <n v="60623"/>
    <x v="2"/>
    <s v="OFF-PA-10001289"/>
    <x v="1"/>
    <x v="10"/>
    <s v="White Computer Printout Paper by Universal"/>
    <x v="4706"/>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x v="4707"/>
    <n v="5"/>
    <n v="0.2"/>
    <n v="70.196000000000026"/>
  </r>
  <r>
    <n v="6919"/>
    <s v="CA-2013-105473"/>
    <x v="0"/>
    <x v="947"/>
    <d v="2013-04-19T00:00:00"/>
    <s v="Second Class"/>
    <s v="BM-11785"/>
    <s v="Bryan Mills"/>
    <x v="0"/>
    <s v="United States"/>
    <s v="Seattle"/>
    <x v="4"/>
    <n v="98115"/>
    <x v="1"/>
    <s v="OFF-SU-10003567"/>
    <x v="1"/>
    <x v="14"/>
    <s v="Stiletto Hand Letter Openers"/>
    <x v="4708"/>
    <n v="3"/>
    <n v="0"/>
    <n v="0.86400000000000077"/>
  </r>
  <r>
    <n v="6920"/>
    <s v="CA-2012-102806"/>
    <x v="1"/>
    <x v="1031"/>
    <d v="2012-05-28T00:00:00"/>
    <s v="Standard Class"/>
    <s v="HG-14965"/>
    <s v="Henry Goldwyn"/>
    <x v="1"/>
    <s v="United States"/>
    <s v="Philadelphia"/>
    <x v="9"/>
    <n v="19143"/>
    <x v="3"/>
    <s v="OFF-BI-10001597"/>
    <x v="1"/>
    <x v="8"/>
    <s v="Wilson Jones Ledger-Size, Piano-Hinge Binder, 2&quot;, Blue"/>
    <x v="4709"/>
    <n v="2"/>
    <n v="0.7"/>
    <n v="-18.031199999999998"/>
  </r>
  <r>
    <n v="6921"/>
    <s v="CA-2014-121706"/>
    <x v="3"/>
    <x v="425"/>
    <d v="2014-03-03T00:00:00"/>
    <s v="Standard Class"/>
    <s v="BM-11140"/>
    <s v="Becky Martin"/>
    <x v="0"/>
    <s v="United States"/>
    <s v="Santa Barbara"/>
    <x v="1"/>
    <n v="93101"/>
    <x v="1"/>
    <s v="OFF-AP-10003287"/>
    <x v="1"/>
    <x v="9"/>
    <s v="Tripp Lite TLP810NET Broadband Surge for Modem/Fax"/>
    <x v="4710"/>
    <n v="7"/>
    <n v="0"/>
    <n v="99.901199999999989"/>
  </r>
  <r>
    <n v="6922"/>
    <s v="CA-2014-109211"/>
    <x v="3"/>
    <x v="1095"/>
    <d v="2014-04-11T00:00:00"/>
    <s v="Standard Class"/>
    <s v="PS-19045"/>
    <s v="Penelope Sewall"/>
    <x v="2"/>
    <s v="United States"/>
    <s v="New York City"/>
    <x v="15"/>
    <n v="10011"/>
    <x v="3"/>
    <s v="OFF-EN-10001532"/>
    <x v="1"/>
    <x v="12"/>
    <s v="Brown Kraft Recycled Envelopes"/>
    <x v="4711"/>
    <n v="1"/>
    <n v="0"/>
    <n v="8.49"/>
  </r>
  <r>
    <n v="6923"/>
    <s v="CA-2012-134257"/>
    <x v="1"/>
    <x v="199"/>
    <d v="2012-03-19T00:00:00"/>
    <s v="Second Class"/>
    <s v="MS-17710"/>
    <s v="Maurice Satty"/>
    <x v="0"/>
    <s v="United States"/>
    <s v="Auburn"/>
    <x v="19"/>
    <n v="36830"/>
    <x v="0"/>
    <s v="OFF-LA-10003930"/>
    <x v="1"/>
    <x v="2"/>
    <s v="Dot Matrix Printer Tape Reel Labels, White, 5000/Box"/>
    <x v="4712"/>
    <n v="5"/>
    <n v="0"/>
    <n v="240.8595"/>
  </r>
  <r>
    <n v="6924"/>
    <s v="CA-2012-134257"/>
    <x v="1"/>
    <x v="199"/>
    <d v="2012-03-19T00:00:00"/>
    <s v="Second Class"/>
    <s v="MS-17710"/>
    <s v="Maurice Satty"/>
    <x v="0"/>
    <s v="United States"/>
    <s v="Auburn"/>
    <x v="19"/>
    <n v="36830"/>
    <x v="0"/>
    <s v="OFF-EN-10003845"/>
    <x v="1"/>
    <x v="12"/>
    <s v="Colored Envelopes"/>
    <x v="1576"/>
    <n v="2"/>
    <n v="0"/>
    <n v="3.3947999999999996"/>
  </r>
  <r>
    <n v="6925"/>
    <s v="CA-2012-137925"/>
    <x v="1"/>
    <x v="672"/>
    <d v="2012-12-04T00:00:00"/>
    <s v="Standard Class"/>
    <s v="JL-15235"/>
    <s v="Janet Lee"/>
    <x v="0"/>
    <s v="United States"/>
    <s v="New York City"/>
    <x v="15"/>
    <n v="10035"/>
    <x v="3"/>
    <s v="OFF-PA-10002659"/>
    <x v="1"/>
    <x v="10"/>
    <s v="Avoid Verbal Orders Carbonless Minifold Book"/>
    <x v="4713"/>
    <n v="7"/>
    <n v="0"/>
    <n v="10.883599999999998"/>
  </r>
  <r>
    <n v="6926"/>
    <s v="CA-2012-137925"/>
    <x v="1"/>
    <x v="672"/>
    <d v="2012-12-04T00:00:00"/>
    <s v="Standard Class"/>
    <s v="JL-15235"/>
    <s v="Janet Lee"/>
    <x v="0"/>
    <s v="United States"/>
    <s v="New York City"/>
    <x v="15"/>
    <n v="10035"/>
    <x v="3"/>
    <s v="FUR-BO-10001608"/>
    <x v="0"/>
    <x v="0"/>
    <s v="Hon Metal Bookcases, Black"/>
    <x v="2871"/>
    <n v="12"/>
    <n v="0.2"/>
    <n v="42.588000000000022"/>
  </r>
  <r>
    <n v="6927"/>
    <s v="CA-2013-140046"/>
    <x v="0"/>
    <x v="1062"/>
    <d v="2013-08-04T00:00:00"/>
    <s v="Standard Class"/>
    <s v="KM-16660"/>
    <s v="Khloe Miller"/>
    <x v="0"/>
    <s v="United States"/>
    <s v="Los Angeles"/>
    <x v="1"/>
    <n v="90032"/>
    <x v="1"/>
    <s v="OFF-LA-10000305"/>
    <x v="1"/>
    <x v="2"/>
    <s v="Avery 495"/>
    <x v="1381"/>
    <n v="3"/>
    <n v="0"/>
    <n v="8.6939999999999991"/>
  </r>
  <r>
    <n v="6928"/>
    <s v="CA-2013-140382"/>
    <x v="0"/>
    <x v="661"/>
    <d v="2013-06-26T00:00:00"/>
    <s v="Second Class"/>
    <s v="RD-19900"/>
    <s v="Ruben Dartt"/>
    <x v="0"/>
    <s v="United States"/>
    <s v="San Francisco"/>
    <x v="1"/>
    <n v="94109"/>
    <x v="1"/>
    <s v="OFF-ST-10003638"/>
    <x v="1"/>
    <x v="4"/>
    <s v="Mobile Personal File Cube"/>
    <x v="4714"/>
    <n v="4"/>
    <n v="0"/>
    <n v="25.293599999999998"/>
  </r>
  <r>
    <n v="6929"/>
    <s v="CA-2013-140382"/>
    <x v="0"/>
    <x v="661"/>
    <d v="2013-06-26T00:00:00"/>
    <s v="Second Class"/>
    <s v="RD-19900"/>
    <s v="Ruben Dartt"/>
    <x v="0"/>
    <s v="United States"/>
    <s v="San Francisco"/>
    <x v="1"/>
    <n v="94109"/>
    <x v="1"/>
    <s v="OFF-LA-10001934"/>
    <x v="1"/>
    <x v="2"/>
    <s v="Avery 516"/>
    <x v="2521"/>
    <n v="3"/>
    <n v="0"/>
    <n v="10.307099999999998"/>
  </r>
  <r>
    <n v="6930"/>
    <s v="CA-2013-140382"/>
    <x v="0"/>
    <x v="661"/>
    <d v="2013-06-26T00:00:00"/>
    <s v="Second Class"/>
    <s v="RD-19900"/>
    <s v="Ruben Dartt"/>
    <x v="0"/>
    <s v="United States"/>
    <s v="San Francisco"/>
    <x v="1"/>
    <n v="94109"/>
    <x v="1"/>
    <s v="TEC-PH-10003012"/>
    <x v="2"/>
    <x v="7"/>
    <s v="Nortel Meridian M3904 Professional Digital phone"/>
    <x v="4715"/>
    <n v="7"/>
    <n v="0.2"/>
    <n v="97.013699999999858"/>
  </r>
  <r>
    <n v="6931"/>
    <s v="CA-2013-140382"/>
    <x v="0"/>
    <x v="661"/>
    <d v="2013-06-26T00:00:00"/>
    <s v="Second Class"/>
    <s v="RD-19900"/>
    <s v="Ruben Dartt"/>
    <x v="0"/>
    <s v="United States"/>
    <s v="San Francisco"/>
    <x v="1"/>
    <n v="94109"/>
    <x v="1"/>
    <s v="OFF-PA-10001019"/>
    <x v="1"/>
    <x v="10"/>
    <s v="Xerox 1884"/>
    <x v="1024"/>
    <n v="1"/>
    <n v="0"/>
    <n v="9.3905999999999992"/>
  </r>
  <r>
    <n v="6932"/>
    <s v="CA-2011-164182"/>
    <x v="2"/>
    <x v="686"/>
    <d v="2011-07-18T00:00:00"/>
    <s v="Standard Class"/>
    <s v="ST-20530"/>
    <s v="Shui Tom"/>
    <x v="0"/>
    <s v="United States"/>
    <s v="Philadelphia"/>
    <x v="9"/>
    <n v="19140"/>
    <x v="3"/>
    <s v="TEC-PH-10002070"/>
    <x v="2"/>
    <x v="7"/>
    <s v="Griffin GC36547 PowerJolt SE Lightning Charger"/>
    <x v="4716"/>
    <n v="1"/>
    <n v="0.4"/>
    <n v="-2.2490000000000023"/>
  </r>
  <r>
    <n v="6933"/>
    <s v="CA-2011-164182"/>
    <x v="2"/>
    <x v="686"/>
    <d v="2011-07-18T00:00:00"/>
    <s v="Standard Class"/>
    <s v="ST-20530"/>
    <s v="Shui Tom"/>
    <x v="0"/>
    <s v="United States"/>
    <s v="Philadelphia"/>
    <x v="9"/>
    <n v="19140"/>
    <x v="3"/>
    <s v="TEC-PH-10002583"/>
    <x v="2"/>
    <x v="7"/>
    <s v="iOttie HLCRIO102 Car Mount"/>
    <x v="1821"/>
    <n v="2"/>
    <n v="0.4"/>
    <n v="-13.993000000000004"/>
  </r>
  <r>
    <n v="6934"/>
    <s v="CA-2011-164182"/>
    <x v="2"/>
    <x v="686"/>
    <d v="2011-07-18T00:00:00"/>
    <s v="Standard Class"/>
    <s v="ST-20530"/>
    <s v="Shui Tom"/>
    <x v="0"/>
    <s v="United States"/>
    <s v="Philadelphia"/>
    <x v="9"/>
    <n v="19140"/>
    <x v="3"/>
    <s v="FUR-FU-10001057"/>
    <x v="0"/>
    <x v="5"/>
    <s v="Tensor Track Tree Floor Lamp"/>
    <x v="236"/>
    <n v="2"/>
    <n v="0.2"/>
    <n v="1.1993999999999998"/>
  </r>
  <r>
    <n v="6935"/>
    <s v="CA-2011-164182"/>
    <x v="2"/>
    <x v="686"/>
    <d v="2011-07-18T00:00:00"/>
    <s v="Standard Class"/>
    <s v="ST-20530"/>
    <s v="Shui Tom"/>
    <x v="0"/>
    <s v="United States"/>
    <s v="Philadelphia"/>
    <x v="9"/>
    <n v="19140"/>
    <x v="3"/>
    <s v="OFF-AR-10001044"/>
    <x v="1"/>
    <x v="6"/>
    <s v="BOSTON Ranger #55 Pencil Sharpener, Black"/>
    <x v="4717"/>
    <n v="2"/>
    <n v="0.2"/>
    <n v="4.6781999999999968"/>
  </r>
  <r>
    <n v="6936"/>
    <s v="CA-2014-137365"/>
    <x v="3"/>
    <x v="329"/>
    <d v="2014-12-04T00:00:00"/>
    <s v="Second Class"/>
    <s v="BP-11095"/>
    <s v="Bart Pistole"/>
    <x v="1"/>
    <s v="United States"/>
    <s v="El Paso"/>
    <x v="5"/>
    <n v="79907"/>
    <x v="2"/>
    <s v="TEC-AC-10001767"/>
    <x v="2"/>
    <x v="11"/>
    <s v="SanDisk Ultra 64 GB MicroSDHC Class 10 Memory Card"/>
    <x v="98"/>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x v="4718"/>
    <n v="2"/>
    <n v="0.6"/>
    <n v="-75.844800000000006"/>
  </r>
  <r>
    <n v="6938"/>
    <s v="CA-2011-126963"/>
    <x v="2"/>
    <x v="345"/>
    <d v="2011-06-15T00:00:00"/>
    <s v="Same Day"/>
    <s v="PS-18760"/>
    <s v="Pamela Stobb"/>
    <x v="0"/>
    <s v="United States"/>
    <s v="El Paso"/>
    <x v="5"/>
    <n v="79907"/>
    <x v="2"/>
    <s v="OFF-PA-10001952"/>
    <x v="1"/>
    <x v="10"/>
    <s v="Xerox 1902"/>
    <x v="4719"/>
    <n v="2"/>
    <n v="0.2"/>
    <n v="11.876799999999998"/>
  </r>
  <r>
    <n v="6939"/>
    <s v="CA-2013-125094"/>
    <x v="0"/>
    <x v="732"/>
    <d v="2013-11-10T00:00:00"/>
    <s v="Standard Class"/>
    <s v="NP-18700"/>
    <s v="Nora Preis"/>
    <x v="0"/>
    <s v="United States"/>
    <s v="Seattle"/>
    <x v="4"/>
    <n v="98105"/>
    <x v="1"/>
    <s v="TEC-AC-10004420"/>
    <x v="2"/>
    <x v="11"/>
    <s v="Cherry 142-key Programmable Keyboard"/>
    <x v="4720"/>
    <n v="4"/>
    <n v="0"/>
    <n v="52.769200000000012"/>
  </r>
  <r>
    <n v="6940"/>
    <s v="CA-2014-107132"/>
    <x v="3"/>
    <x v="335"/>
    <d v="2014-07-01T00:00:00"/>
    <s v="Standard Class"/>
    <s v="SC-20260"/>
    <s v="Scott Cohen"/>
    <x v="1"/>
    <s v="United States"/>
    <s v="New York City"/>
    <x v="15"/>
    <n v="10009"/>
    <x v="3"/>
    <s v="OFF-BI-10001071"/>
    <x v="1"/>
    <x v="8"/>
    <s v="GBC ProClick Punch Binding System"/>
    <x v="4721"/>
    <n v="2"/>
    <n v="0.2"/>
    <n v="37.108400000000003"/>
  </r>
  <r>
    <n v="6941"/>
    <s v="CA-2014-107132"/>
    <x v="3"/>
    <x v="335"/>
    <d v="2014-07-01T00:00:00"/>
    <s v="Standard Class"/>
    <s v="SC-20260"/>
    <s v="Scott Cohen"/>
    <x v="1"/>
    <s v="United States"/>
    <s v="New York City"/>
    <x v="15"/>
    <n v="10009"/>
    <x v="3"/>
    <s v="OFF-SU-10002503"/>
    <x v="1"/>
    <x v="14"/>
    <s v="Acme Preferred Stainless Steel Scissors"/>
    <x v="158"/>
    <n v="5"/>
    <n v="0"/>
    <n v="8.2359999999999989"/>
  </r>
  <r>
    <n v="6942"/>
    <s v="CA-2014-107132"/>
    <x v="3"/>
    <x v="335"/>
    <d v="2014-07-01T00:00:00"/>
    <s v="Standard Class"/>
    <s v="SC-20260"/>
    <s v="Scott Cohen"/>
    <x v="1"/>
    <s v="United States"/>
    <s v="New York City"/>
    <x v="15"/>
    <n v="10009"/>
    <x v="3"/>
    <s v="OFF-ST-10001490"/>
    <x v="1"/>
    <x v="4"/>
    <s v="Hot File 7-Pocket, Floor Stand"/>
    <x v="4722"/>
    <n v="4"/>
    <n v="0"/>
    <n v="214.16399999999993"/>
  </r>
  <r>
    <n v="6943"/>
    <s v="CA-2014-107132"/>
    <x v="3"/>
    <x v="335"/>
    <d v="2014-07-01T00:00:00"/>
    <s v="Standard Class"/>
    <s v="SC-20260"/>
    <s v="Scott Cohen"/>
    <x v="1"/>
    <s v="United States"/>
    <s v="New York City"/>
    <x v="15"/>
    <n v="10009"/>
    <x v="3"/>
    <s v="OFF-PA-10003790"/>
    <x v="1"/>
    <x v="10"/>
    <s v="Xerox 1991"/>
    <x v="4243"/>
    <n v="3"/>
    <n v="0"/>
    <n v="31.519199999999998"/>
  </r>
  <r>
    <n v="6944"/>
    <s v="CA-2012-139248"/>
    <x v="1"/>
    <x v="395"/>
    <d v="2012-07-30T00:00:00"/>
    <s v="Standard Class"/>
    <s v="RD-19930"/>
    <s v="Russell D'Ascenzo"/>
    <x v="0"/>
    <s v="United States"/>
    <s v="Los Angeles"/>
    <x v="1"/>
    <n v="90032"/>
    <x v="1"/>
    <s v="TEC-PH-10004094"/>
    <x v="2"/>
    <x v="7"/>
    <s v="Motorola L703CM"/>
    <x v="4723"/>
    <n v="5"/>
    <n v="0.2"/>
    <n v="38.997500000000002"/>
  </r>
  <r>
    <n v="6945"/>
    <s v="CA-2011-148369"/>
    <x v="2"/>
    <x v="865"/>
    <d v="2011-09-27T00:00:00"/>
    <s v="Standard Class"/>
    <s v="TH-21115"/>
    <s v="Thea Hudgings"/>
    <x v="1"/>
    <s v="United States"/>
    <s v="Newark"/>
    <x v="13"/>
    <n v="19711"/>
    <x v="3"/>
    <s v="OFF-BI-10004876"/>
    <x v="1"/>
    <x v="8"/>
    <s v="Wilson Jones Suede Grain Vinyl Binders"/>
    <x v="1760"/>
    <n v="4"/>
    <n v="0"/>
    <n v="5.4487999999999994"/>
  </r>
  <r>
    <n v="6946"/>
    <s v="CA-2013-106243"/>
    <x v="0"/>
    <x v="955"/>
    <d v="2013-10-05T00:00:00"/>
    <s v="Standard Class"/>
    <s v="GM-14680"/>
    <s v="Greg Matthias"/>
    <x v="0"/>
    <s v="United States"/>
    <s v="New York City"/>
    <x v="15"/>
    <n v="10011"/>
    <x v="3"/>
    <s v="FUR-BO-10003034"/>
    <x v="0"/>
    <x v="0"/>
    <s v="O'Sullivan Elevations Bookcase, Cherry Finish"/>
    <x v="2987"/>
    <n v="5"/>
    <n v="0.2"/>
    <n v="-26.195999999999984"/>
  </r>
  <r>
    <n v="6947"/>
    <s v="CA-2012-126466"/>
    <x v="1"/>
    <x v="529"/>
    <d v="2012-11-13T00:00:00"/>
    <s v="Standard Class"/>
    <s v="JO-15550"/>
    <s v="Jesus Ocampo"/>
    <x v="2"/>
    <s v="United States"/>
    <s v="Roseville"/>
    <x v="1"/>
    <n v="95661"/>
    <x v="1"/>
    <s v="OFF-FA-10000490"/>
    <x v="1"/>
    <x v="13"/>
    <s v="OIC Binder Clips, Mini, 1/4&quot; Capacity, Black"/>
    <x v="4724"/>
    <n v="2"/>
    <n v="0"/>
    <n v="1.1656"/>
  </r>
  <r>
    <n v="6948"/>
    <s v="CA-2012-130365"/>
    <x v="1"/>
    <x v="334"/>
    <d v="2012-04-29T00:00:00"/>
    <s v="Standard Class"/>
    <s v="ZC-21910"/>
    <s v="Zuschuss Carroll"/>
    <x v="0"/>
    <s v="United States"/>
    <s v="Aurora"/>
    <x v="10"/>
    <n v="60505"/>
    <x v="2"/>
    <s v="OFF-ST-10002574"/>
    <x v="1"/>
    <x v="4"/>
    <s v="SAFCO Commercial Wire Shelving, Black"/>
    <x v="3167"/>
    <n v="2"/>
    <n v="0.2"/>
    <n v="-55.256"/>
  </r>
  <r>
    <n v="6949"/>
    <s v="CA-2012-130365"/>
    <x v="1"/>
    <x v="334"/>
    <d v="2012-04-29T00:00:00"/>
    <s v="Standard Class"/>
    <s v="ZC-21910"/>
    <s v="Zuschuss Carroll"/>
    <x v="0"/>
    <s v="United States"/>
    <s v="Aurora"/>
    <x v="10"/>
    <n v="60505"/>
    <x v="2"/>
    <s v="FUR-CH-10003535"/>
    <x v="0"/>
    <x v="1"/>
    <s v="Global Armless Task Chair, Royal Blue"/>
    <x v="3391"/>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x v="4725"/>
    <n v="7"/>
    <n v="0.2"/>
    <n v="18.252499999999998"/>
  </r>
  <r>
    <n v="6951"/>
    <s v="CA-2014-143021"/>
    <x v="3"/>
    <x v="123"/>
    <d v="2014-11-20T00:00:00"/>
    <s v="Same Day"/>
    <s v="AP-10720"/>
    <s v="Anne Pryor"/>
    <x v="2"/>
    <s v="United States"/>
    <s v="New York City"/>
    <x v="15"/>
    <n v="10011"/>
    <x v="3"/>
    <s v="FUR-TA-10001676"/>
    <x v="0"/>
    <x v="3"/>
    <s v="Hon 61000 Series Interactive Training Tables"/>
    <x v="2620"/>
    <n v="3"/>
    <n v="0.4"/>
    <n v="-29.323800000000006"/>
  </r>
  <r>
    <n v="6952"/>
    <s v="CA-2012-161767"/>
    <x v="1"/>
    <x v="312"/>
    <d v="2012-11-24T00:00:00"/>
    <s v="Standard Class"/>
    <s v="GK-14620"/>
    <s v="Grace Kelly"/>
    <x v="1"/>
    <s v="United States"/>
    <s v="Dallas"/>
    <x v="5"/>
    <n v="75217"/>
    <x v="2"/>
    <s v="TEC-MA-10002790"/>
    <x v="2"/>
    <x v="15"/>
    <s v="NeatDesk Desktop Scanner &amp; Digital Filing System"/>
    <x v="4726"/>
    <n v="2"/>
    <n v="0.4"/>
    <n v="55.998599999999954"/>
  </r>
  <r>
    <n v="6953"/>
    <s v="CA-2012-129917"/>
    <x v="1"/>
    <x v="653"/>
    <d v="2012-10-03T00:00:00"/>
    <s v="First Class"/>
    <s v="HM-14980"/>
    <s v="Henry MacAllister"/>
    <x v="0"/>
    <s v="United States"/>
    <s v="Los Angeles"/>
    <x v="1"/>
    <n v="90008"/>
    <x v="1"/>
    <s v="OFF-BI-10001757"/>
    <x v="1"/>
    <x v="8"/>
    <s v="Pressboard Hanging Data Binders for Unburst Sheets"/>
    <x v="929"/>
    <n v="3"/>
    <n v="0.2"/>
    <n v="4.1327999999999996"/>
  </r>
  <r>
    <n v="6954"/>
    <s v="CA-2012-129917"/>
    <x v="1"/>
    <x v="653"/>
    <d v="2012-10-03T00:00:00"/>
    <s v="First Class"/>
    <s v="HM-14980"/>
    <s v="Henry MacAllister"/>
    <x v="0"/>
    <s v="United States"/>
    <s v="Los Angeles"/>
    <x v="1"/>
    <n v="90008"/>
    <x v="1"/>
    <s v="OFF-BI-10004828"/>
    <x v="1"/>
    <x v="8"/>
    <s v="GBC Poly Designer Binding Covers"/>
    <x v="4727"/>
    <n v="4"/>
    <n v="0.2"/>
    <n v="19.418399999999995"/>
  </r>
  <r>
    <n v="6955"/>
    <s v="CA-2012-129917"/>
    <x v="1"/>
    <x v="653"/>
    <d v="2012-10-03T00:00:00"/>
    <s v="First Class"/>
    <s v="HM-14980"/>
    <s v="Henry MacAllister"/>
    <x v="0"/>
    <s v="United States"/>
    <s v="Los Angeles"/>
    <x v="1"/>
    <n v="90008"/>
    <x v="1"/>
    <s v="TEC-PH-10000369"/>
    <x v="2"/>
    <x v="7"/>
    <s v="HTC One Mini"/>
    <x v="4483"/>
    <n v="5"/>
    <n v="0.2"/>
    <n v="50.396000000000015"/>
  </r>
  <r>
    <n v="6956"/>
    <s v="CA-2012-115420"/>
    <x v="1"/>
    <x v="334"/>
    <d v="2012-05-02T00:00:00"/>
    <s v="Standard Class"/>
    <s v="LS-16945"/>
    <s v="Linda Southworth"/>
    <x v="1"/>
    <s v="United States"/>
    <s v="Los Angeles"/>
    <x v="1"/>
    <n v="90004"/>
    <x v="1"/>
    <s v="OFF-EN-10003862"/>
    <x v="1"/>
    <x v="12"/>
    <s v="Laser &amp; Ink Jet Business Envelopes"/>
    <x v="4728"/>
    <n v="2"/>
    <n v="0"/>
    <n v="9.8163999999999998"/>
  </r>
  <r>
    <n v="6957"/>
    <s v="CA-2013-157588"/>
    <x v="0"/>
    <x v="216"/>
    <d v="2013-07-20T00:00:00"/>
    <s v="Standard Class"/>
    <s v="AR-10570"/>
    <s v="Anemone Ratner"/>
    <x v="0"/>
    <s v="United States"/>
    <s v="Columbus"/>
    <x v="32"/>
    <n v="31907"/>
    <x v="0"/>
    <s v="OFF-BI-10003963"/>
    <x v="1"/>
    <x v="8"/>
    <s v="Cardinal Holdit Data Disk Pockets"/>
    <x v="3441"/>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x v="2678"/>
    <n v="1"/>
    <n v="0"/>
    <n v="15.524999999999999"/>
  </r>
  <r>
    <n v="6959"/>
    <s v="CA-2012-167255"/>
    <x v="1"/>
    <x v="874"/>
    <d v="2012-09-29T00:00:00"/>
    <s v="Second Class"/>
    <s v="RH-19510"/>
    <s v="Rick Huthwaite"/>
    <x v="2"/>
    <s v="United States"/>
    <s v="San Francisco"/>
    <x v="1"/>
    <n v="94110"/>
    <x v="1"/>
    <s v="OFF-ST-10001328"/>
    <x v="1"/>
    <x v="4"/>
    <s v="Personal Filing Tote with Lid, Black/Gray"/>
    <x v="4729"/>
    <n v="1"/>
    <n v="0"/>
    <n v="4.3428000000000004"/>
  </r>
  <r>
    <n v="6960"/>
    <s v="CA-2012-167255"/>
    <x v="1"/>
    <x v="874"/>
    <d v="2012-09-29T00:00:00"/>
    <s v="Second Class"/>
    <s v="RH-19510"/>
    <s v="Rick Huthwaite"/>
    <x v="2"/>
    <s v="United States"/>
    <s v="San Francisco"/>
    <x v="1"/>
    <n v="94110"/>
    <x v="1"/>
    <s v="OFF-PA-10002377"/>
    <x v="1"/>
    <x v="10"/>
    <s v="Xerox 1916"/>
    <x v="678"/>
    <n v="3"/>
    <n v="0"/>
    <n v="73.41"/>
  </r>
  <r>
    <n v="6961"/>
    <s v="CA-2012-167255"/>
    <x v="1"/>
    <x v="874"/>
    <d v="2012-09-29T00:00:00"/>
    <s v="Second Class"/>
    <s v="RH-19510"/>
    <s v="Rick Huthwaite"/>
    <x v="2"/>
    <s v="United States"/>
    <s v="San Francisco"/>
    <x v="1"/>
    <n v="94110"/>
    <x v="1"/>
    <s v="OFF-PA-10003441"/>
    <x v="1"/>
    <x v="10"/>
    <s v="Xerox 226"/>
    <x v="91"/>
    <n v="2"/>
    <n v="0"/>
    <n v="6.2208000000000006"/>
  </r>
  <r>
    <n v="6962"/>
    <s v="CA-2014-162096"/>
    <x v="3"/>
    <x v="468"/>
    <d v="2014-11-11T00:00:00"/>
    <s v="Same Day"/>
    <s v="TB-21190"/>
    <s v="Thomas Brumley"/>
    <x v="2"/>
    <s v="United States"/>
    <s v="Riverside"/>
    <x v="1"/>
    <n v="92503"/>
    <x v="1"/>
    <s v="OFF-AR-10002221"/>
    <x v="1"/>
    <x v="6"/>
    <s v="12 Colored Short Pencils"/>
    <x v="4730"/>
    <n v="3"/>
    <n v="0"/>
    <n v="2.1060000000000008"/>
  </r>
  <r>
    <n v="6963"/>
    <s v="CA-2013-157161"/>
    <x v="0"/>
    <x v="87"/>
    <d v="2013-07-21T00:00:00"/>
    <s v="Second Class"/>
    <s v="JD-15895"/>
    <s v="Jonathan Doherty"/>
    <x v="1"/>
    <s v="United States"/>
    <s v="Columbia"/>
    <x v="20"/>
    <n v="29203"/>
    <x v="0"/>
    <s v="OFF-EN-10001509"/>
    <x v="1"/>
    <x v="12"/>
    <s v="Poly String Tie Envelopes"/>
    <x v="4731"/>
    <n v="5"/>
    <n v="0"/>
    <n v="4.7939999999999996"/>
  </r>
  <r>
    <n v="6964"/>
    <s v="CA-2013-157161"/>
    <x v="0"/>
    <x v="87"/>
    <d v="2013-07-21T00:00:00"/>
    <s v="Second Class"/>
    <s v="JD-15895"/>
    <s v="Jonathan Doherty"/>
    <x v="1"/>
    <s v="United States"/>
    <s v="Columbia"/>
    <x v="20"/>
    <n v="29203"/>
    <x v="0"/>
    <s v="OFF-AR-10003338"/>
    <x v="1"/>
    <x v="6"/>
    <s v="Eberhard Faber 3 1/2&quot; Golf Pencils"/>
    <x v="4732"/>
    <n v="3"/>
    <n v="0"/>
    <n v="5.580000000000001"/>
  </r>
  <r>
    <n v="6965"/>
    <s v="CA-2013-157161"/>
    <x v="0"/>
    <x v="87"/>
    <d v="2013-07-21T00:00:00"/>
    <s v="Second Class"/>
    <s v="JD-15895"/>
    <s v="Jonathan Doherty"/>
    <x v="1"/>
    <s v="United States"/>
    <s v="Columbia"/>
    <x v="20"/>
    <n v="29203"/>
    <x v="0"/>
    <s v="OFF-BI-10004728"/>
    <x v="1"/>
    <x v="8"/>
    <s v="Wilson Jones Turn Tabs Binder Tool for Ring Binders"/>
    <x v="906"/>
    <n v="5"/>
    <n v="0"/>
    <n v="11.086"/>
  </r>
  <r>
    <n v="6966"/>
    <s v="CA-2013-157161"/>
    <x v="0"/>
    <x v="87"/>
    <d v="2013-07-21T00:00:00"/>
    <s v="Second Class"/>
    <s v="JD-15895"/>
    <s v="Jonathan Doherty"/>
    <x v="1"/>
    <s v="United States"/>
    <s v="Columbia"/>
    <x v="20"/>
    <n v="29203"/>
    <x v="0"/>
    <s v="TEC-AC-10000358"/>
    <x v="2"/>
    <x v="11"/>
    <s v="Imation Secure Drive + Hardware Encrypted USB flash drive - 16 GB"/>
    <x v="4733"/>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x v="4734"/>
    <n v="2"/>
    <n v="0"/>
    <n v="3.1654"/>
  </r>
  <r>
    <n v="6968"/>
    <s v="CA-2013-157161"/>
    <x v="0"/>
    <x v="87"/>
    <d v="2013-07-21T00:00:00"/>
    <s v="Second Class"/>
    <s v="JD-15895"/>
    <s v="Jonathan Doherty"/>
    <x v="1"/>
    <s v="United States"/>
    <s v="Columbia"/>
    <x v="20"/>
    <n v="29203"/>
    <x v="0"/>
    <s v="OFF-PA-10001461"/>
    <x v="1"/>
    <x v="10"/>
    <s v="HP Office Paper (20Lb. and 87 Bright)"/>
    <x v="1847"/>
    <n v="9"/>
    <n v="0"/>
    <n v="28.857599999999998"/>
  </r>
  <r>
    <n v="6969"/>
    <s v="CA-2012-110765"/>
    <x v="1"/>
    <x v="1140"/>
    <d v="2012-10-20T00:00:00"/>
    <s v="Second Class"/>
    <s v="MP-17965"/>
    <s v="Michael Paige"/>
    <x v="1"/>
    <s v="United States"/>
    <s v="New York City"/>
    <x v="15"/>
    <n v="10011"/>
    <x v="3"/>
    <s v="TEC-PH-10004165"/>
    <x v="2"/>
    <x v="7"/>
    <s v="Mitel MiVoice 5330e IP Phone"/>
    <x v="4735"/>
    <n v="3"/>
    <n v="0"/>
    <n v="214.4922"/>
  </r>
  <r>
    <n v="6970"/>
    <s v="CA-2013-163937"/>
    <x v="0"/>
    <x v="994"/>
    <d v="2013-01-13T00:00:00"/>
    <s v="Second Class"/>
    <s v="JB-16000"/>
    <s v="Joy Bell-"/>
    <x v="0"/>
    <s v="United States"/>
    <s v="Longview"/>
    <x v="4"/>
    <n v="98632"/>
    <x v="1"/>
    <s v="FUR-FU-10000010"/>
    <x v="0"/>
    <x v="5"/>
    <s v="DAX Value U-Channel Document Frames, Easel Back"/>
    <x v="2615"/>
    <n v="5"/>
    <n v="0"/>
    <n v="7.7034999999999982"/>
  </r>
  <r>
    <n v="6971"/>
    <s v="CA-2014-153822"/>
    <x v="3"/>
    <x v="20"/>
    <d v="2014-09-26T00:00:00"/>
    <s v="Standard Class"/>
    <s v="AB-10105"/>
    <s v="Adrian Barton"/>
    <x v="0"/>
    <s v="United States"/>
    <s v="Phoenix"/>
    <x v="16"/>
    <n v="85023"/>
    <x v="1"/>
    <s v="OFF-ST-10000321"/>
    <x v="1"/>
    <x v="4"/>
    <s v="Akro Stacking Bins"/>
    <x v="1438"/>
    <n v="2"/>
    <n v="0.2"/>
    <n v="-2.5248000000000022"/>
  </r>
  <r>
    <n v="6972"/>
    <s v="CA-2014-153822"/>
    <x v="3"/>
    <x v="20"/>
    <d v="2014-09-26T00:00:00"/>
    <s v="Standard Class"/>
    <s v="AB-10105"/>
    <s v="Adrian Barton"/>
    <x v="0"/>
    <s v="United States"/>
    <s v="Phoenix"/>
    <x v="16"/>
    <n v="85023"/>
    <x v="1"/>
    <s v="TEC-AC-10000109"/>
    <x v="2"/>
    <x v="11"/>
    <s v="Sony Micro Vault Click 16 GB USB 2.0 Flash Drive"/>
    <x v="212"/>
    <n v="2"/>
    <n v="0.2"/>
    <n v="4.4792000000000058"/>
  </r>
  <r>
    <n v="6973"/>
    <s v="CA-2014-153822"/>
    <x v="3"/>
    <x v="20"/>
    <d v="2014-09-26T00:00:00"/>
    <s v="Standard Class"/>
    <s v="AB-10105"/>
    <s v="Adrian Barton"/>
    <x v="0"/>
    <s v="United States"/>
    <s v="Phoenix"/>
    <x v="16"/>
    <n v="85023"/>
    <x v="1"/>
    <s v="TEC-PH-10002415"/>
    <x v="2"/>
    <x v="7"/>
    <s v="Polycom VoiceStation 500 Conference phone"/>
    <x v="2749"/>
    <n v="2"/>
    <n v="0.2"/>
    <n v="29.495000000000019"/>
  </r>
  <r>
    <n v="6974"/>
    <s v="CA-2014-153822"/>
    <x v="3"/>
    <x v="20"/>
    <d v="2014-09-26T00:00:00"/>
    <s v="Standard Class"/>
    <s v="AB-10105"/>
    <s v="Adrian Barton"/>
    <x v="0"/>
    <s v="United States"/>
    <s v="Phoenix"/>
    <x v="16"/>
    <n v="85023"/>
    <x v="1"/>
    <s v="OFF-BI-10001460"/>
    <x v="1"/>
    <x v="8"/>
    <s v="Plastic Binding Combs"/>
    <x v="4736"/>
    <n v="4"/>
    <n v="0.7"/>
    <n v="-13.938000000000002"/>
  </r>
  <r>
    <n v="6975"/>
    <s v="CA-2014-146185"/>
    <x v="3"/>
    <x v="175"/>
    <d v="2014-09-20T00:00:00"/>
    <s v="Standard Class"/>
    <s v="CC-12145"/>
    <s v="Charles Crestani"/>
    <x v="0"/>
    <s v="United States"/>
    <s v="Houston"/>
    <x v="5"/>
    <n v="77095"/>
    <x v="2"/>
    <s v="OFF-AR-10002987"/>
    <x v="1"/>
    <x v="6"/>
    <s v="Prismacolor Color Pencil Set"/>
    <x v="4142"/>
    <n v="2"/>
    <n v="0.2"/>
    <n v="8.3328000000000024"/>
  </r>
  <r>
    <n v="6976"/>
    <s v="CA-2012-112144"/>
    <x v="1"/>
    <x v="1141"/>
    <d v="2012-07-02T00:00:00"/>
    <s v="Standard Class"/>
    <s v="CY-12745"/>
    <s v="Craig Yedwab"/>
    <x v="1"/>
    <s v="United States"/>
    <s v="Gilbert"/>
    <x v="16"/>
    <n v="85234"/>
    <x v="1"/>
    <s v="OFF-LA-10000443"/>
    <x v="1"/>
    <x v="2"/>
    <s v="Avery 501"/>
    <x v="2184"/>
    <n v="2"/>
    <n v="0.2"/>
    <n v="1.9925999999999999"/>
  </r>
  <r>
    <n v="6977"/>
    <s v="CA-2012-112144"/>
    <x v="1"/>
    <x v="1141"/>
    <d v="2012-07-02T00:00:00"/>
    <s v="Standard Class"/>
    <s v="CY-12745"/>
    <s v="Craig Yedwab"/>
    <x v="1"/>
    <s v="United States"/>
    <s v="Gilbert"/>
    <x v="16"/>
    <n v="85234"/>
    <x v="1"/>
    <s v="FUR-FU-10004306"/>
    <x v="0"/>
    <x v="5"/>
    <s v="Electrix Halogen Magnifier Lamp"/>
    <x v="4737"/>
    <n v="4"/>
    <n v="0.2"/>
    <n v="46.631999999999977"/>
  </r>
  <r>
    <n v="6978"/>
    <s v="US-2013-119298"/>
    <x v="0"/>
    <x v="881"/>
    <d v="2013-11-29T00:00:00"/>
    <s v="First Class"/>
    <s v="EP-13915"/>
    <s v="Emily Phan"/>
    <x v="0"/>
    <s v="United States"/>
    <s v="Jonesboro"/>
    <x v="36"/>
    <n v="72401"/>
    <x v="0"/>
    <s v="TEC-PH-10002564"/>
    <x v="2"/>
    <x v="7"/>
    <s v="OtterBox Defender Series Case - Samsung Galaxy S4"/>
    <x v="2830"/>
    <n v="2"/>
    <n v="0"/>
    <n v="17.993999999999993"/>
  </r>
  <r>
    <n v="6979"/>
    <s v="CA-2014-155159"/>
    <x v="3"/>
    <x v="920"/>
    <d v="2014-11-30T00:00:00"/>
    <s v="Second Class"/>
    <s v="DL-13315"/>
    <s v="Delfina Latchford"/>
    <x v="0"/>
    <s v="United States"/>
    <s v="Atlanta"/>
    <x v="32"/>
    <n v="30318"/>
    <x v="0"/>
    <s v="OFF-PA-10003724"/>
    <x v="1"/>
    <x v="10"/>
    <s v="Wirebound Message Book, 4 per Page"/>
    <x v="4738"/>
    <n v="9"/>
    <n v="0"/>
    <n v="23.946299999999997"/>
  </r>
  <r>
    <n v="6980"/>
    <s v="CA-2014-149076"/>
    <x v="3"/>
    <x v="424"/>
    <d v="2014-01-20T00:00:00"/>
    <s v="Standard Class"/>
    <s v="SO-20335"/>
    <s v="Sean O'Donnell"/>
    <x v="0"/>
    <s v="United States"/>
    <s v="Los Angeles"/>
    <x v="1"/>
    <n v="90036"/>
    <x v="1"/>
    <s v="OFF-PA-10000483"/>
    <x v="1"/>
    <x v="10"/>
    <s v="Xerox 19"/>
    <x v="901"/>
    <n v="5"/>
    <n v="0"/>
    <n v="69.704999999999998"/>
  </r>
  <r>
    <n v="6981"/>
    <s v="CA-2011-146990"/>
    <x v="2"/>
    <x v="845"/>
    <d v="2011-11-08T00:00:00"/>
    <s v="First Class"/>
    <s v="BP-11095"/>
    <s v="Bart Pistole"/>
    <x v="1"/>
    <s v="United States"/>
    <s v="New York City"/>
    <x v="15"/>
    <n v="10024"/>
    <x v="3"/>
    <s v="OFF-FA-10000611"/>
    <x v="1"/>
    <x v="13"/>
    <s v="Binder Clips by OIC"/>
    <x v="4739"/>
    <n v="4"/>
    <n v="0"/>
    <n v="2.8415999999999997"/>
  </r>
  <r>
    <n v="6982"/>
    <s v="CA-2011-146990"/>
    <x v="2"/>
    <x v="845"/>
    <d v="2011-11-08T00:00:00"/>
    <s v="First Class"/>
    <s v="BP-11095"/>
    <s v="Bart Pistole"/>
    <x v="1"/>
    <s v="United States"/>
    <s v="New York City"/>
    <x v="15"/>
    <n v="10024"/>
    <x v="3"/>
    <s v="OFF-PA-10000246"/>
    <x v="1"/>
    <x v="10"/>
    <s v="Riverleaf Stik-Withit Designer Note Cubes"/>
    <x v="4740"/>
    <n v="3"/>
    <n v="0"/>
    <n v="13.8828"/>
  </r>
  <r>
    <n v="6983"/>
    <s v="CA-2013-116526"/>
    <x v="0"/>
    <x v="142"/>
    <d v="2013-09-06T00:00:00"/>
    <s v="Standard Class"/>
    <s v="JA-15970"/>
    <s v="Joseph Airdo"/>
    <x v="0"/>
    <s v="United States"/>
    <s v="Detroit"/>
    <x v="12"/>
    <n v="48227"/>
    <x v="2"/>
    <s v="OFF-BI-10004728"/>
    <x v="1"/>
    <x v="8"/>
    <s v="Wilson Jones Turn Tabs Binder Tool for Ring Binders"/>
    <x v="906"/>
    <n v="5"/>
    <n v="0"/>
    <n v="11.086"/>
  </r>
  <r>
    <n v="6984"/>
    <s v="CA-2013-116526"/>
    <x v="0"/>
    <x v="142"/>
    <d v="2013-09-06T00:00:00"/>
    <s v="Standard Class"/>
    <s v="JA-15970"/>
    <s v="Joseph Airdo"/>
    <x v="0"/>
    <s v="United States"/>
    <s v="Detroit"/>
    <x v="12"/>
    <n v="48227"/>
    <x v="2"/>
    <s v="TEC-PH-10002365"/>
    <x v="2"/>
    <x v="7"/>
    <s v="Belkin Grip Candy Sheer Case / Cover for iPhone 5 and 5S"/>
    <x v="4741"/>
    <n v="1"/>
    <n v="0"/>
    <n v="2.2827999999999999"/>
  </r>
  <r>
    <n v="6985"/>
    <s v="CA-2013-116526"/>
    <x v="0"/>
    <x v="142"/>
    <d v="2013-09-06T00:00:00"/>
    <s v="Standard Class"/>
    <s v="JA-15970"/>
    <s v="Joseph Airdo"/>
    <x v="0"/>
    <s v="United States"/>
    <s v="Detroit"/>
    <x v="12"/>
    <n v="48227"/>
    <x v="2"/>
    <s v="OFF-AP-10002457"/>
    <x v="1"/>
    <x v="9"/>
    <s v="Eureka The Boss Plus 12-Amp Hard Box Upright Vacuum, Red"/>
    <x v="4742"/>
    <n v="4"/>
    <n v="0.1"/>
    <n v="71.161999999999978"/>
  </r>
  <r>
    <n v="6986"/>
    <s v="CA-2013-116526"/>
    <x v="0"/>
    <x v="142"/>
    <d v="2013-09-06T00:00:00"/>
    <s v="Standard Class"/>
    <s v="JA-15970"/>
    <s v="Joseph Airdo"/>
    <x v="0"/>
    <s v="United States"/>
    <s v="Detroit"/>
    <x v="12"/>
    <n v="48227"/>
    <x v="2"/>
    <s v="OFF-BI-10000320"/>
    <x v="1"/>
    <x v="8"/>
    <s v="GBC Plastic Binding Combs"/>
    <x v="3520"/>
    <n v="4"/>
    <n v="0"/>
    <n v="14.4648"/>
  </r>
  <r>
    <n v="6987"/>
    <s v="CA-2013-116526"/>
    <x v="0"/>
    <x v="142"/>
    <d v="2013-09-06T00:00:00"/>
    <s v="Standard Class"/>
    <s v="JA-15970"/>
    <s v="Joseph Airdo"/>
    <x v="0"/>
    <s v="United States"/>
    <s v="Detroit"/>
    <x v="12"/>
    <n v="48227"/>
    <x v="2"/>
    <s v="OFF-AR-10004999"/>
    <x v="1"/>
    <x v="6"/>
    <s v="Newell 315"/>
    <x v="493"/>
    <n v="2"/>
    <n v="0"/>
    <n v="2.99"/>
  </r>
  <r>
    <n v="6988"/>
    <s v="CA-2013-116526"/>
    <x v="0"/>
    <x v="142"/>
    <d v="2013-09-06T00:00:00"/>
    <s v="Standard Class"/>
    <s v="JA-15970"/>
    <s v="Joseph Airdo"/>
    <x v="0"/>
    <s v="United States"/>
    <s v="Detroit"/>
    <x v="12"/>
    <n v="48227"/>
    <x v="2"/>
    <s v="OFF-BI-10001116"/>
    <x v="1"/>
    <x v="8"/>
    <s v="Wilson Jones 1&quot; Hanging DublLock Ring Binders"/>
    <x v="1603"/>
    <n v="5"/>
    <n v="0"/>
    <n v="12.672000000000001"/>
  </r>
  <r>
    <n v="6989"/>
    <s v="CA-2014-158561"/>
    <x v="3"/>
    <x v="343"/>
    <d v="2014-11-17T00:00:00"/>
    <s v="Second Class"/>
    <s v="BB-11545"/>
    <s v="Brenda Bowman"/>
    <x v="1"/>
    <s v="United States"/>
    <s v="Fort Lauderdale"/>
    <x v="2"/>
    <n v="33311"/>
    <x v="0"/>
    <s v="OFF-AP-10002651"/>
    <x v="1"/>
    <x v="9"/>
    <s v="Hoover Upright Vacuum With Dirt Cup"/>
    <x v="4127"/>
    <n v="5"/>
    <n v="0.2"/>
    <n v="130.28849999999983"/>
  </r>
  <r>
    <n v="6990"/>
    <s v="CA-2014-165099"/>
    <x v="3"/>
    <x v="157"/>
    <d v="2014-12-14T00:00:00"/>
    <s v="First Class"/>
    <s v="DK-13375"/>
    <s v="Dennis Kane"/>
    <x v="0"/>
    <s v="United States"/>
    <s v="Abilene"/>
    <x v="5"/>
    <n v="79605"/>
    <x v="2"/>
    <s v="OFF-AP-10001634"/>
    <x v="1"/>
    <x v="9"/>
    <s v="Hoover Commercial Lightweight Upright Vacuum"/>
    <x v="4743"/>
    <n v="2"/>
    <n v="0.8"/>
    <n v="-3.7584000000000009"/>
  </r>
  <r>
    <n v="6991"/>
    <s v="CA-2012-109386"/>
    <x v="1"/>
    <x v="627"/>
    <d v="2012-11-13T00:00:00"/>
    <s v="Second Class"/>
    <s v="RH-19600"/>
    <s v="Rob Haberlin"/>
    <x v="0"/>
    <s v="United States"/>
    <s v="Hampton"/>
    <x v="17"/>
    <n v="23666"/>
    <x v="0"/>
    <s v="OFF-AP-10003266"/>
    <x v="1"/>
    <x v="9"/>
    <s v="Holmes Replacement Filter for HEPA Air Cleaner, Large Room"/>
    <x v="4744"/>
    <n v="3"/>
    <n v="0"/>
    <n v="18.660600000000002"/>
  </r>
  <r>
    <n v="6992"/>
    <s v="CA-2012-109386"/>
    <x v="1"/>
    <x v="627"/>
    <d v="2012-11-13T00:00:00"/>
    <s v="Second Class"/>
    <s v="RH-19600"/>
    <s v="Rob Haberlin"/>
    <x v="0"/>
    <s v="United States"/>
    <s v="Hampton"/>
    <x v="17"/>
    <n v="23666"/>
    <x v="0"/>
    <s v="TEC-PH-10002890"/>
    <x v="2"/>
    <x v="7"/>
    <s v="AT&amp;T 17929 Lendline Telephone"/>
    <x v="4745"/>
    <n v="5"/>
    <n v="0"/>
    <n v="58.811999999999998"/>
  </r>
  <r>
    <n v="6993"/>
    <s v="CA-2012-109386"/>
    <x v="1"/>
    <x v="627"/>
    <d v="2012-11-13T00:00:00"/>
    <s v="Second Class"/>
    <s v="RH-19600"/>
    <s v="Rob Haberlin"/>
    <x v="0"/>
    <s v="United States"/>
    <s v="Hampton"/>
    <x v="17"/>
    <n v="23666"/>
    <x v="0"/>
    <s v="FUR-FU-10000308"/>
    <x v="0"/>
    <x v="5"/>
    <s v="Deflect-o Glass Clear Studded Chair Mats"/>
    <x v="4702"/>
    <n v="3"/>
    <n v="0"/>
    <n v="41.038800000000002"/>
  </r>
  <r>
    <n v="6994"/>
    <s v="CA-2012-109386"/>
    <x v="1"/>
    <x v="627"/>
    <d v="2012-11-13T00:00:00"/>
    <s v="Second Class"/>
    <s v="RH-19600"/>
    <s v="Rob Haberlin"/>
    <x v="0"/>
    <s v="United States"/>
    <s v="Hampton"/>
    <x v="17"/>
    <n v="23666"/>
    <x v="0"/>
    <s v="OFF-AR-10000380"/>
    <x v="1"/>
    <x v="6"/>
    <s v="Hunt PowerHouse Electric Pencil Sharpener, Blue"/>
    <x v="4583"/>
    <n v="7"/>
    <n v="0"/>
    <n v="79.757999999999967"/>
  </r>
  <r>
    <n v="6995"/>
    <s v="CA-2012-109386"/>
    <x v="1"/>
    <x v="627"/>
    <d v="2012-11-13T00:00:00"/>
    <s v="Second Class"/>
    <s v="RH-19600"/>
    <s v="Rob Haberlin"/>
    <x v="0"/>
    <s v="United States"/>
    <s v="Hampton"/>
    <x v="17"/>
    <n v="23666"/>
    <x v="0"/>
    <s v="OFF-AR-10000122"/>
    <x v="1"/>
    <x v="6"/>
    <s v="Newell 314"/>
    <x v="4746"/>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x v="4747"/>
    <n v="4"/>
    <n v="0"/>
    <n v="8.3916000000000004"/>
  </r>
  <r>
    <n v="6997"/>
    <s v="CA-2014-117443"/>
    <x v="3"/>
    <x v="331"/>
    <d v="2014-12-26T00:00:00"/>
    <s v="Second Class"/>
    <s v="JB-15400"/>
    <s v="Jennifer Braxton"/>
    <x v="1"/>
    <s v="United States"/>
    <s v="Rockford"/>
    <x v="10"/>
    <n v="61107"/>
    <x v="2"/>
    <s v="OFF-BI-10004002"/>
    <x v="1"/>
    <x v="8"/>
    <s v="Wilson Jones International Size A4 Ring Binders"/>
    <x v="4748"/>
    <n v="4"/>
    <n v="0.8"/>
    <n v="-22.144000000000005"/>
  </r>
  <r>
    <n v="6998"/>
    <s v="CA-2014-117443"/>
    <x v="3"/>
    <x v="331"/>
    <d v="2014-12-26T00:00:00"/>
    <s v="Second Class"/>
    <s v="JB-15400"/>
    <s v="Jennifer Braxton"/>
    <x v="1"/>
    <s v="United States"/>
    <s v="Rockford"/>
    <x v="10"/>
    <n v="61107"/>
    <x v="2"/>
    <s v="OFF-PA-10004475"/>
    <x v="1"/>
    <x v="10"/>
    <s v="Xerox 1940"/>
    <x v="4749"/>
    <n v="4"/>
    <n v="0.2"/>
    <n v="63.753599999999992"/>
  </r>
  <r>
    <n v="6999"/>
    <s v="US-2013-134369"/>
    <x v="0"/>
    <x v="1142"/>
    <d v="2013-09-23T00:00:00"/>
    <s v="Standard Class"/>
    <s v="BC-11125"/>
    <s v="Becky Castell"/>
    <x v="2"/>
    <s v="United States"/>
    <s v="Laguna Niguel"/>
    <x v="1"/>
    <n v="92677"/>
    <x v="1"/>
    <s v="OFF-PA-10002195"/>
    <x v="1"/>
    <x v="10"/>
    <s v="Xerox 1966"/>
    <x v="91"/>
    <n v="2"/>
    <n v="0"/>
    <n v="6.3504000000000005"/>
  </r>
  <r>
    <n v="7000"/>
    <s v="CA-2014-123687"/>
    <x v="3"/>
    <x v="1143"/>
    <d v="2014-05-30T00:00:00"/>
    <s v="First Class"/>
    <s v="KC-16675"/>
    <s v="Kimberly Carter"/>
    <x v="1"/>
    <s v="United States"/>
    <s v="Louisville"/>
    <x v="0"/>
    <n v="40214"/>
    <x v="0"/>
    <s v="OFF-AP-10002670"/>
    <x v="1"/>
    <x v="9"/>
    <s v="Belkin 8-Outlet Premiere SurgeMaster II Surge Protectors"/>
    <x v="4750"/>
    <n v="3"/>
    <n v="0"/>
    <n v="62.531999999999982"/>
  </r>
  <r>
    <n v="7001"/>
    <s v="CA-2014-123687"/>
    <x v="3"/>
    <x v="1143"/>
    <d v="2014-05-30T00:00:00"/>
    <s v="First Class"/>
    <s v="KC-16675"/>
    <s v="Kimberly Carter"/>
    <x v="1"/>
    <s v="United States"/>
    <s v="Louisville"/>
    <x v="0"/>
    <n v="40214"/>
    <x v="0"/>
    <s v="OFF-SU-10004498"/>
    <x v="1"/>
    <x v="14"/>
    <s v="Martin-Yale Premier Letter Opener"/>
    <x v="4751"/>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x v="4752"/>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x v="4753"/>
    <n v="7"/>
    <n v="0"/>
    <n v="26.031600000000012"/>
  </r>
  <r>
    <n v="7004"/>
    <s v="CA-2011-133158"/>
    <x v="2"/>
    <x v="710"/>
    <d v="2011-08-21T00:00:00"/>
    <s v="Second Class"/>
    <s v="DW-13195"/>
    <s v="David Wiener"/>
    <x v="1"/>
    <s v="United States"/>
    <s v="Los Angeles"/>
    <x v="1"/>
    <n v="90045"/>
    <x v="1"/>
    <s v="OFF-BI-10000632"/>
    <x v="1"/>
    <x v="8"/>
    <s v="Satellite Sectional Post Binders"/>
    <x v="1971"/>
    <n v="2"/>
    <n v="0.2"/>
    <n v="22.573199999999996"/>
  </r>
  <r>
    <n v="7005"/>
    <s v="CA-2011-126333"/>
    <x v="2"/>
    <x v="851"/>
    <d v="2011-12-28T00:00:00"/>
    <s v="Standard Class"/>
    <s v="ME-18010"/>
    <s v="Michelle Ellison"/>
    <x v="1"/>
    <s v="United States"/>
    <s v="Port Arthur"/>
    <x v="5"/>
    <n v="77642"/>
    <x v="2"/>
    <s v="OFF-PA-10000223"/>
    <x v="1"/>
    <x v="10"/>
    <s v="Xerox 2000"/>
    <x v="1182"/>
    <n v="1"/>
    <n v="0.2"/>
    <n v="1.8144"/>
  </r>
  <r>
    <n v="7006"/>
    <s v="CA-2012-141740"/>
    <x v="1"/>
    <x v="549"/>
    <d v="2012-11-05T00:00:00"/>
    <s v="Standard Class"/>
    <s v="JF-15490"/>
    <s v="Jeremy Farry"/>
    <x v="0"/>
    <s v="United States"/>
    <s v="New York City"/>
    <x v="15"/>
    <n v="10009"/>
    <x v="3"/>
    <s v="FUR-CH-10001545"/>
    <x v="0"/>
    <x v="1"/>
    <s v="Hon Comfortask Task/Swivel Chairs"/>
    <x v="4754"/>
    <n v="2"/>
    <n v="0.1"/>
    <n v="13.677600000000002"/>
  </r>
  <r>
    <n v="7007"/>
    <s v="CA-2011-119466"/>
    <x v="2"/>
    <x v="534"/>
    <d v="2011-12-21T00:00:00"/>
    <s v="Standard Class"/>
    <s v="SP-20860"/>
    <s v="Sung Pak"/>
    <x v="1"/>
    <s v="United States"/>
    <s v="Chicago"/>
    <x v="10"/>
    <n v="60623"/>
    <x v="2"/>
    <s v="FUR-FU-10001546"/>
    <x v="0"/>
    <x v="5"/>
    <s v="Dana Swing-Arm Lamps"/>
    <x v="1086"/>
    <n v="2"/>
    <n v="0.6"/>
    <n v="-7.4759999999999991"/>
  </r>
  <r>
    <n v="7008"/>
    <s v="CA-2012-154823"/>
    <x v="1"/>
    <x v="291"/>
    <d v="2012-08-25T00:00:00"/>
    <s v="Standard Class"/>
    <s v="KN-16390"/>
    <s v="Katherine Nockton"/>
    <x v="1"/>
    <s v="United States"/>
    <s v="Springfield"/>
    <x v="24"/>
    <n v="45503"/>
    <x v="3"/>
    <s v="OFF-BI-10001098"/>
    <x v="1"/>
    <x v="8"/>
    <s v="Acco D-Ring Binder w/DublLock"/>
    <x v="2253"/>
    <n v="2"/>
    <n v="0.7"/>
    <n v="-8.9795999999999978"/>
  </r>
  <r>
    <n v="7009"/>
    <s v="CA-2012-154823"/>
    <x v="1"/>
    <x v="291"/>
    <d v="2012-08-25T00:00:00"/>
    <s v="Standard Class"/>
    <s v="KN-16390"/>
    <s v="Katherine Nockton"/>
    <x v="1"/>
    <s v="United States"/>
    <s v="Springfield"/>
    <x v="24"/>
    <n v="45503"/>
    <x v="3"/>
    <s v="FUR-CH-10003379"/>
    <x v="0"/>
    <x v="1"/>
    <s v="Global Commerce Series High-Back Swivel/Tilt Chairs"/>
    <x v="4755"/>
    <n v="3"/>
    <n v="0.3"/>
    <n v="-42.746999999999957"/>
  </r>
  <r>
    <n v="7010"/>
    <s v="CA-2012-154823"/>
    <x v="1"/>
    <x v="291"/>
    <d v="2012-08-25T00:00:00"/>
    <s v="Standard Class"/>
    <s v="KN-16390"/>
    <s v="Katherine Nockton"/>
    <x v="1"/>
    <s v="United States"/>
    <s v="Springfield"/>
    <x v="24"/>
    <n v="45503"/>
    <x v="3"/>
    <s v="FUR-FU-10000193"/>
    <x v="0"/>
    <x v="5"/>
    <s v="Tenex Chairmats For Use with Hard Floors"/>
    <x v="3346"/>
    <n v="1"/>
    <n v="0.2"/>
    <n v="-3.8976000000000015"/>
  </r>
  <r>
    <n v="7011"/>
    <s v="US-2011-135881"/>
    <x v="2"/>
    <x v="235"/>
    <d v="2011-05-27T00:00:00"/>
    <s v="Standard Class"/>
    <s v="GT-14710"/>
    <s v="Greg Tran"/>
    <x v="0"/>
    <s v="United States"/>
    <s v="New York City"/>
    <x v="15"/>
    <n v="10035"/>
    <x v="3"/>
    <s v="OFF-BI-10000829"/>
    <x v="1"/>
    <x v="8"/>
    <s v="Avery Non-Stick Binders"/>
    <x v="2119"/>
    <n v="5"/>
    <n v="0.2"/>
    <n v="5.8369999999999997"/>
  </r>
  <r>
    <n v="7012"/>
    <s v="US-2011-135881"/>
    <x v="2"/>
    <x v="235"/>
    <d v="2011-05-27T00:00:00"/>
    <s v="Standard Class"/>
    <s v="GT-14710"/>
    <s v="Greg Tran"/>
    <x v="0"/>
    <s v="United States"/>
    <s v="New York City"/>
    <x v="15"/>
    <n v="10035"/>
    <x v="3"/>
    <s v="OFF-SU-10003002"/>
    <x v="1"/>
    <x v="14"/>
    <s v="Letter Slitter"/>
    <x v="1325"/>
    <n v="2"/>
    <n v="0"/>
    <n v="0.15120000000000022"/>
  </r>
  <r>
    <n v="7013"/>
    <s v="US-2011-135881"/>
    <x v="2"/>
    <x v="235"/>
    <d v="2011-05-27T00:00:00"/>
    <s v="Standard Class"/>
    <s v="GT-14710"/>
    <s v="Greg Tran"/>
    <x v="0"/>
    <s v="United States"/>
    <s v="New York City"/>
    <x v="15"/>
    <n v="10035"/>
    <x v="3"/>
    <s v="OFF-AP-10002118"/>
    <x v="1"/>
    <x v="9"/>
    <s v="1.7 Cubic Foot Compact &quot;Cube&quot; Office Refrigerators"/>
    <x v="79"/>
    <n v="1"/>
    <n v="0"/>
    <n v="56.20320000000001"/>
  </r>
  <r>
    <n v="7014"/>
    <s v="CA-2014-141201"/>
    <x v="3"/>
    <x v="34"/>
    <d v="2014-12-12T00:00:00"/>
    <s v="Second Class"/>
    <s v="DB-12910"/>
    <s v="Daniel Byrd"/>
    <x v="2"/>
    <s v="United States"/>
    <s v="Salinas"/>
    <x v="1"/>
    <n v="93905"/>
    <x v="1"/>
    <s v="FUR-BO-10001519"/>
    <x v="0"/>
    <x v="0"/>
    <s v="O'Sullivan 3-Shelf Heavy-Duty Bookcases"/>
    <x v="4756"/>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x v="4757"/>
    <n v="3"/>
    <n v="0"/>
    <n v="38.157600000000002"/>
  </r>
  <r>
    <n v="7016"/>
    <s v="CA-2011-114790"/>
    <x v="2"/>
    <x v="518"/>
    <d v="2011-03-13T00:00:00"/>
    <s v="Second Class"/>
    <s v="FM-14215"/>
    <s v="Filia McAdams"/>
    <x v="1"/>
    <s v="United States"/>
    <s v="Richmond"/>
    <x v="0"/>
    <n v="40475"/>
    <x v="0"/>
    <s v="TEC-AC-10000710"/>
    <x v="2"/>
    <x v="11"/>
    <s v="Maxell DVD-RAM Discs"/>
    <x v="93"/>
    <n v="2"/>
    <n v="0"/>
    <n v="14.172800000000002"/>
  </r>
  <r>
    <n v="7017"/>
    <s v="CA-2011-114790"/>
    <x v="2"/>
    <x v="518"/>
    <d v="2011-03-13T00:00:00"/>
    <s v="Second Class"/>
    <s v="FM-14215"/>
    <s v="Filia McAdams"/>
    <x v="1"/>
    <s v="United States"/>
    <s v="Richmond"/>
    <x v="0"/>
    <n v="40475"/>
    <x v="0"/>
    <s v="TEC-PH-10000984"/>
    <x v="2"/>
    <x v="7"/>
    <s v="Panasonic KX-TG9471B"/>
    <x v="2173"/>
    <n v="3"/>
    <n v="0"/>
    <n v="164.63160000000005"/>
  </r>
  <r>
    <n v="7018"/>
    <s v="CA-2011-114790"/>
    <x v="2"/>
    <x v="518"/>
    <d v="2011-03-13T00:00:00"/>
    <s v="Second Class"/>
    <s v="FM-14215"/>
    <s v="Filia McAdams"/>
    <x v="1"/>
    <s v="United States"/>
    <s v="Richmond"/>
    <x v="0"/>
    <n v="40475"/>
    <x v="0"/>
    <s v="OFF-PA-10000213"/>
    <x v="1"/>
    <x v="10"/>
    <s v="Xerox 198"/>
    <x v="1830"/>
    <n v="3"/>
    <n v="0"/>
    <n v="7.0218000000000007"/>
  </r>
  <r>
    <n v="7019"/>
    <s v="US-2013-154256"/>
    <x v="0"/>
    <x v="661"/>
    <d v="2013-06-28T00:00:00"/>
    <s v="Second Class"/>
    <s v="SM-20005"/>
    <s v="Sally Matthias"/>
    <x v="0"/>
    <s v="United States"/>
    <s v="New York City"/>
    <x v="15"/>
    <n v="10035"/>
    <x v="3"/>
    <s v="OFF-LA-10003720"/>
    <x v="1"/>
    <x v="2"/>
    <s v="Avery 487"/>
    <x v="4395"/>
    <n v="7"/>
    <n v="0"/>
    <n v="12.1401"/>
  </r>
  <r>
    <n v="7020"/>
    <s v="CA-2011-124737"/>
    <x v="2"/>
    <x v="709"/>
    <d v="2011-08-27T00:00:00"/>
    <s v="Standard Class"/>
    <s v="AP-10915"/>
    <s v="Arthur Prichep"/>
    <x v="0"/>
    <s v="United States"/>
    <s v="Denver"/>
    <x v="22"/>
    <n v="80219"/>
    <x v="1"/>
    <s v="OFF-PA-10001837"/>
    <x v="1"/>
    <x v="10"/>
    <s v="Xerox 1976"/>
    <x v="12"/>
    <n v="3"/>
    <n v="0.2"/>
    <n v="5.4432"/>
  </r>
  <r>
    <n v="7021"/>
    <s v="CA-2011-124737"/>
    <x v="2"/>
    <x v="709"/>
    <d v="2011-08-27T00:00:00"/>
    <s v="Standard Class"/>
    <s v="AP-10915"/>
    <s v="Arthur Prichep"/>
    <x v="0"/>
    <s v="United States"/>
    <s v="Denver"/>
    <x v="22"/>
    <n v="80219"/>
    <x v="1"/>
    <s v="OFF-SU-10004661"/>
    <x v="1"/>
    <x v="14"/>
    <s v="Acme Titanium Bonded Scissors"/>
    <x v="4758"/>
    <n v="1"/>
    <n v="0.2"/>
    <n v="0.50999999999999979"/>
  </r>
  <r>
    <n v="7022"/>
    <s v="CA-2011-124737"/>
    <x v="2"/>
    <x v="709"/>
    <d v="2011-08-27T00:00:00"/>
    <s v="Standard Class"/>
    <s v="AP-10915"/>
    <s v="Arthur Prichep"/>
    <x v="0"/>
    <s v="United States"/>
    <s v="Denver"/>
    <x v="22"/>
    <n v="80219"/>
    <x v="1"/>
    <s v="FUR-FU-10003274"/>
    <x v="0"/>
    <x v="5"/>
    <s v="Regeneration Desk Collection"/>
    <x v="1728"/>
    <n v="3"/>
    <n v="0.2"/>
    <n v="1.2672000000000003"/>
  </r>
  <r>
    <n v="7023"/>
    <s v="CA-2011-124737"/>
    <x v="2"/>
    <x v="709"/>
    <d v="2011-08-27T00:00:00"/>
    <s v="Standard Class"/>
    <s v="AP-10915"/>
    <s v="Arthur Prichep"/>
    <x v="0"/>
    <s v="United States"/>
    <s v="Denver"/>
    <x v="22"/>
    <n v="80219"/>
    <x v="1"/>
    <s v="TEC-PH-10000149"/>
    <x v="2"/>
    <x v="7"/>
    <s v="Cisco SPA525G2 IP Phone - Wireless"/>
    <x v="4759"/>
    <n v="9"/>
    <n v="0.2"/>
    <n v="10.772999999999989"/>
  </r>
  <r>
    <n v="7024"/>
    <s v="CA-2011-124737"/>
    <x v="2"/>
    <x v="709"/>
    <d v="2011-08-27T00:00:00"/>
    <s v="Standard Class"/>
    <s v="AP-10915"/>
    <s v="Arthur Prichep"/>
    <x v="0"/>
    <s v="United States"/>
    <s v="Denver"/>
    <x v="22"/>
    <n v="80219"/>
    <x v="1"/>
    <s v="OFF-PA-10000019"/>
    <x v="1"/>
    <x v="10"/>
    <s v="Xerox 1931"/>
    <x v="277"/>
    <n v="6"/>
    <n v="0.2"/>
    <n v="10.8864"/>
  </r>
  <r>
    <n v="7025"/>
    <s v="CA-2011-124737"/>
    <x v="2"/>
    <x v="709"/>
    <d v="2011-08-27T00:00:00"/>
    <s v="Standard Class"/>
    <s v="AP-10915"/>
    <s v="Arthur Prichep"/>
    <x v="0"/>
    <s v="United States"/>
    <s v="Denver"/>
    <x v="22"/>
    <n v="80219"/>
    <x v="1"/>
    <s v="OFF-PA-10001125"/>
    <x v="1"/>
    <x v="10"/>
    <s v="Xerox 1988"/>
    <x v="1334"/>
    <n v="9"/>
    <n v="0.2"/>
    <n v="69.704999999999984"/>
  </r>
  <r>
    <n v="7026"/>
    <s v="US-2014-101840"/>
    <x v="3"/>
    <x v="695"/>
    <d v="2014-02-13T00:00:00"/>
    <s v="Standard Class"/>
    <s v="SP-20545"/>
    <s v="Sibella Parks"/>
    <x v="1"/>
    <s v="United States"/>
    <s v="New York City"/>
    <x v="15"/>
    <n v="10024"/>
    <x v="3"/>
    <s v="TEC-PH-10002538"/>
    <x v="2"/>
    <x v="7"/>
    <s v="Grandstream GXP1160 VoIP phone"/>
    <x v="4760"/>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x v="4761"/>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x v="3691"/>
    <n v="2"/>
    <n v="0"/>
    <n v="2.4011999999999998"/>
  </r>
  <r>
    <n v="7029"/>
    <s v="US-2013-157840"/>
    <x v="0"/>
    <x v="887"/>
    <d v="2013-12-24T00:00:00"/>
    <s v="Second Class"/>
    <s v="MC-17575"/>
    <s v="Matt Collins"/>
    <x v="0"/>
    <s v="United States"/>
    <s v="Fremont"/>
    <x v="8"/>
    <n v="68025"/>
    <x v="2"/>
    <s v="OFF-PA-10003673"/>
    <x v="1"/>
    <x v="10"/>
    <s v="Strathmore Photo Mount Cards"/>
    <x v="1284"/>
    <n v="5"/>
    <n v="0"/>
    <n v="15.593999999999999"/>
  </r>
  <r>
    <n v="7030"/>
    <s v="CA-2013-145548"/>
    <x v="0"/>
    <x v="583"/>
    <d v="2013-11-17T00:00:00"/>
    <s v="Standard Class"/>
    <s v="EB-13750"/>
    <s v="Edward Becker"/>
    <x v="1"/>
    <s v="United States"/>
    <s v="New York City"/>
    <x v="15"/>
    <n v="10011"/>
    <x v="3"/>
    <s v="OFF-ST-10002562"/>
    <x v="1"/>
    <x v="4"/>
    <s v="Staples"/>
    <x v="4681"/>
    <n v="3"/>
    <n v="0"/>
    <n v="7.8792000000000009"/>
  </r>
  <r>
    <n v="7031"/>
    <s v="CA-2013-145548"/>
    <x v="0"/>
    <x v="583"/>
    <d v="2013-11-17T00:00:00"/>
    <s v="Standard Class"/>
    <s v="EB-13750"/>
    <s v="Edward Becker"/>
    <x v="1"/>
    <s v="United States"/>
    <s v="New York City"/>
    <x v="15"/>
    <n v="10011"/>
    <x v="3"/>
    <s v="TEC-AC-10002305"/>
    <x v="2"/>
    <x v="11"/>
    <s v="KeyTronic E03601U1 - Keyboard - Beige"/>
    <x v="3978"/>
    <n v="2"/>
    <n v="0"/>
    <n v="6.4799999999999969"/>
  </r>
  <r>
    <n v="7032"/>
    <s v="CA-2013-145548"/>
    <x v="0"/>
    <x v="583"/>
    <d v="2013-11-17T00:00:00"/>
    <s v="Standard Class"/>
    <s v="EB-13750"/>
    <s v="Edward Becker"/>
    <x v="1"/>
    <s v="United States"/>
    <s v="New York City"/>
    <x v="15"/>
    <n v="10011"/>
    <x v="3"/>
    <s v="OFF-AR-10003373"/>
    <x v="1"/>
    <x v="6"/>
    <s v="Boston School Pro Electric Pencil Sharpener, 1670"/>
    <x v="1663"/>
    <n v="3"/>
    <n v="0"/>
    <n v="25.093799999999998"/>
  </r>
  <r>
    <n v="7033"/>
    <s v="CA-2013-145548"/>
    <x v="0"/>
    <x v="583"/>
    <d v="2013-11-17T00:00:00"/>
    <s v="Standard Class"/>
    <s v="EB-13750"/>
    <s v="Edward Becker"/>
    <x v="1"/>
    <s v="United States"/>
    <s v="New York City"/>
    <x v="15"/>
    <n v="10011"/>
    <x v="3"/>
    <s v="FUR-CH-10003774"/>
    <x v="0"/>
    <x v="1"/>
    <s v="Global Wood Trimmed Manager's Task Chair, Khaki"/>
    <x v="4762"/>
    <n v="3"/>
    <n v="0.1"/>
    <n v="8.1881999999999877"/>
  </r>
  <r>
    <n v="7034"/>
    <s v="CA-2013-145548"/>
    <x v="0"/>
    <x v="583"/>
    <d v="2013-11-17T00:00:00"/>
    <s v="Standard Class"/>
    <s v="EB-13750"/>
    <s v="Edward Becker"/>
    <x v="1"/>
    <s v="United States"/>
    <s v="New York City"/>
    <x v="15"/>
    <n v="10011"/>
    <x v="3"/>
    <s v="OFF-BI-10001510"/>
    <x v="1"/>
    <x v="8"/>
    <s v="Deluxe Heavy-Duty Vinyl Round Ring Binder"/>
    <x v="4763"/>
    <n v="3"/>
    <n v="0.2"/>
    <n v="17.189999999999998"/>
  </r>
  <r>
    <n v="7035"/>
    <s v="CA-2013-145548"/>
    <x v="0"/>
    <x v="583"/>
    <d v="2013-11-17T00:00:00"/>
    <s v="Standard Class"/>
    <s v="EB-13750"/>
    <s v="Edward Becker"/>
    <x v="1"/>
    <s v="United States"/>
    <s v="New York City"/>
    <x v="15"/>
    <n v="10011"/>
    <x v="3"/>
    <s v="OFF-BI-10004236"/>
    <x v="1"/>
    <x v="8"/>
    <s v="XtraLife ClearVue Slant-D Ring Binder, White, 3&quot;"/>
    <x v="4596"/>
    <n v="3"/>
    <n v="0.2"/>
    <n v="11.450399999999998"/>
  </r>
  <r>
    <n v="7036"/>
    <s v="CA-2014-119494"/>
    <x v="3"/>
    <x v="45"/>
    <d v="2014-11-14T00:00:00"/>
    <s v="Standard Class"/>
    <s v="JE-15610"/>
    <s v="Jim Epp"/>
    <x v="1"/>
    <s v="United States"/>
    <s v="San Diego"/>
    <x v="1"/>
    <n v="92105"/>
    <x v="1"/>
    <s v="FUR-CH-10004675"/>
    <x v="0"/>
    <x v="1"/>
    <s v="Lifetime Advantage Folding Chairs, 4/Carton"/>
    <x v="4764"/>
    <n v="3"/>
    <n v="0.2"/>
    <n v="52.339199999999977"/>
  </r>
  <r>
    <n v="7037"/>
    <s v="CA-2011-124618"/>
    <x v="2"/>
    <x v="1073"/>
    <d v="2011-05-04T00:00:00"/>
    <s v="Second Class"/>
    <s v="CS-11860"/>
    <s v="Cari Schnelling"/>
    <x v="0"/>
    <s v="United States"/>
    <s v="Lakeland"/>
    <x v="2"/>
    <n v="33801"/>
    <x v="0"/>
    <s v="TEC-CO-10004202"/>
    <x v="2"/>
    <x v="16"/>
    <s v="Brother DCP1000 Digital 3 in 1 Multifunction Machine"/>
    <x v="2006"/>
    <n v="2"/>
    <n v="0.2"/>
    <n v="89.996999999999986"/>
  </r>
  <r>
    <n v="7038"/>
    <s v="CA-2014-161970"/>
    <x v="3"/>
    <x v="585"/>
    <d v="2014-09-28T00:00:00"/>
    <s v="Standard Class"/>
    <s v="PB-19105"/>
    <s v="Peter Bühler"/>
    <x v="0"/>
    <s v="United States"/>
    <s v="Smyrna"/>
    <x v="32"/>
    <n v="30080"/>
    <x v="0"/>
    <s v="OFF-PA-10004255"/>
    <x v="1"/>
    <x v="10"/>
    <s v="Xerox 219"/>
    <x v="91"/>
    <n v="2"/>
    <n v="0"/>
    <n v="6.2208000000000006"/>
  </r>
  <r>
    <n v="7039"/>
    <s v="CA-2014-161970"/>
    <x v="3"/>
    <x v="585"/>
    <d v="2014-09-28T00:00:00"/>
    <s v="Standard Class"/>
    <s v="PB-19105"/>
    <s v="Peter Bühler"/>
    <x v="0"/>
    <s v="United States"/>
    <s v="Smyrna"/>
    <x v="32"/>
    <n v="30080"/>
    <x v="0"/>
    <s v="OFF-AR-10003896"/>
    <x v="1"/>
    <x v="6"/>
    <s v="Stride Job 150 Highlighters, Chisel Tip, Assorted Colors"/>
    <x v="1465"/>
    <n v="3"/>
    <n v="0"/>
    <n v="6.4584000000000001"/>
  </r>
  <r>
    <n v="7040"/>
    <s v="CA-2014-103443"/>
    <x v="3"/>
    <x v="94"/>
    <d v="2014-12-24T00:00:00"/>
    <s v="Standard Class"/>
    <s v="AT-10735"/>
    <s v="Annie Thurman"/>
    <x v="0"/>
    <s v="United States"/>
    <s v="New York City"/>
    <x v="15"/>
    <n v="10009"/>
    <x v="3"/>
    <s v="OFF-ST-10002276"/>
    <x v="1"/>
    <x v="4"/>
    <s v="Safco Steel Mobile File Cart"/>
    <x v="240"/>
    <n v="2"/>
    <n v="0"/>
    <n v="41.680000000000007"/>
  </r>
  <r>
    <n v="7041"/>
    <s v="CA-2014-103443"/>
    <x v="3"/>
    <x v="94"/>
    <d v="2014-12-24T00:00:00"/>
    <s v="Standard Class"/>
    <s v="AT-10735"/>
    <s v="Annie Thurman"/>
    <x v="0"/>
    <s v="United States"/>
    <s v="New York City"/>
    <x v="15"/>
    <n v="10009"/>
    <x v="3"/>
    <s v="OFF-BI-10001617"/>
    <x v="1"/>
    <x v="8"/>
    <s v="GBC Wire Binding Combs"/>
    <x v="176"/>
    <n v="3"/>
    <n v="0.2"/>
    <n v="8.3753999999999991"/>
  </r>
  <r>
    <n v="7042"/>
    <s v="CA-2014-103443"/>
    <x v="3"/>
    <x v="94"/>
    <d v="2014-12-24T00:00:00"/>
    <s v="Standard Class"/>
    <s v="AT-10735"/>
    <s v="Annie Thurman"/>
    <x v="0"/>
    <s v="United States"/>
    <s v="New York City"/>
    <x v="15"/>
    <n v="10009"/>
    <x v="3"/>
    <s v="FUR-FU-10000308"/>
    <x v="0"/>
    <x v="5"/>
    <s v="Deflect-o Glass Clear Studded Chair Mats"/>
    <x v="2259"/>
    <n v="2"/>
    <n v="0"/>
    <n v="27.359200000000001"/>
  </r>
  <r>
    <n v="7043"/>
    <s v="US-2014-165358"/>
    <x v="3"/>
    <x v="930"/>
    <d v="2014-07-24T00:00:00"/>
    <s v="Standard Class"/>
    <s v="SV-20365"/>
    <s v="Seth Vernon"/>
    <x v="0"/>
    <s v="United States"/>
    <s v="Philadelphia"/>
    <x v="9"/>
    <n v="19134"/>
    <x v="3"/>
    <s v="TEC-CO-10001943"/>
    <x v="2"/>
    <x v="16"/>
    <s v="Canon PC-428 Personal Copier"/>
    <x v="2798"/>
    <n v="5"/>
    <n v="0.4"/>
    <n v="69.996499999999969"/>
  </r>
  <r>
    <n v="7044"/>
    <s v="US-2014-165358"/>
    <x v="3"/>
    <x v="930"/>
    <d v="2014-07-24T00:00:00"/>
    <s v="Standard Class"/>
    <s v="SV-20365"/>
    <s v="Seth Vernon"/>
    <x v="0"/>
    <s v="United States"/>
    <s v="Philadelphia"/>
    <x v="9"/>
    <n v="19134"/>
    <x v="3"/>
    <s v="FUR-CH-10002647"/>
    <x v="0"/>
    <x v="1"/>
    <s v="Situations Contoured Folding Chairs, 4/Set"/>
    <x v="4765"/>
    <n v="4"/>
    <n v="0.3"/>
    <n v="-14.195999999999984"/>
  </r>
  <r>
    <n v="7045"/>
    <s v="US-2014-165358"/>
    <x v="3"/>
    <x v="930"/>
    <d v="2014-07-24T00:00:00"/>
    <s v="Standard Class"/>
    <s v="SV-20365"/>
    <s v="Seth Vernon"/>
    <x v="0"/>
    <s v="United States"/>
    <s v="Philadelphia"/>
    <x v="9"/>
    <n v="19134"/>
    <x v="3"/>
    <s v="OFF-SU-10004768"/>
    <x v="1"/>
    <x v="14"/>
    <s v="Acme Kleencut Forged Steel Scissors"/>
    <x v="1997"/>
    <n v="2"/>
    <n v="0.2"/>
    <n v="1.1479999999999988"/>
  </r>
  <r>
    <n v="7046"/>
    <s v="CA-2013-160136"/>
    <x v="0"/>
    <x v="54"/>
    <d v="2013-11-10T00:00:00"/>
    <s v="Standard Class"/>
    <s v="PJ-18835"/>
    <s v="Patrick Jones"/>
    <x v="1"/>
    <s v="United States"/>
    <s v="Dallas"/>
    <x v="5"/>
    <n v="75217"/>
    <x v="2"/>
    <s v="OFF-PA-10002160"/>
    <x v="1"/>
    <x v="10"/>
    <s v="Xerox 1978"/>
    <x v="4766"/>
    <n v="2"/>
    <n v="0.2"/>
    <n v="3.3524000000000003"/>
  </r>
  <r>
    <n v="7047"/>
    <s v="CA-2011-150581"/>
    <x v="2"/>
    <x v="918"/>
    <d v="2011-04-12T00:00:00"/>
    <s v="Standard Class"/>
    <s v="NM-18445"/>
    <s v="Nathan Mautz"/>
    <x v="2"/>
    <s v="United States"/>
    <s v="Concord"/>
    <x v="1"/>
    <n v="94521"/>
    <x v="1"/>
    <s v="FUR-TA-10003748"/>
    <x v="0"/>
    <x v="3"/>
    <s v="Bevis 36 x 72 Conference Tables"/>
    <x v="4767"/>
    <n v="1"/>
    <n v="0.2"/>
    <n v="2.4897999999999989"/>
  </r>
  <r>
    <n v="7048"/>
    <s v="CA-2011-150581"/>
    <x v="2"/>
    <x v="918"/>
    <d v="2011-04-12T00:00:00"/>
    <s v="Standard Class"/>
    <s v="NM-18445"/>
    <s v="Nathan Mautz"/>
    <x v="2"/>
    <s v="United States"/>
    <s v="Concord"/>
    <x v="1"/>
    <n v="94521"/>
    <x v="1"/>
    <s v="TEC-AC-10001908"/>
    <x v="2"/>
    <x v="11"/>
    <s v="Logitech Wireless Headset h800"/>
    <x v="4768"/>
    <n v="4"/>
    <n v="0"/>
    <n v="139.98599999999999"/>
  </r>
  <r>
    <n v="7049"/>
    <s v="CA-2013-119515"/>
    <x v="0"/>
    <x v="1041"/>
    <d v="2013-08-17T00:00:00"/>
    <s v="First Class"/>
    <s v="TR-21325"/>
    <s v="Toby Ritter"/>
    <x v="0"/>
    <s v="United States"/>
    <s v="Nashville"/>
    <x v="18"/>
    <n v="37211"/>
    <x v="0"/>
    <s v="OFF-PA-10000552"/>
    <x v="1"/>
    <x v="10"/>
    <s v="Xerox 200"/>
    <x v="12"/>
    <n v="3"/>
    <n v="0.2"/>
    <n v="5.4432"/>
  </r>
  <r>
    <n v="7050"/>
    <s v="CA-2011-141355"/>
    <x v="2"/>
    <x v="794"/>
    <d v="2011-09-30T00:00:00"/>
    <s v="Standard Class"/>
    <s v="BF-11005"/>
    <s v="Barry Franz"/>
    <x v="2"/>
    <s v="United States"/>
    <s v="Aurora"/>
    <x v="22"/>
    <n v="80013"/>
    <x v="1"/>
    <s v="OFF-AR-10003179"/>
    <x v="1"/>
    <x v="6"/>
    <s v="Dixon Ticonderoga Core-Lock Colored Pencils"/>
    <x v="4769"/>
    <n v="2"/>
    <n v="0.2"/>
    <n v="2.3685999999999989"/>
  </r>
  <r>
    <n v="7051"/>
    <s v="CA-2013-165330"/>
    <x v="0"/>
    <x v="25"/>
    <d v="2013-12-12T00:00:00"/>
    <s v="Same Day"/>
    <s v="WB-21850"/>
    <s v="William Brown"/>
    <x v="0"/>
    <s v="United States"/>
    <s v="Anaheim"/>
    <x v="1"/>
    <n v="92804"/>
    <x v="1"/>
    <s v="OFF-BI-10004593"/>
    <x v="1"/>
    <x v="8"/>
    <s v="Ibico Laser Imprintable Binding System Covers"/>
    <x v="4770"/>
    <n v="5"/>
    <n v="0.2"/>
    <n v="68.11999999999999"/>
  </r>
  <r>
    <n v="7052"/>
    <s v="CA-2013-165330"/>
    <x v="0"/>
    <x v="25"/>
    <d v="2013-12-12T00:00:00"/>
    <s v="Same Day"/>
    <s v="WB-21850"/>
    <s v="William Brown"/>
    <x v="0"/>
    <s v="United States"/>
    <s v="Anaheim"/>
    <x v="1"/>
    <n v="92804"/>
    <x v="1"/>
    <s v="OFF-AR-10000914"/>
    <x v="1"/>
    <x v="6"/>
    <s v="Boston 16765 Mini Stand Up Battery Pencil Sharpener"/>
    <x v="4607"/>
    <n v="2"/>
    <n v="0"/>
    <n v="6.0632000000000019"/>
  </r>
  <r>
    <n v="7053"/>
    <s v="CA-2013-165330"/>
    <x v="0"/>
    <x v="25"/>
    <d v="2013-12-12T00:00:00"/>
    <s v="Same Day"/>
    <s v="WB-21850"/>
    <s v="William Brown"/>
    <x v="0"/>
    <s v="United States"/>
    <s v="Anaheim"/>
    <x v="1"/>
    <n v="92804"/>
    <x v="1"/>
    <s v="OFF-PA-10000241"/>
    <x v="1"/>
    <x v="10"/>
    <s v="IBM Multi-Purpose Copy Paper, 8 1/2 x 11&quot;, Case"/>
    <x v="4771"/>
    <n v="1"/>
    <n v="0"/>
    <n v="13.940999999999999"/>
  </r>
  <r>
    <n v="7054"/>
    <s v="CA-2013-165330"/>
    <x v="0"/>
    <x v="25"/>
    <d v="2013-12-12T00:00:00"/>
    <s v="Same Day"/>
    <s v="WB-21850"/>
    <s v="William Brown"/>
    <x v="0"/>
    <s v="United States"/>
    <s v="Anaheim"/>
    <x v="1"/>
    <n v="92804"/>
    <x v="1"/>
    <s v="TEC-AC-10000057"/>
    <x v="2"/>
    <x v="11"/>
    <s v="Microsoft Natural Ergonomic Keyboard 4000"/>
    <x v="668"/>
    <n v="4"/>
    <n v="0"/>
    <n v="25.191599999999994"/>
  </r>
  <r>
    <n v="7055"/>
    <s v="CA-2013-165330"/>
    <x v="0"/>
    <x v="25"/>
    <d v="2013-12-12T00:00:00"/>
    <s v="Same Day"/>
    <s v="WB-21850"/>
    <s v="William Brown"/>
    <x v="0"/>
    <s v="United States"/>
    <s v="Anaheim"/>
    <x v="1"/>
    <n v="92804"/>
    <x v="1"/>
    <s v="FUR-CH-10003774"/>
    <x v="0"/>
    <x v="1"/>
    <s v="Global Wood Trimmed Manager's Task Chair, Khaki"/>
    <x v="4158"/>
    <n v="5"/>
    <n v="0.2"/>
    <n v="-31.843000000000018"/>
  </r>
  <r>
    <n v="7056"/>
    <s v="CA-2013-165330"/>
    <x v="0"/>
    <x v="25"/>
    <d v="2013-12-12T00:00:00"/>
    <s v="Same Day"/>
    <s v="WB-21850"/>
    <s v="William Brown"/>
    <x v="0"/>
    <s v="United States"/>
    <s v="Anaheim"/>
    <x v="1"/>
    <n v="92804"/>
    <x v="1"/>
    <s v="OFF-BI-10002824"/>
    <x v="1"/>
    <x v="8"/>
    <s v="Recycled Easel Ring Binders"/>
    <x v="2045"/>
    <n v="3"/>
    <n v="0.2"/>
    <n v="11.189999999999996"/>
  </r>
  <r>
    <n v="7057"/>
    <s v="CA-2013-165330"/>
    <x v="0"/>
    <x v="25"/>
    <d v="2013-12-12T00:00:00"/>
    <s v="Same Day"/>
    <s v="WB-21850"/>
    <s v="William Brown"/>
    <x v="0"/>
    <s v="United States"/>
    <s v="Anaheim"/>
    <x v="1"/>
    <n v="92804"/>
    <x v="1"/>
    <s v="OFF-BI-10004001"/>
    <x v="1"/>
    <x v="8"/>
    <s v="GBC Recycled VeloBinder Covers"/>
    <x v="4772"/>
    <n v="9"/>
    <n v="0.2"/>
    <n v="39.873599999999982"/>
  </r>
  <r>
    <n v="7058"/>
    <s v="CA-2013-165330"/>
    <x v="0"/>
    <x v="25"/>
    <d v="2013-12-12T00:00:00"/>
    <s v="Same Day"/>
    <s v="WB-21850"/>
    <s v="William Brown"/>
    <x v="0"/>
    <s v="United States"/>
    <s v="Anaheim"/>
    <x v="1"/>
    <n v="92804"/>
    <x v="1"/>
    <s v="FUR-TA-10004619"/>
    <x v="0"/>
    <x v="3"/>
    <s v="Hon Non-Folding Utility Tables"/>
    <x v="4773"/>
    <n v="7"/>
    <n v="0.2"/>
    <n v="111.51699999999991"/>
  </r>
  <r>
    <n v="7059"/>
    <s v="CA-2013-165330"/>
    <x v="0"/>
    <x v="25"/>
    <d v="2013-12-12T00:00:00"/>
    <s v="Same Day"/>
    <s v="WB-21850"/>
    <s v="William Brown"/>
    <x v="0"/>
    <s v="United States"/>
    <s v="Anaheim"/>
    <x v="1"/>
    <n v="92804"/>
    <x v="1"/>
    <s v="OFF-ST-10000636"/>
    <x v="1"/>
    <x v="4"/>
    <s v="Rogers Profile Extra Capacity Storage Tub"/>
    <x v="4774"/>
    <n v="3"/>
    <n v="0"/>
    <n v="2.0087999999999973"/>
  </r>
  <r>
    <n v="7060"/>
    <s v="CA-2013-165330"/>
    <x v="0"/>
    <x v="25"/>
    <d v="2013-12-12T00:00:00"/>
    <s v="Same Day"/>
    <s v="WB-21850"/>
    <s v="William Brown"/>
    <x v="0"/>
    <s v="United States"/>
    <s v="Anaheim"/>
    <x v="1"/>
    <n v="92804"/>
    <x v="1"/>
    <s v="OFF-AP-10001469"/>
    <x v="1"/>
    <x v="9"/>
    <s v="Fellowes 8 Outlet Superior Workstation Surge Protector"/>
    <x v="4775"/>
    <n v="2"/>
    <n v="0"/>
    <n v="24.191799999999994"/>
  </r>
  <r>
    <n v="7061"/>
    <s v="CA-2013-165330"/>
    <x v="0"/>
    <x v="25"/>
    <d v="2013-12-12T00:00:00"/>
    <s v="Same Day"/>
    <s v="WB-21850"/>
    <s v="William Brown"/>
    <x v="0"/>
    <s v="United States"/>
    <s v="Anaheim"/>
    <x v="1"/>
    <n v="92804"/>
    <x v="1"/>
    <s v="OFF-BI-10002897"/>
    <x v="1"/>
    <x v="8"/>
    <s v="Black Avery Memo-Size 3-Ring Binder, 5 1/2&quot; x 8 1/2&quot;"/>
    <x v="4776"/>
    <n v="2"/>
    <n v="0.2"/>
    <n v="2.1286"/>
  </r>
  <r>
    <n v="7062"/>
    <s v="CA-2012-132633"/>
    <x v="1"/>
    <x v="302"/>
    <d v="2012-02-05T00:00:00"/>
    <s v="Second Class"/>
    <s v="KH-16630"/>
    <s v="Ken Heidel"/>
    <x v="1"/>
    <s v="United States"/>
    <s v="Pleasant Grove"/>
    <x v="7"/>
    <n v="84062"/>
    <x v="1"/>
    <s v="OFF-BI-10002432"/>
    <x v="1"/>
    <x v="8"/>
    <s v="Wilson Jones Standard D-Ring Binders"/>
    <x v="4777"/>
    <n v="3"/>
    <n v="0.2"/>
    <n v="4.0985999999999994"/>
  </r>
  <r>
    <n v="7063"/>
    <s v="CA-2013-157742"/>
    <x v="0"/>
    <x v="723"/>
    <d v="2014-01-01T00:00:00"/>
    <s v="Second Class"/>
    <s v="KL-16645"/>
    <s v="Ken Lonsdale"/>
    <x v="0"/>
    <s v="United States"/>
    <s v="Springfield"/>
    <x v="21"/>
    <n v="97477"/>
    <x v="1"/>
    <s v="OFF-EN-10002592"/>
    <x v="1"/>
    <x v="12"/>
    <s v="Peel &amp; Seel Recycled Catalog Envelopes, Brown"/>
    <x v="4778"/>
    <n v="3"/>
    <n v="0.2"/>
    <n v="10.422000000000001"/>
  </r>
  <r>
    <n v="7064"/>
    <s v="CA-2014-127712"/>
    <x v="3"/>
    <x v="515"/>
    <d v="2014-09-06T00:00:00"/>
    <s v="Standard Class"/>
    <s v="MG-17890"/>
    <s v="Michael Granlund"/>
    <x v="2"/>
    <s v="United States"/>
    <s v="Salem"/>
    <x v="21"/>
    <n v="97301"/>
    <x v="1"/>
    <s v="OFF-SU-10002522"/>
    <x v="1"/>
    <x v="14"/>
    <s v="Acme Kleen Earth Office Shears"/>
    <x v="928"/>
    <n v="2"/>
    <n v="0.2"/>
    <n v="0.69839999999999902"/>
  </r>
  <r>
    <n v="7065"/>
    <s v="CA-2014-169474"/>
    <x v="3"/>
    <x v="1144"/>
    <d v="2014-02-10T00:00:00"/>
    <s v="Standard Class"/>
    <s v="JF-15355"/>
    <s v="Jay Fein"/>
    <x v="0"/>
    <s v="United States"/>
    <s v="Rochester"/>
    <x v="15"/>
    <n v="14609"/>
    <x v="3"/>
    <s v="OFF-AP-10003971"/>
    <x v="1"/>
    <x v="9"/>
    <s v="Belkin 6 Outlet Metallic Surge Strip"/>
    <x v="4779"/>
    <n v="3"/>
    <n v="0"/>
    <n v="8.4942000000000011"/>
  </r>
  <r>
    <n v="7066"/>
    <s v="CA-2011-106726"/>
    <x v="2"/>
    <x v="776"/>
    <d v="2011-12-08T00:00:00"/>
    <s v="First Class"/>
    <s v="RS-19765"/>
    <s v="Roland Schwarz"/>
    <x v="1"/>
    <s v="United States"/>
    <s v="Los Angeles"/>
    <x v="1"/>
    <n v="90008"/>
    <x v="1"/>
    <s v="OFF-ST-10001496"/>
    <x v="1"/>
    <x v="4"/>
    <s v="Standard Rollaway File with Lock"/>
    <x v="4780"/>
    <n v="7"/>
    <n v="0"/>
    <n v="327.94580000000002"/>
  </r>
  <r>
    <n v="7067"/>
    <s v="CA-2013-147473"/>
    <x v="0"/>
    <x v="198"/>
    <d v="2013-06-04T00:00:00"/>
    <s v="Standard Class"/>
    <s v="NL-18310"/>
    <s v="Nancy Lomonaco"/>
    <x v="2"/>
    <s v="United States"/>
    <s v="Los Angeles"/>
    <x v="1"/>
    <n v="90049"/>
    <x v="1"/>
    <s v="OFF-PA-10004782"/>
    <x v="1"/>
    <x v="10"/>
    <s v="Xerox 228"/>
    <x v="789"/>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x v="3240"/>
    <n v="2"/>
    <n v="0.8"/>
    <n v="-3.2406000000000006"/>
  </r>
  <r>
    <n v="7069"/>
    <s v="CA-2013-114209"/>
    <x v="0"/>
    <x v="206"/>
    <d v="2013-05-27T00:00:00"/>
    <s v="Standard Class"/>
    <s v="AS-10285"/>
    <s v="Alejandro Savely"/>
    <x v="1"/>
    <s v="United States"/>
    <s v="Dallas"/>
    <x v="5"/>
    <n v="75081"/>
    <x v="2"/>
    <s v="OFF-PA-10003591"/>
    <x v="1"/>
    <x v="10"/>
    <s v="Southworth 100% Cotton The Best Paper"/>
    <x v="4781"/>
    <n v="9"/>
    <n v="0.2"/>
    <n v="30.996000000000002"/>
  </r>
  <r>
    <n v="7070"/>
    <s v="CA-2011-141901"/>
    <x v="2"/>
    <x v="128"/>
    <d v="2011-08-14T00:00:00"/>
    <s v="Standard Class"/>
    <s v="GM-14500"/>
    <s v="Gene McClure"/>
    <x v="0"/>
    <s v="United States"/>
    <s v="Fresno"/>
    <x v="1"/>
    <n v="93727"/>
    <x v="1"/>
    <s v="OFF-PA-10001667"/>
    <x v="1"/>
    <x v="10"/>
    <s v="Great White Multi-Use Recycled Paper (20Lb. and 84 Bright)"/>
    <x v="156"/>
    <n v="1"/>
    <n v="0"/>
    <n v="2.6909999999999998"/>
  </r>
  <r>
    <n v="7071"/>
    <s v="CA-2013-164490"/>
    <x v="0"/>
    <x v="64"/>
    <d v="2013-09-11T00:00:00"/>
    <s v="Second Class"/>
    <s v="SU-20665"/>
    <s v="Stephanie Ulpright"/>
    <x v="2"/>
    <s v="United States"/>
    <s v="Chicago"/>
    <x v="10"/>
    <n v="60653"/>
    <x v="2"/>
    <s v="OFF-PA-10004971"/>
    <x v="1"/>
    <x v="10"/>
    <s v="Xerox 196"/>
    <x v="4766"/>
    <n v="2"/>
    <n v="0.2"/>
    <n v="3.3524000000000003"/>
  </r>
  <r>
    <n v="7072"/>
    <s v="CA-2013-112256"/>
    <x v="0"/>
    <x v="310"/>
    <d v="2013-07-29T00:00:00"/>
    <s v="Standard Class"/>
    <s v="CK-12205"/>
    <s v="Chloris Kastensmidt"/>
    <x v="0"/>
    <s v="United States"/>
    <s v="Mcallen"/>
    <x v="5"/>
    <n v="78501"/>
    <x v="2"/>
    <s v="OFF-AR-10001216"/>
    <x v="1"/>
    <x v="6"/>
    <s v="Newell 339"/>
    <x v="3079"/>
    <n v="2"/>
    <n v="0.2"/>
    <n v="0.3335999999999999"/>
  </r>
  <r>
    <n v="7073"/>
    <s v="CA-2013-112256"/>
    <x v="0"/>
    <x v="310"/>
    <d v="2013-07-29T00:00:00"/>
    <s v="Standard Class"/>
    <s v="CK-12205"/>
    <s v="Chloris Kastensmidt"/>
    <x v="0"/>
    <s v="United States"/>
    <s v="Mcallen"/>
    <x v="5"/>
    <n v="78501"/>
    <x v="2"/>
    <s v="OFF-PA-10004355"/>
    <x v="1"/>
    <x v="10"/>
    <s v="Xerox 231"/>
    <x v="1182"/>
    <n v="1"/>
    <n v="0.2"/>
    <n v="1.8144"/>
  </r>
  <r>
    <n v="7074"/>
    <s v="CA-2013-112256"/>
    <x v="0"/>
    <x v="310"/>
    <d v="2013-07-29T00:00:00"/>
    <s v="Standard Class"/>
    <s v="CK-12205"/>
    <s v="Chloris Kastensmidt"/>
    <x v="0"/>
    <s v="United States"/>
    <s v="Mcallen"/>
    <x v="5"/>
    <n v="78501"/>
    <x v="2"/>
    <s v="OFF-AR-10001953"/>
    <x v="1"/>
    <x v="6"/>
    <s v="Boston 1645 Deluxe Heavier-Duty Electric Pencil Sharpener"/>
    <x v="4782"/>
    <n v="5"/>
    <n v="0.2"/>
    <n v="15.393000000000008"/>
  </r>
  <r>
    <n v="7075"/>
    <s v="CA-2013-112256"/>
    <x v="0"/>
    <x v="310"/>
    <d v="2013-07-29T00:00:00"/>
    <s v="Standard Class"/>
    <s v="CK-12205"/>
    <s v="Chloris Kastensmidt"/>
    <x v="0"/>
    <s v="United States"/>
    <s v="Mcallen"/>
    <x v="5"/>
    <n v="78501"/>
    <x v="2"/>
    <s v="OFF-BI-10004364"/>
    <x v="1"/>
    <x v="8"/>
    <s v="Storex Dura Pro Binders"/>
    <x v="4783"/>
    <n v="4"/>
    <n v="0.8"/>
    <n v="-8.3160000000000025"/>
  </r>
  <r>
    <n v="7076"/>
    <s v="CA-2013-112256"/>
    <x v="0"/>
    <x v="310"/>
    <d v="2013-07-29T00:00:00"/>
    <s v="Standard Class"/>
    <s v="CK-12205"/>
    <s v="Chloris Kastensmidt"/>
    <x v="0"/>
    <s v="United States"/>
    <s v="Mcallen"/>
    <x v="5"/>
    <n v="78501"/>
    <x v="2"/>
    <s v="OFF-SU-10001165"/>
    <x v="1"/>
    <x v="14"/>
    <s v="Acme Elite Stainless Steel Scissors"/>
    <x v="4784"/>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x v="2803"/>
    <n v="5"/>
    <n v="0"/>
    <n v="26.901000000000003"/>
  </r>
  <r>
    <n v="7078"/>
    <s v="CA-2013-106950"/>
    <x v="0"/>
    <x v="476"/>
    <d v="2013-09-07T00:00:00"/>
    <s v="Standard Class"/>
    <s v="JE-15715"/>
    <s v="Joe Elijah"/>
    <x v="0"/>
    <s v="United States"/>
    <s v="Charlotte"/>
    <x v="3"/>
    <n v="28205"/>
    <x v="0"/>
    <s v="OFF-BI-10000014"/>
    <x v="1"/>
    <x v="8"/>
    <s v="Heavy-Duty E-Z-D Binders"/>
    <x v="4785"/>
    <n v="7"/>
    <n v="0.7"/>
    <n v="-17.565099999999994"/>
  </r>
  <r>
    <n v="7079"/>
    <s v="CA-2013-106950"/>
    <x v="0"/>
    <x v="476"/>
    <d v="2013-09-07T00:00:00"/>
    <s v="Standard Class"/>
    <s v="JE-15715"/>
    <s v="Joe Elijah"/>
    <x v="0"/>
    <s v="United States"/>
    <s v="Charlotte"/>
    <x v="3"/>
    <n v="28205"/>
    <x v="0"/>
    <s v="OFF-AP-10000159"/>
    <x v="1"/>
    <x v="9"/>
    <s v="Belkin F9M820V08 8 Outlet Surge"/>
    <x v="4786"/>
    <n v="9"/>
    <n v="0.2"/>
    <n v="34.813799999999944"/>
  </r>
  <r>
    <n v="7080"/>
    <s v="CA-2013-106950"/>
    <x v="0"/>
    <x v="476"/>
    <d v="2013-09-07T00:00:00"/>
    <s v="Standard Class"/>
    <s v="JE-15715"/>
    <s v="Joe Elijah"/>
    <x v="0"/>
    <s v="United States"/>
    <s v="Charlotte"/>
    <x v="3"/>
    <n v="28205"/>
    <x v="0"/>
    <s v="OFF-AR-10003560"/>
    <x v="1"/>
    <x v="6"/>
    <s v="Zebra Zazzle Fluorescent Highlighters"/>
    <x v="530"/>
    <n v="4"/>
    <n v="0.2"/>
    <n v="3.4047999999999981"/>
  </r>
  <r>
    <n v="7081"/>
    <s v="CA-2013-106950"/>
    <x v="0"/>
    <x v="476"/>
    <d v="2013-09-07T00:00:00"/>
    <s v="Standard Class"/>
    <s v="JE-15715"/>
    <s v="Joe Elijah"/>
    <x v="0"/>
    <s v="United States"/>
    <s v="Charlotte"/>
    <x v="3"/>
    <n v="28205"/>
    <x v="0"/>
    <s v="FUR-TA-10001768"/>
    <x v="0"/>
    <x v="3"/>
    <s v="Hon Racetrack Conference Tables"/>
    <x v="4787"/>
    <n v="3"/>
    <n v="0.4"/>
    <n v="-149.63070000000005"/>
  </r>
  <r>
    <n v="7082"/>
    <s v="CA-2013-106950"/>
    <x v="0"/>
    <x v="476"/>
    <d v="2013-09-07T00:00:00"/>
    <s v="Standard Class"/>
    <s v="JE-15715"/>
    <s v="Joe Elijah"/>
    <x v="0"/>
    <s v="United States"/>
    <s v="Charlotte"/>
    <x v="3"/>
    <n v="28205"/>
    <x v="0"/>
    <s v="TEC-AC-10002049"/>
    <x v="2"/>
    <x v="11"/>
    <s v="Plantronics Savi W720 Multi-Device Wireless Headset System"/>
    <x v="4788"/>
    <n v="3"/>
    <n v="0.2"/>
    <n v="303.80400000000003"/>
  </r>
  <r>
    <n v="7083"/>
    <s v="CA-2013-106950"/>
    <x v="0"/>
    <x v="476"/>
    <d v="2013-09-07T00:00:00"/>
    <s v="Standard Class"/>
    <s v="JE-15715"/>
    <s v="Joe Elijah"/>
    <x v="0"/>
    <s v="United States"/>
    <s v="Charlotte"/>
    <x v="3"/>
    <n v="28205"/>
    <x v="0"/>
    <s v="OFF-BI-10003166"/>
    <x v="1"/>
    <x v="8"/>
    <s v="GBC Plasticlear Binding Covers"/>
    <x v="4789"/>
    <n v="5"/>
    <n v="0.7"/>
    <n v="-12.628"/>
  </r>
  <r>
    <n v="7084"/>
    <s v="CA-2014-118724"/>
    <x v="3"/>
    <x v="246"/>
    <d v="2014-07-26T00:00:00"/>
    <s v="Second Class"/>
    <s v="AR-10825"/>
    <s v="Anthony Rawles"/>
    <x v="1"/>
    <s v="United States"/>
    <s v="Concord"/>
    <x v="1"/>
    <n v="94521"/>
    <x v="1"/>
    <s v="OFF-AR-10003469"/>
    <x v="1"/>
    <x v="6"/>
    <s v="Nontoxic Chalk"/>
    <x v="2872"/>
    <n v="2"/>
    <n v="0"/>
    <n v="1.6896"/>
  </r>
  <r>
    <n v="7085"/>
    <s v="CA-2014-118724"/>
    <x v="3"/>
    <x v="246"/>
    <d v="2014-07-26T00:00:00"/>
    <s v="Second Class"/>
    <s v="AR-10825"/>
    <s v="Anthony Rawles"/>
    <x v="1"/>
    <s v="United States"/>
    <s v="Concord"/>
    <x v="1"/>
    <n v="94521"/>
    <x v="1"/>
    <s v="TEC-PH-10002549"/>
    <x v="2"/>
    <x v="7"/>
    <s v="Polycom SoundPoint IP 450 VoIP phone"/>
    <x v="4790"/>
    <n v="9"/>
    <n v="0.2"/>
    <n v="121.96440000000001"/>
  </r>
  <r>
    <n v="7086"/>
    <s v="CA-2014-112004"/>
    <x v="3"/>
    <x v="145"/>
    <d v="2014-09-29T00:00:00"/>
    <s v="First Class"/>
    <s v="AH-10075"/>
    <s v="Adam Hart"/>
    <x v="1"/>
    <s v="United States"/>
    <s v="Chester"/>
    <x v="9"/>
    <n v="19013"/>
    <x v="3"/>
    <s v="OFF-BI-10003476"/>
    <x v="1"/>
    <x v="8"/>
    <s v="Avery Metallic Poly Binders"/>
    <x v="4791"/>
    <n v="5"/>
    <n v="0.7"/>
    <n v="-6.3030000000000008"/>
  </r>
  <r>
    <n v="7087"/>
    <s v="CA-2014-112004"/>
    <x v="3"/>
    <x v="145"/>
    <d v="2014-09-29T00:00:00"/>
    <s v="First Class"/>
    <s v="AH-10075"/>
    <s v="Adam Hart"/>
    <x v="1"/>
    <s v="United States"/>
    <s v="Chester"/>
    <x v="9"/>
    <n v="19013"/>
    <x v="3"/>
    <s v="OFF-SU-10000157"/>
    <x v="1"/>
    <x v="14"/>
    <s v="Compact Automatic Electric Letter Opener"/>
    <x v="479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x v="4191"/>
    <n v="3"/>
    <n v="0"/>
    <n v="23.968799999999998"/>
  </r>
  <r>
    <n v="7089"/>
    <s v="CA-2012-105844"/>
    <x v="1"/>
    <x v="969"/>
    <d v="2012-10-27T00:00:00"/>
    <s v="Second Class"/>
    <s v="JF-15415"/>
    <s v="Jennifer Ferguson"/>
    <x v="0"/>
    <s v="United States"/>
    <s v="Sparks"/>
    <x v="33"/>
    <n v="89431"/>
    <x v="1"/>
    <s v="OFF-AR-10001955"/>
    <x v="1"/>
    <x v="6"/>
    <s v="Newell 319"/>
    <x v="1378"/>
    <n v="4"/>
    <n v="0"/>
    <n v="23.807999999999993"/>
  </r>
  <r>
    <n v="7090"/>
    <s v="CA-2014-118864"/>
    <x v="3"/>
    <x v="140"/>
    <d v="2014-06-20T00:00:00"/>
    <s v="Second Class"/>
    <s v="KH-16690"/>
    <s v="Kristen Hastings"/>
    <x v="1"/>
    <s v="United States"/>
    <s v="Los Angeles"/>
    <x v="1"/>
    <n v="90032"/>
    <x v="1"/>
    <s v="TEC-PH-10001809"/>
    <x v="2"/>
    <x v="7"/>
    <s v="Panasonic KX T7736-B Digital phone"/>
    <x v="668"/>
    <n v="1"/>
    <n v="0.2"/>
    <n v="7.4974999999999987"/>
  </r>
  <r>
    <n v="7091"/>
    <s v="CA-2012-119480"/>
    <x v="1"/>
    <x v="1145"/>
    <d v="2012-01-13T00:00:00"/>
    <s v="Standard Class"/>
    <s v="CC-12685"/>
    <s v="Craig Carroll"/>
    <x v="0"/>
    <s v="United States"/>
    <s v="Henderson"/>
    <x v="0"/>
    <n v="42420"/>
    <x v="0"/>
    <s v="OFF-PA-10000474"/>
    <x v="1"/>
    <x v="10"/>
    <s v="Staples"/>
    <x v="1938"/>
    <n v="3"/>
    <n v="0"/>
    <n v="49.970399999999991"/>
  </r>
  <r>
    <n v="7092"/>
    <s v="CA-2012-119480"/>
    <x v="1"/>
    <x v="1145"/>
    <d v="2012-01-13T00:00:00"/>
    <s v="Standard Class"/>
    <s v="CC-12685"/>
    <s v="Craig Carroll"/>
    <x v="0"/>
    <s v="United States"/>
    <s v="Henderson"/>
    <x v="0"/>
    <n v="42420"/>
    <x v="0"/>
    <s v="OFF-AP-10001205"/>
    <x v="1"/>
    <x v="9"/>
    <s v="Belkin 5 Outlet SurgeMaster Power Centers"/>
    <x v="4793"/>
    <n v="3"/>
    <n v="0"/>
    <n v="45.763200000000012"/>
  </r>
  <r>
    <n v="7093"/>
    <s v="CA-2012-119480"/>
    <x v="1"/>
    <x v="1145"/>
    <d v="2012-01-13T00:00:00"/>
    <s v="Standard Class"/>
    <s v="CC-12685"/>
    <s v="Craig Carroll"/>
    <x v="0"/>
    <s v="United States"/>
    <s v="Henderson"/>
    <x v="0"/>
    <n v="42420"/>
    <x v="0"/>
    <s v="OFF-AR-10004691"/>
    <x v="1"/>
    <x v="6"/>
    <s v="Boston 1730 StandUp Electric Pencil Sharpener"/>
    <x v="3931"/>
    <n v="2"/>
    <n v="0"/>
    <n v="11.117599999999999"/>
  </r>
  <r>
    <n v="7094"/>
    <s v="CA-2012-119480"/>
    <x v="1"/>
    <x v="1145"/>
    <d v="2012-01-13T00:00:00"/>
    <s v="Standard Class"/>
    <s v="CC-12685"/>
    <s v="Craig Carroll"/>
    <x v="0"/>
    <s v="United States"/>
    <s v="Henderson"/>
    <x v="0"/>
    <n v="42420"/>
    <x v="0"/>
    <s v="OFF-PA-10004996"/>
    <x v="1"/>
    <x v="10"/>
    <s v="Speediset Carbonless Redi-Letter 7&quot; x 8 1/2&quot;"/>
    <x v="3786"/>
    <n v="5"/>
    <n v="0"/>
    <n v="24.2285"/>
  </r>
  <r>
    <n v="7095"/>
    <s v="US-2012-153374"/>
    <x v="1"/>
    <x v="97"/>
    <d v="2012-02-13T00:00:00"/>
    <s v="Second Class"/>
    <s v="JF-15565"/>
    <s v="Jill Fjeld"/>
    <x v="0"/>
    <s v="United States"/>
    <s v="Decatur"/>
    <x v="10"/>
    <n v="62521"/>
    <x v="2"/>
    <s v="TEC-AC-10001908"/>
    <x v="2"/>
    <x v="11"/>
    <s v="Logitech Wireless Headset h800"/>
    <x v="4620"/>
    <n v="6"/>
    <n v="0.2"/>
    <n v="89.990999999999985"/>
  </r>
  <r>
    <n v="7096"/>
    <s v="CA-2013-101980"/>
    <x v="0"/>
    <x v="1146"/>
    <d v="2013-08-21T00:00:00"/>
    <s v="First Class"/>
    <s v="RP-19390"/>
    <s v="Resi Pölking"/>
    <x v="0"/>
    <s v="United States"/>
    <s v="New York City"/>
    <x v="15"/>
    <n v="10009"/>
    <x v="3"/>
    <s v="OFF-BI-10000666"/>
    <x v="1"/>
    <x v="8"/>
    <s v="Surelock Post Binders"/>
    <x v="4794"/>
    <n v="6"/>
    <n v="0.2"/>
    <n v="55.007999999999996"/>
  </r>
  <r>
    <n v="7097"/>
    <s v="CA-2013-101980"/>
    <x v="0"/>
    <x v="1146"/>
    <d v="2013-08-21T00:00:00"/>
    <s v="First Class"/>
    <s v="RP-19390"/>
    <s v="Resi Pölking"/>
    <x v="0"/>
    <s v="United States"/>
    <s v="New York City"/>
    <x v="15"/>
    <n v="10009"/>
    <x v="3"/>
    <s v="OFF-BI-10004318"/>
    <x v="1"/>
    <x v="8"/>
    <s v="Ibico EB-19 Dual Function Manual Binding System"/>
    <x v="4795"/>
    <n v="2"/>
    <n v="0.2"/>
    <n v="89.954799999999992"/>
  </r>
  <r>
    <n v="7098"/>
    <s v="CA-2013-101980"/>
    <x v="0"/>
    <x v="1146"/>
    <d v="2013-08-21T00:00:00"/>
    <s v="First Class"/>
    <s v="RP-19390"/>
    <s v="Resi Pölking"/>
    <x v="0"/>
    <s v="United States"/>
    <s v="New York City"/>
    <x v="15"/>
    <n v="10009"/>
    <x v="3"/>
    <s v="OFF-BI-10003429"/>
    <x v="1"/>
    <x v="8"/>
    <s v="Cardinal HOLDit! Binder Insert Strips,Extra Strips"/>
    <x v="1046"/>
    <n v="5"/>
    <n v="0.2"/>
    <n v="9.1785000000000014"/>
  </r>
  <r>
    <n v="7099"/>
    <s v="CA-2014-144596"/>
    <x v="3"/>
    <x v="44"/>
    <d v="2014-11-11T00:00:00"/>
    <s v="Standard Class"/>
    <s v="CD-11980"/>
    <s v="Carol Darley"/>
    <x v="0"/>
    <s v="United States"/>
    <s v="New York City"/>
    <x v="15"/>
    <n v="10011"/>
    <x v="3"/>
    <s v="OFF-PA-10003302"/>
    <x v="1"/>
    <x v="10"/>
    <s v="Xerox 1906"/>
    <x v="4796"/>
    <n v="9"/>
    <n v="0"/>
    <n v="149.91119999999998"/>
  </r>
  <r>
    <n v="7100"/>
    <s v="CA-2012-124933"/>
    <x v="1"/>
    <x v="207"/>
    <d v="2012-12-30T00:00:00"/>
    <s v="Second Class"/>
    <s v="DF-13135"/>
    <s v="David Flashing"/>
    <x v="0"/>
    <s v="United States"/>
    <s v="New York City"/>
    <x v="15"/>
    <n v="10009"/>
    <x v="3"/>
    <s v="OFF-PA-10003302"/>
    <x v="1"/>
    <x v="10"/>
    <s v="Xerox 1906"/>
    <x v="3543"/>
    <n v="6"/>
    <n v="0"/>
    <n v="99.940799999999982"/>
  </r>
  <r>
    <n v="7101"/>
    <s v="CA-2011-159625"/>
    <x v="2"/>
    <x v="533"/>
    <d v="2011-11-28T00:00:00"/>
    <s v="Standard Class"/>
    <s v="SM-20005"/>
    <s v="Sally Matthias"/>
    <x v="0"/>
    <s v="United States"/>
    <s v="Scottsdale"/>
    <x v="16"/>
    <n v="85254"/>
    <x v="1"/>
    <s v="OFF-EN-10002621"/>
    <x v="1"/>
    <x v="12"/>
    <s v="Staples"/>
    <x v="3032"/>
    <n v="3"/>
    <n v="0.2"/>
    <n v="8.8019999999999978"/>
  </r>
  <r>
    <n v="7102"/>
    <s v="CA-2013-144337"/>
    <x v="0"/>
    <x v="1147"/>
    <d v="2013-08-06T00:00:00"/>
    <s v="Second Class"/>
    <s v="SG-20890"/>
    <s v="Susan Gilcrest"/>
    <x v="1"/>
    <s v="United States"/>
    <s v="Amarillo"/>
    <x v="5"/>
    <n v="79109"/>
    <x v="2"/>
    <s v="OFF-PA-10000249"/>
    <x v="1"/>
    <x v="10"/>
    <s v="Staples"/>
    <x v="3073"/>
    <n v="2"/>
    <n v="0.2"/>
    <n v="6.6311999999999989"/>
  </r>
  <r>
    <n v="7103"/>
    <s v="CA-2011-117478"/>
    <x v="2"/>
    <x v="158"/>
    <d v="2011-09-24T00:00:00"/>
    <s v="First Class"/>
    <s v="LH-16750"/>
    <s v="Larry Hughes"/>
    <x v="0"/>
    <s v="United States"/>
    <s v="Philadelphia"/>
    <x v="9"/>
    <n v="19140"/>
    <x v="3"/>
    <s v="OFF-BI-10000050"/>
    <x v="1"/>
    <x v="8"/>
    <s v="Angle-D Binders with Locking Rings, Label Holders"/>
    <x v="4797"/>
    <n v="3"/>
    <n v="0.7"/>
    <n v="-5.036999999999999"/>
  </r>
  <r>
    <n v="7104"/>
    <s v="CA-2014-147410"/>
    <x v="3"/>
    <x v="507"/>
    <d v="2014-09-09T00:00:00"/>
    <s v="Standard Class"/>
    <s v="EJ-14155"/>
    <s v="Eva Jacobs"/>
    <x v="0"/>
    <s v="United States"/>
    <s v="Santa Ana"/>
    <x v="1"/>
    <n v="92704"/>
    <x v="1"/>
    <s v="OFF-ST-10003805"/>
    <x v="1"/>
    <x v="4"/>
    <s v="24 Capacity Maxi Data Binder Racks, Pearl"/>
    <x v="4798"/>
    <n v="2"/>
    <n v="0"/>
    <n v="105.27499999999998"/>
  </r>
  <r>
    <n v="7105"/>
    <s v="CA-2014-128944"/>
    <x v="3"/>
    <x v="249"/>
    <d v="2014-06-22T00:00:00"/>
    <s v="Second Class"/>
    <s v="KH-16330"/>
    <s v="Katharine Harms"/>
    <x v="1"/>
    <s v="United States"/>
    <s v="Newark"/>
    <x v="24"/>
    <n v="43055"/>
    <x v="3"/>
    <s v="FUR-CH-10000785"/>
    <x v="0"/>
    <x v="1"/>
    <s v="Global Ergonomic Managers Chair"/>
    <x v="4799"/>
    <n v="6"/>
    <n v="0.3"/>
    <n v="-43.435200000000009"/>
  </r>
  <r>
    <n v="7106"/>
    <s v="CA-2014-128944"/>
    <x v="3"/>
    <x v="249"/>
    <d v="2014-06-22T00:00:00"/>
    <s v="Second Class"/>
    <s v="KH-16330"/>
    <s v="Katharine Harms"/>
    <x v="1"/>
    <s v="United States"/>
    <s v="Newark"/>
    <x v="24"/>
    <n v="43055"/>
    <x v="3"/>
    <s v="FUR-FU-10004909"/>
    <x v="0"/>
    <x v="5"/>
    <s v="Contemporary Wood/Metal Frame"/>
    <x v="4800"/>
    <n v="3"/>
    <n v="0.2"/>
    <n v="7.2719999999999949"/>
  </r>
  <r>
    <n v="7107"/>
    <s v="CA-2014-128944"/>
    <x v="3"/>
    <x v="249"/>
    <d v="2014-06-22T00:00:00"/>
    <s v="Second Class"/>
    <s v="KH-16330"/>
    <s v="Katharine Harms"/>
    <x v="1"/>
    <s v="United States"/>
    <s v="Newark"/>
    <x v="24"/>
    <n v="43055"/>
    <x v="3"/>
    <s v="TEC-AC-10001553"/>
    <x v="2"/>
    <x v="11"/>
    <s v="Memorex 25GB 6X Branded Blu-Ray Recordable Disc, 15/Pack"/>
    <x v="4801"/>
    <n v="9"/>
    <n v="0.2"/>
    <n v="1.5291000000000032"/>
  </r>
  <r>
    <n v="7108"/>
    <s v="CA-2013-109666"/>
    <x v="0"/>
    <x v="475"/>
    <d v="2013-04-27T00:00:00"/>
    <s v="Standard Class"/>
    <s v="KM-16720"/>
    <s v="Kunst Miller"/>
    <x v="0"/>
    <s v="United States"/>
    <s v="New York City"/>
    <x v="15"/>
    <n v="10035"/>
    <x v="3"/>
    <s v="TEC-PH-10004774"/>
    <x v="2"/>
    <x v="7"/>
    <s v="Gear Head AU3700S Headset"/>
    <x v="2275"/>
    <n v="2"/>
    <n v="0"/>
    <n v="0.77939999999999898"/>
  </r>
  <r>
    <n v="7109"/>
    <s v="CA-2013-109666"/>
    <x v="0"/>
    <x v="475"/>
    <d v="2013-04-27T00:00:00"/>
    <s v="Standard Class"/>
    <s v="KM-16720"/>
    <s v="Kunst Miller"/>
    <x v="0"/>
    <s v="United States"/>
    <s v="New York City"/>
    <x v="15"/>
    <n v="10035"/>
    <x v="3"/>
    <s v="OFF-AR-10004582"/>
    <x v="1"/>
    <x v="6"/>
    <s v="BIC Brite Liner Grip Highlighters"/>
    <x v="175"/>
    <n v="2"/>
    <n v="0"/>
    <n v="1.4759999999999998"/>
  </r>
  <r>
    <n v="7110"/>
    <s v="CA-2013-109666"/>
    <x v="0"/>
    <x v="475"/>
    <d v="2013-04-27T00:00:00"/>
    <s v="Standard Class"/>
    <s v="KM-16720"/>
    <s v="Kunst Miller"/>
    <x v="0"/>
    <s v="United States"/>
    <s v="New York City"/>
    <x v="15"/>
    <n v="10035"/>
    <x v="3"/>
    <s v="OFF-ST-10000991"/>
    <x v="1"/>
    <x v="4"/>
    <s v="Space Solutions HD Industrial Steel Shelving."/>
    <x v="4802"/>
    <n v="4"/>
    <n v="0"/>
    <n v="13.796400000000006"/>
  </r>
  <r>
    <n v="7111"/>
    <s v="CA-2013-109666"/>
    <x v="0"/>
    <x v="475"/>
    <d v="2013-04-27T00:00:00"/>
    <s v="Standard Class"/>
    <s v="KM-16720"/>
    <s v="Kunst Miller"/>
    <x v="0"/>
    <s v="United States"/>
    <s v="New York City"/>
    <x v="15"/>
    <n v="10035"/>
    <x v="3"/>
    <s v="OFF-SU-10002522"/>
    <x v="1"/>
    <x v="14"/>
    <s v="Acme Kleen Earth Office Shears"/>
    <x v="3433"/>
    <n v="2"/>
    <n v="0"/>
    <n v="2.2503999999999991"/>
  </r>
  <r>
    <n v="7112"/>
    <s v="CA-2013-109666"/>
    <x v="0"/>
    <x v="475"/>
    <d v="2013-04-27T00:00:00"/>
    <s v="Standard Class"/>
    <s v="KM-16720"/>
    <s v="Kunst Miller"/>
    <x v="0"/>
    <s v="United States"/>
    <s v="New York City"/>
    <x v="15"/>
    <n v="10035"/>
    <x v="3"/>
    <s v="OFF-AR-10004022"/>
    <x v="1"/>
    <x v="6"/>
    <s v="Panasonic KP-380BK Classic Electric Pencil Sharpener"/>
    <x v="1002"/>
    <n v="2"/>
    <n v="0"/>
    <n v="17.989999999999995"/>
  </r>
  <r>
    <n v="7113"/>
    <s v="CA-2013-109666"/>
    <x v="0"/>
    <x v="475"/>
    <d v="2013-04-27T00:00:00"/>
    <s v="Standard Class"/>
    <s v="KM-16720"/>
    <s v="Kunst Miller"/>
    <x v="0"/>
    <s v="United States"/>
    <s v="New York City"/>
    <x v="15"/>
    <n v="10035"/>
    <x v="3"/>
    <s v="OFF-SU-10001218"/>
    <x v="1"/>
    <x v="14"/>
    <s v="Fiskars Softgrip Scissors"/>
    <x v="2803"/>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x v="4803"/>
    <n v="2"/>
    <n v="0.2"/>
    <n v="3.2479999999999998"/>
  </r>
  <r>
    <n v="7115"/>
    <s v="US-2013-102239"/>
    <x v="0"/>
    <x v="465"/>
    <d v="2013-05-07T00:00:00"/>
    <s v="First Class"/>
    <s v="LW-16990"/>
    <s v="Lindsay Williams"/>
    <x v="1"/>
    <s v="United States"/>
    <s v="Henderson"/>
    <x v="33"/>
    <n v="89015"/>
    <x v="1"/>
    <s v="FUR-TA-10003392"/>
    <x v="0"/>
    <x v="3"/>
    <s v="Global Adaptabilities Conference Tables"/>
    <x v="4804"/>
    <n v="6"/>
    <n v="0"/>
    <n v="320.31720000000001"/>
  </r>
  <r>
    <n v="7116"/>
    <s v="US-2013-102239"/>
    <x v="0"/>
    <x v="465"/>
    <d v="2013-05-07T00:00:00"/>
    <s v="First Class"/>
    <s v="LW-16990"/>
    <s v="Lindsay Williams"/>
    <x v="1"/>
    <s v="United States"/>
    <s v="Henderson"/>
    <x v="33"/>
    <n v="89015"/>
    <x v="1"/>
    <s v="OFF-BI-10001890"/>
    <x v="1"/>
    <x v="8"/>
    <s v="Avery Poly Binder Pockets"/>
    <x v="4805"/>
    <n v="2"/>
    <n v="0.2"/>
    <n v="2.0047999999999995"/>
  </r>
  <r>
    <n v="7117"/>
    <s v="CA-2011-143168"/>
    <x v="2"/>
    <x v="638"/>
    <d v="2011-10-23T00:00:00"/>
    <s v="Second Class"/>
    <s v="IG-15085"/>
    <s v="Ivan Gibson"/>
    <x v="0"/>
    <s v="United States"/>
    <s v="Seattle"/>
    <x v="4"/>
    <n v="98103"/>
    <x v="1"/>
    <s v="OFF-PA-10000167"/>
    <x v="1"/>
    <x v="10"/>
    <s v="Xerox 1925"/>
    <x v="1168"/>
    <n v="2"/>
    <n v="0"/>
    <n v="27.881999999999998"/>
  </r>
  <r>
    <n v="7118"/>
    <s v="CA-2011-143168"/>
    <x v="2"/>
    <x v="638"/>
    <d v="2011-10-23T00:00:00"/>
    <s v="Second Class"/>
    <s v="IG-15085"/>
    <s v="Ivan Gibson"/>
    <x v="0"/>
    <s v="United States"/>
    <s v="Seattle"/>
    <x v="4"/>
    <n v="98103"/>
    <x v="1"/>
    <s v="OFF-BI-10003784"/>
    <x v="1"/>
    <x v="8"/>
    <s v="Computer Printout Index Tabs"/>
    <x v="2956"/>
    <n v="1"/>
    <n v="0.2"/>
    <n v="0.47039999999999987"/>
  </r>
  <r>
    <n v="7119"/>
    <s v="CA-2014-104906"/>
    <x v="3"/>
    <x v="778"/>
    <d v="2014-02-18T00:00:00"/>
    <s v="Standard Class"/>
    <s v="JP-15460"/>
    <s v="Jennifer Patt"/>
    <x v="1"/>
    <s v="United States"/>
    <s v="New York City"/>
    <x v="15"/>
    <n v="10009"/>
    <x v="3"/>
    <s v="OFF-PA-10001184"/>
    <x v="1"/>
    <x v="10"/>
    <s v="Xerox 1903"/>
    <x v="1465"/>
    <n v="3"/>
    <n v="0"/>
    <n v="8.7906000000000013"/>
  </r>
  <r>
    <n v="7120"/>
    <s v="CA-2014-118122"/>
    <x v="3"/>
    <x v="701"/>
    <d v="2014-11-25T00:00:00"/>
    <s v="Standard Class"/>
    <s v="GG-14650"/>
    <s v="Greg Guthrie"/>
    <x v="1"/>
    <s v="United States"/>
    <s v="Seattle"/>
    <x v="4"/>
    <n v="98103"/>
    <x v="1"/>
    <s v="OFF-BI-10002103"/>
    <x v="1"/>
    <x v="8"/>
    <s v="Cardinal Slant-D Ring Binder, Heavy Gauge Vinyl"/>
    <x v="1162"/>
    <n v="2"/>
    <n v="0.2"/>
    <n v="4.5187999999999997"/>
  </r>
  <r>
    <n v="7121"/>
    <s v="US-2011-147774"/>
    <x v="2"/>
    <x v="407"/>
    <d v="2011-01-27T00:00:00"/>
    <s v="Standard Class"/>
    <s v="MM-18280"/>
    <s v="Muhammed MacIntyre"/>
    <x v="1"/>
    <s v="United States"/>
    <s v="Smyrna"/>
    <x v="18"/>
    <n v="37167"/>
    <x v="0"/>
    <s v="OFF-BI-10003091"/>
    <x v="1"/>
    <x v="8"/>
    <s v="GBC DocuBind TL200 Manual Binding Machine"/>
    <x v="4806"/>
    <n v="1"/>
    <n v="0.7"/>
    <n v="-51.515399999999985"/>
  </r>
  <r>
    <n v="7122"/>
    <s v="CA-2014-166926"/>
    <x v="3"/>
    <x v="96"/>
    <d v="2014-12-09T00:00:00"/>
    <s v="Standard Class"/>
    <s v="SO-20335"/>
    <s v="Sean O'Donnell"/>
    <x v="0"/>
    <s v="United States"/>
    <s v="Seattle"/>
    <x v="4"/>
    <n v="98105"/>
    <x v="1"/>
    <s v="OFF-PA-10001593"/>
    <x v="1"/>
    <x v="10"/>
    <s v="Xerox 1947"/>
    <x v="1085"/>
    <n v="7"/>
    <n v="0"/>
    <n v="18.837"/>
  </r>
  <r>
    <n v="7123"/>
    <s v="CA-2014-166926"/>
    <x v="3"/>
    <x v="96"/>
    <d v="2014-12-09T00:00:00"/>
    <s v="Standard Class"/>
    <s v="SO-20335"/>
    <s v="Sean O'Donnell"/>
    <x v="0"/>
    <s v="United States"/>
    <s v="Seattle"/>
    <x v="4"/>
    <n v="98105"/>
    <x v="1"/>
    <s v="FUR-BO-10002598"/>
    <x v="0"/>
    <x v="0"/>
    <s v="Hon Metal Bookcases, Putty"/>
    <x v="1741"/>
    <n v="2"/>
    <n v="0"/>
    <n v="41.168399999999991"/>
  </r>
  <r>
    <n v="7124"/>
    <s v="CA-2012-128013"/>
    <x v="1"/>
    <x v="101"/>
    <d v="2012-08-16T00:00:00"/>
    <s v="Standard Class"/>
    <s v="MF-18250"/>
    <s v="Monica Federle"/>
    <x v="1"/>
    <s v="United States"/>
    <s v="New York City"/>
    <x v="15"/>
    <n v="10035"/>
    <x v="3"/>
    <s v="FUR-FU-10000320"/>
    <x v="0"/>
    <x v="5"/>
    <s v="OIC Stacking Trays"/>
    <x v="4807"/>
    <n v="3"/>
    <n v="0"/>
    <n v="4.4088000000000012"/>
  </r>
  <r>
    <n v="7125"/>
    <s v="CA-2012-128013"/>
    <x v="1"/>
    <x v="101"/>
    <d v="2012-08-16T00:00:00"/>
    <s v="Standard Class"/>
    <s v="MF-18250"/>
    <s v="Monica Federle"/>
    <x v="1"/>
    <s v="United States"/>
    <s v="New York City"/>
    <x v="15"/>
    <n v="10035"/>
    <x v="3"/>
    <s v="OFF-PA-10001815"/>
    <x v="1"/>
    <x v="10"/>
    <s v="Xerox 1885"/>
    <x v="3803"/>
    <n v="3"/>
    <n v="0"/>
    <n v="69.177599999999984"/>
  </r>
  <r>
    <n v="7126"/>
    <s v="CA-2013-123176"/>
    <x v="0"/>
    <x v="720"/>
    <d v="2013-09-30T00:00:00"/>
    <s v="Second Class"/>
    <s v="JG-15160"/>
    <s v="James Galang"/>
    <x v="0"/>
    <s v="United States"/>
    <s v="Atlanta"/>
    <x v="32"/>
    <n v="30318"/>
    <x v="0"/>
    <s v="OFF-PA-10003971"/>
    <x v="1"/>
    <x v="10"/>
    <s v="Xerox 1965"/>
    <x v="1465"/>
    <n v="3"/>
    <n v="0"/>
    <n v="8.7906000000000013"/>
  </r>
  <r>
    <n v="7127"/>
    <s v="CA-2013-123176"/>
    <x v="0"/>
    <x v="720"/>
    <d v="2013-09-30T00:00:00"/>
    <s v="Second Class"/>
    <s v="JG-15160"/>
    <s v="James Galang"/>
    <x v="0"/>
    <s v="United States"/>
    <s v="Atlanta"/>
    <x v="32"/>
    <n v="30318"/>
    <x v="0"/>
    <s v="OFF-AR-10004685"/>
    <x v="1"/>
    <x v="6"/>
    <s v="Binney &amp; Smith Crayola Metallic Colored Pencils, 8-Color Set"/>
    <x v="4808"/>
    <n v="3"/>
    <n v="0"/>
    <n v="4.5836999999999994"/>
  </r>
  <r>
    <n v="7128"/>
    <s v="US-2013-117541"/>
    <x v="0"/>
    <x v="696"/>
    <d v="2013-11-21T00:00:00"/>
    <s v="Standard Class"/>
    <s v="JM-16195"/>
    <s v="Justin MacKendrick"/>
    <x v="0"/>
    <s v="United States"/>
    <s v="Newark"/>
    <x v="13"/>
    <n v="19711"/>
    <x v="3"/>
    <s v="OFF-PA-10001609"/>
    <x v="1"/>
    <x v="10"/>
    <s v="Tops Wirebound Message Log Books"/>
    <x v="4809"/>
    <n v="5"/>
    <n v="0"/>
    <n v="7.5669999999999993"/>
  </r>
  <r>
    <n v="7129"/>
    <s v="US-2013-117541"/>
    <x v="0"/>
    <x v="696"/>
    <d v="2013-11-21T00:00:00"/>
    <s v="Standard Class"/>
    <s v="JM-16195"/>
    <s v="Justin MacKendrick"/>
    <x v="0"/>
    <s v="United States"/>
    <s v="Newark"/>
    <x v="13"/>
    <n v="19711"/>
    <x v="3"/>
    <s v="FUR-FU-10000550"/>
    <x v="0"/>
    <x v="5"/>
    <s v="Stacking Trays by OIC"/>
    <x v="548"/>
    <n v="4"/>
    <n v="0"/>
    <n v="6.573599999999999"/>
  </r>
  <r>
    <n v="7130"/>
    <s v="CA-2013-166282"/>
    <x v="0"/>
    <x v="947"/>
    <d v="2013-04-23T00:00:00"/>
    <s v="Standard Class"/>
    <s v="PK-19075"/>
    <s v="Pete Kriz"/>
    <x v="0"/>
    <s v="United States"/>
    <s v="Nashville"/>
    <x v="18"/>
    <n v="37211"/>
    <x v="0"/>
    <s v="TEC-AC-10004209"/>
    <x v="2"/>
    <x v="11"/>
    <s v="Memorex Froggy Flash Drive 4 GB"/>
    <x v="2083"/>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x v="4810"/>
    <n v="7"/>
    <n v="0.2"/>
    <n v="40.003599999999999"/>
  </r>
  <r>
    <n v="7132"/>
    <s v="CA-2014-141439"/>
    <x v="3"/>
    <x v="200"/>
    <d v="2014-12-02T00:00:00"/>
    <s v="Standard Class"/>
    <s v="TT-21460"/>
    <s v="Tonja Turnell"/>
    <x v="2"/>
    <s v="United States"/>
    <s v="Richmond"/>
    <x v="14"/>
    <n v="47374"/>
    <x v="2"/>
    <s v="FUR-TA-10001039"/>
    <x v="0"/>
    <x v="3"/>
    <s v="KI Adjustable-Height Table"/>
    <x v="4811"/>
    <n v="3"/>
    <n v="0"/>
    <n v="67.064400000000006"/>
  </r>
  <r>
    <n v="7133"/>
    <s v="CA-2014-141439"/>
    <x v="3"/>
    <x v="200"/>
    <d v="2014-12-02T00:00:00"/>
    <s v="Standard Class"/>
    <s v="TT-21460"/>
    <s v="Tonja Turnell"/>
    <x v="2"/>
    <s v="United States"/>
    <s v="Richmond"/>
    <x v="14"/>
    <n v="47374"/>
    <x v="2"/>
    <s v="TEC-PH-10002624"/>
    <x v="2"/>
    <x v="7"/>
    <s v="Samsung Galaxy S4 Mini"/>
    <x v="2135"/>
    <n v="4"/>
    <n v="0"/>
    <n v="545.18839999999977"/>
  </r>
  <r>
    <n v="7134"/>
    <s v="CA-2014-141439"/>
    <x v="3"/>
    <x v="200"/>
    <d v="2014-12-02T00:00:00"/>
    <s v="Standard Class"/>
    <s v="TT-21460"/>
    <s v="Tonja Turnell"/>
    <x v="2"/>
    <s v="United States"/>
    <s v="Richmond"/>
    <x v="14"/>
    <n v="47374"/>
    <x v="2"/>
    <s v="FUR-FU-10001473"/>
    <x v="0"/>
    <x v="5"/>
    <s v="DAX Wood Document Frame"/>
    <x v="1302"/>
    <n v="2"/>
    <n v="0"/>
    <n v="9.8856000000000002"/>
  </r>
  <r>
    <n v="7135"/>
    <s v="CA-2014-141439"/>
    <x v="3"/>
    <x v="200"/>
    <d v="2014-12-02T00:00:00"/>
    <s v="Standard Class"/>
    <s v="TT-21460"/>
    <s v="Tonja Turnell"/>
    <x v="2"/>
    <s v="United States"/>
    <s v="Richmond"/>
    <x v="14"/>
    <n v="47374"/>
    <x v="2"/>
    <s v="TEC-PH-10001819"/>
    <x v="2"/>
    <x v="7"/>
    <s v="Innergie mMini Combo Duo USB Travel Charging Kit"/>
    <x v="2273"/>
    <n v="2"/>
    <n v="0"/>
    <n v="43.190399999999997"/>
  </r>
  <r>
    <n v="7136"/>
    <s v="CA-2014-141439"/>
    <x v="3"/>
    <x v="200"/>
    <d v="2014-12-02T00:00:00"/>
    <s v="Standard Class"/>
    <s v="TT-21460"/>
    <s v="Tonja Turnell"/>
    <x v="2"/>
    <s v="United States"/>
    <s v="Richmond"/>
    <x v="14"/>
    <n v="47374"/>
    <x v="2"/>
    <s v="FUR-CH-10004287"/>
    <x v="0"/>
    <x v="1"/>
    <s v="SAFCO Arco Folding Chair"/>
    <x v="4812"/>
    <n v="3"/>
    <n v="0"/>
    <n v="240.29399999999995"/>
  </r>
  <r>
    <n v="7137"/>
    <s v="CA-2012-163965"/>
    <x v="1"/>
    <x v="312"/>
    <d v="2012-11-27T00:00:00"/>
    <s v="Standard Class"/>
    <s v="SS-20875"/>
    <s v="Sung Shariari"/>
    <x v="0"/>
    <s v="United States"/>
    <s v="Miami"/>
    <x v="2"/>
    <n v="33180"/>
    <x v="0"/>
    <s v="OFF-BI-10004728"/>
    <x v="1"/>
    <x v="8"/>
    <s v="Wilson Jones Turn Tabs Binder Tool for Ring Binders"/>
    <x v="2200"/>
    <n v="5"/>
    <n v="0.7"/>
    <n v="-5.7840000000000007"/>
  </r>
  <r>
    <n v="7138"/>
    <s v="CA-2012-163965"/>
    <x v="1"/>
    <x v="312"/>
    <d v="2012-11-27T00:00:00"/>
    <s v="Standard Class"/>
    <s v="SS-20875"/>
    <s v="Sung Shariari"/>
    <x v="0"/>
    <s v="United States"/>
    <s v="Miami"/>
    <x v="2"/>
    <n v="33180"/>
    <x v="0"/>
    <s v="OFF-ST-10000918"/>
    <x v="1"/>
    <x v="4"/>
    <s v="Crate-A-Files"/>
    <x v="4813"/>
    <n v="2"/>
    <n v="0.2"/>
    <n v="1.3079999999999989"/>
  </r>
  <r>
    <n v="7139"/>
    <s v="CA-2012-163965"/>
    <x v="1"/>
    <x v="312"/>
    <d v="2012-11-27T00:00:00"/>
    <s v="Standard Class"/>
    <s v="SS-20875"/>
    <s v="Sung Shariari"/>
    <x v="0"/>
    <s v="United States"/>
    <s v="Miami"/>
    <x v="2"/>
    <n v="33180"/>
    <x v="0"/>
    <s v="OFF-BI-10004593"/>
    <x v="1"/>
    <x v="8"/>
    <s v="Ibico Laser Imprintable Binding System Covers"/>
    <x v="4814"/>
    <n v="4"/>
    <n v="0.7"/>
    <n v="-50.304000000000002"/>
  </r>
  <r>
    <n v="7140"/>
    <s v="CA-2012-163965"/>
    <x v="1"/>
    <x v="312"/>
    <d v="2012-11-27T00:00:00"/>
    <s v="Standard Class"/>
    <s v="SS-20875"/>
    <s v="Sung Shariari"/>
    <x v="0"/>
    <s v="United States"/>
    <s v="Miami"/>
    <x v="2"/>
    <n v="33180"/>
    <x v="0"/>
    <s v="FUR-BO-10001337"/>
    <x v="0"/>
    <x v="0"/>
    <s v="O'Sullivan Living Dimensions 2-Shelf Bookcases"/>
    <x v="4815"/>
    <n v="3"/>
    <n v="0.2"/>
    <n v="-36.294000000000011"/>
  </r>
  <r>
    <n v="7141"/>
    <s v="CA-2014-128783"/>
    <x v="3"/>
    <x v="210"/>
    <d v="2014-09-08T00:00:00"/>
    <s v="Same Day"/>
    <s v="TG-21640"/>
    <s v="Trudy Glocke"/>
    <x v="0"/>
    <s v="United States"/>
    <s v="Saint Charles"/>
    <x v="25"/>
    <n v="63301"/>
    <x v="2"/>
    <s v="TEC-AC-10002473"/>
    <x v="2"/>
    <x v="11"/>
    <s v="Maxell 4.7GB DVD-R"/>
    <x v="4816"/>
    <n v="4"/>
    <n v="0"/>
    <n v="46.543199999999999"/>
  </r>
  <r>
    <n v="7142"/>
    <s v="CA-2014-128783"/>
    <x v="3"/>
    <x v="210"/>
    <d v="2014-09-08T00:00:00"/>
    <s v="Same Day"/>
    <s v="TG-21640"/>
    <s v="Trudy Glocke"/>
    <x v="0"/>
    <s v="United States"/>
    <s v="Saint Charles"/>
    <x v="25"/>
    <n v="63301"/>
    <x v="2"/>
    <s v="FUR-FU-10003623"/>
    <x v="0"/>
    <x v="5"/>
    <s v="DataProducts Ampli Magnifier Task Lamp, Black,"/>
    <x v="4817"/>
    <n v="5"/>
    <n v="0"/>
    <n v="37.883999999999993"/>
  </r>
  <r>
    <n v="7143"/>
    <s v="CA-2011-122217"/>
    <x v="2"/>
    <x v="156"/>
    <d v="2011-11-29T00:00:00"/>
    <s v="Standard Class"/>
    <s v="HP-14815"/>
    <s v="Harold Pawlan"/>
    <x v="2"/>
    <s v="United States"/>
    <s v="Virginia Beach"/>
    <x v="17"/>
    <n v="23464"/>
    <x v="0"/>
    <s v="FUR-FU-10002045"/>
    <x v="0"/>
    <x v="5"/>
    <s v="Executive Impressions 14&quot;"/>
    <x v="4818"/>
    <n v="5"/>
    <n v="0"/>
    <n v="48.906000000000006"/>
  </r>
  <r>
    <n v="7144"/>
    <s v="US-2014-141558"/>
    <x v="3"/>
    <x v="825"/>
    <d v="2014-03-17T00:00:00"/>
    <s v="Standard Class"/>
    <s v="MH-17290"/>
    <s v="Marc Harrigan"/>
    <x v="2"/>
    <s v="United States"/>
    <s v="Philadelphia"/>
    <x v="9"/>
    <n v="19140"/>
    <x v="3"/>
    <s v="TEC-PH-10002555"/>
    <x v="2"/>
    <x v="7"/>
    <s v="Nortel Meridian M5316 Digital phone"/>
    <x v="4819"/>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x v="4241"/>
    <n v="1"/>
    <n v="0.7"/>
    <n v="-8.6057999999999986"/>
  </r>
  <r>
    <n v="7146"/>
    <s v="US-2014-141558"/>
    <x v="3"/>
    <x v="825"/>
    <d v="2014-03-17T00:00:00"/>
    <s v="Standard Class"/>
    <s v="MH-17290"/>
    <s v="Marc Harrigan"/>
    <x v="2"/>
    <s v="United States"/>
    <s v="Philadelphia"/>
    <x v="9"/>
    <n v="19140"/>
    <x v="3"/>
    <s v="FUR-TA-10004086"/>
    <x v="0"/>
    <x v="3"/>
    <s v="KI Adjustable-Height Table"/>
    <x v="1259"/>
    <n v="3"/>
    <n v="0.4"/>
    <n v="-46.429200000000023"/>
  </r>
  <r>
    <n v="7147"/>
    <s v="US-2014-141558"/>
    <x v="3"/>
    <x v="825"/>
    <d v="2014-03-17T00:00:00"/>
    <s v="Standard Class"/>
    <s v="MH-17290"/>
    <s v="Marc Harrigan"/>
    <x v="2"/>
    <s v="United States"/>
    <s v="Philadelphia"/>
    <x v="9"/>
    <n v="19140"/>
    <x v="3"/>
    <s v="OFF-ST-10004946"/>
    <x v="1"/>
    <x v="4"/>
    <s v="Desktop 3-Pocket Hot File"/>
    <x v="4820"/>
    <n v="1"/>
    <n v="0.2"/>
    <n v="3.2460000000000022"/>
  </r>
  <r>
    <n v="7148"/>
    <s v="CA-2013-139941"/>
    <x v="0"/>
    <x v="1"/>
    <d v="2013-06-18T00:00:00"/>
    <s v="Standard Class"/>
    <s v="CB-12415"/>
    <s v="Christy Brittain"/>
    <x v="0"/>
    <s v="United States"/>
    <s v="Long Beach"/>
    <x v="15"/>
    <n v="11561"/>
    <x v="3"/>
    <s v="OFF-PA-10000241"/>
    <x v="1"/>
    <x v="10"/>
    <s v="IBM Multi-Purpose Copy Paper, 8 1/2 x 11&quot;, Case"/>
    <x v="1663"/>
    <n v="3"/>
    <n v="0"/>
    <n v="41.822999999999993"/>
  </r>
  <r>
    <n v="7149"/>
    <s v="CA-2013-139941"/>
    <x v="0"/>
    <x v="1"/>
    <d v="2013-06-18T00:00:00"/>
    <s v="Standard Class"/>
    <s v="CB-12415"/>
    <s v="Christy Brittain"/>
    <x v="0"/>
    <s v="United States"/>
    <s v="Long Beach"/>
    <x v="15"/>
    <n v="11561"/>
    <x v="3"/>
    <s v="OFF-AP-10004036"/>
    <x v="1"/>
    <x v="9"/>
    <s v="Bionaire 99.97% HEPA Air Cleaner"/>
    <x v="4821"/>
    <n v="3"/>
    <n v="0"/>
    <n v="18.396000000000001"/>
  </r>
  <r>
    <n v="7150"/>
    <s v="CA-2012-166583"/>
    <x v="1"/>
    <x v="153"/>
    <d v="2012-06-30T00:00:00"/>
    <s v="Standard Class"/>
    <s v="VD-21670"/>
    <s v="Valerie Dominguez"/>
    <x v="0"/>
    <s v="United States"/>
    <s v="Houston"/>
    <x v="5"/>
    <n v="77070"/>
    <x v="2"/>
    <s v="TEC-PH-10001578"/>
    <x v="2"/>
    <x v="7"/>
    <s v="Polycom SoundStation2 EX Conference phone"/>
    <x v="4822"/>
    <n v="3"/>
    <n v="0.2"/>
    <n v="109.33649999999994"/>
  </r>
  <r>
    <n v="7151"/>
    <s v="CA-2014-100412"/>
    <x v="3"/>
    <x v="66"/>
    <d v="2014-12-27T00:00:00"/>
    <s v="Standard Class"/>
    <s v="SR-20425"/>
    <s v="Sharelle Roach"/>
    <x v="2"/>
    <s v="United States"/>
    <s v="Tuscaloosa"/>
    <x v="19"/>
    <n v="35401"/>
    <x v="0"/>
    <s v="FUR-CH-10002647"/>
    <x v="0"/>
    <x v="1"/>
    <s v="Situations Contoured Folding Chairs, 4/Set"/>
    <x v="1741"/>
    <n v="2"/>
    <n v="0"/>
    <n v="35.490000000000009"/>
  </r>
  <r>
    <n v="7152"/>
    <s v="CA-2014-142909"/>
    <x v="3"/>
    <x v="66"/>
    <d v="2014-12-26T00:00:00"/>
    <s v="Second Class"/>
    <s v="AG-10330"/>
    <s v="Alex Grayson"/>
    <x v="0"/>
    <s v="United States"/>
    <s v="Mesa"/>
    <x v="16"/>
    <n v="85204"/>
    <x v="1"/>
    <s v="FUR-TA-10003008"/>
    <x v="0"/>
    <x v="3"/>
    <s v="Lesro Round Back Collection Coffee Table, End Table"/>
    <x v="4823"/>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x v="1666"/>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x v="4824"/>
    <n v="7"/>
    <n v="0.8"/>
    <n v="-108.8304"/>
  </r>
  <r>
    <n v="7155"/>
    <s v="US-2012-136749"/>
    <x v="1"/>
    <x v="707"/>
    <d v="2012-12-27T00:00:00"/>
    <s v="Second Class"/>
    <s v="LH-16900"/>
    <s v="Lena Hernandez"/>
    <x v="0"/>
    <s v="United States"/>
    <s v="Columbus"/>
    <x v="32"/>
    <n v="31907"/>
    <x v="0"/>
    <s v="FUR-FU-10000747"/>
    <x v="0"/>
    <x v="5"/>
    <s v="Tenex B1-RE Series Chair Mats for Low Pile Carpets"/>
    <x v="4825"/>
    <n v="6"/>
    <n v="0"/>
    <n v="46.899599999999964"/>
  </r>
  <r>
    <n v="7156"/>
    <s v="US-2012-136749"/>
    <x v="1"/>
    <x v="707"/>
    <d v="2012-12-27T00:00:00"/>
    <s v="Second Class"/>
    <s v="LH-16900"/>
    <s v="Lena Hernandez"/>
    <x v="0"/>
    <s v="United States"/>
    <s v="Columbus"/>
    <x v="32"/>
    <n v="31907"/>
    <x v="0"/>
    <s v="OFF-BI-10004492"/>
    <x v="1"/>
    <x v="8"/>
    <s v="Tuf-Vin Binders"/>
    <x v="4826"/>
    <n v="5"/>
    <n v="0"/>
    <n v="74.212999999999994"/>
  </r>
  <r>
    <n v="7157"/>
    <s v="CA-2014-126718"/>
    <x v="3"/>
    <x v="568"/>
    <d v="2014-05-05T00:00:00"/>
    <s v="Standard Class"/>
    <s v="KT-16480"/>
    <s v="Kean Thornton"/>
    <x v="0"/>
    <s v="United States"/>
    <s v="Orange"/>
    <x v="30"/>
    <n v="7050"/>
    <x v="3"/>
    <s v="OFF-LA-10004055"/>
    <x v="1"/>
    <x v="2"/>
    <s v="Color-Coded Legal Exhibit Labels"/>
    <x v="3358"/>
    <n v="1"/>
    <n v="0"/>
    <n v="2.4058999999999999"/>
  </r>
  <r>
    <n v="7158"/>
    <s v="CA-2013-131380"/>
    <x v="0"/>
    <x v="463"/>
    <d v="2013-04-01T00:00:00"/>
    <s v="Second Class"/>
    <s v="CC-12220"/>
    <s v="Chris Cortes"/>
    <x v="0"/>
    <s v="United States"/>
    <s v="Los Angeles"/>
    <x v="1"/>
    <n v="90032"/>
    <x v="1"/>
    <s v="OFF-ST-10002485"/>
    <x v="1"/>
    <x v="4"/>
    <s v="Rogers Deluxe File Chest"/>
    <x v="1190"/>
    <n v="4"/>
    <n v="0"/>
    <n v="0.87919999999999732"/>
  </r>
  <r>
    <n v="7159"/>
    <s v="CA-2013-131380"/>
    <x v="0"/>
    <x v="463"/>
    <d v="2013-04-01T00:00:00"/>
    <s v="Second Class"/>
    <s v="CC-12220"/>
    <s v="Chris Cortes"/>
    <x v="0"/>
    <s v="United States"/>
    <s v="Los Angeles"/>
    <x v="1"/>
    <n v="90032"/>
    <x v="1"/>
    <s v="OFF-PA-10001243"/>
    <x v="1"/>
    <x v="10"/>
    <s v="Xerox 1983"/>
    <x v="156"/>
    <n v="1"/>
    <n v="0"/>
    <n v="2.9302000000000001"/>
  </r>
  <r>
    <n v="7160"/>
    <s v="CA-2012-145835"/>
    <x v="1"/>
    <x v="1149"/>
    <d v="2012-05-18T00:00:00"/>
    <s v="Second Class"/>
    <s v="BF-11170"/>
    <s v="Ben Ferrer"/>
    <x v="2"/>
    <s v="United States"/>
    <s v="Chicago"/>
    <x v="10"/>
    <n v="60623"/>
    <x v="2"/>
    <s v="TEC-PH-10004447"/>
    <x v="2"/>
    <x v="7"/>
    <s v="Toshiba IPT2010-SD IP Telephone"/>
    <x v="2705"/>
    <n v="2"/>
    <n v="0.2"/>
    <n v="16.678799999999995"/>
  </r>
  <r>
    <n v="7161"/>
    <s v="CA-2012-145835"/>
    <x v="1"/>
    <x v="1149"/>
    <d v="2012-05-18T00:00:00"/>
    <s v="Second Class"/>
    <s v="BF-11170"/>
    <s v="Ben Ferrer"/>
    <x v="2"/>
    <s v="United States"/>
    <s v="Chicago"/>
    <x v="10"/>
    <n v="60623"/>
    <x v="2"/>
    <s v="OFF-FA-10002280"/>
    <x v="1"/>
    <x v="13"/>
    <s v="Advantus Plastic Paper Clips"/>
    <x v="4698"/>
    <n v="4"/>
    <n v="0.2"/>
    <n v="5.6"/>
  </r>
  <r>
    <n v="7162"/>
    <s v="CA-2011-138709"/>
    <x v="2"/>
    <x v="1129"/>
    <d v="2011-07-09T00:00:00"/>
    <s v="Standard Class"/>
    <s v="MS-17770"/>
    <s v="Maxwell Schwartz"/>
    <x v="0"/>
    <s v="United States"/>
    <s v="Richmond"/>
    <x v="17"/>
    <n v="23223"/>
    <x v="0"/>
    <s v="OFF-PA-10004734"/>
    <x v="1"/>
    <x v="10"/>
    <s v="Southworth Structures Collection"/>
    <x v="1388"/>
    <n v="3"/>
    <n v="0"/>
    <n v="10.92"/>
  </r>
  <r>
    <n v="7163"/>
    <s v="CA-2011-138709"/>
    <x v="2"/>
    <x v="1129"/>
    <d v="2011-07-09T00:00:00"/>
    <s v="Standard Class"/>
    <s v="MS-17770"/>
    <s v="Maxwell Schwartz"/>
    <x v="0"/>
    <s v="United States"/>
    <s v="Richmond"/>
    <x v="17"/>
    <n v="23223"/>
    <x v="0"/>
    <s v="OFF-BI-10000145"/>
    <x v="1"/>
    <x v="8"/>
    <s v="Zipper Ring Binder Pockets"/>
    <x v="4827"/>
    <n v="5"/>
    <n v="0"/>
    <n v="7.6440000000000001"/>
  </r>
  <r>
    <n v="7164"/>
    <s v="CA-2011-122070"/>
    <x v="2"/>
    <x v="1150"/>
    <d v="2011-04-24T00:00:00"/>
    <s v="Second Class"/>
    <s v="AH-10030"/>
    <s v="Aaron Hawkins"/>
    <x v="1"/>
    <s v="United States"/>
    <s v="Troy"/>
    <x v="15"/>
    <n v="12180"/>
    <x v="3"/>
    <s v="OFF-EN-10004773"/>
    <x v="1"/>
    <x v="12"/>
    <s v="Staples"/>
    <x v="4828"/>
    <n v="8"/>
    <n v="0"/>
    <n v="121.44159999999999"/>
  </r>
  <r>
    <n v="7165"/>
    <s v="CA-2011-122070"/>
    <x v="2"/>
    <x v="1150"/>
    <d v="2011-04-24T00:00:00"/>
    <s v="Second Class"/>
    <s v="AH-10030"/>
    <s v="Aaron Hawkins"/>
    <x v="1"/>
    <s v="United States"/>
    <s v="Troy"/>
    <x v="15"/>
    <n v="12180"/>
    <x v="3"/>
    <s v="OFF-BI-10004970"/>
    <x v="1"/>
    <x v="8"/>
    <s v="ACCOHIDE 3-Ring Binder, Blue, 1&quot;"/>
    <x v="4541"/>
    <n v="3"/>
    <n v="0.2"/>
    <n v="3.3452999999999995"/>
  </r>
  <r>
    <n v="7166"/>
    <s v="CA-2013-158610"/>
    <x v="0"/>
    <x v="251"/>
    <d v="2013-09-23T00:00:00"/>
    <s v="First Class"/>
    <s v="CK-12595"/>
    <s v="Clytie Kelty"/>
    <x v="0"/>
    <s v="United States"/>
    <s v="Providence"/>
    <x v="34"/>
    <n v="2908"/>
    <x v="3"/>
    <s v="OFF-ST-10000604"/>
    <x v="1"/>
    <x v="4"/>
    <s v="Home/Office Personal File Carts"/>
    <x v="2876"/>
    <n v="2"/>
    <n v="0"/>
    <n v="17.379999999999995"/>
  </r>
  <r>
    <n v="7167"/>
    <s v="CA-2011-117464"/>
    <x v="2"/>
    <x v="192"/>
    <d v="2011-07-24T00:00:00"/>
    <s v="Second Class"/>
    <s v="NP-18325"/>
    <s v="Naresj Patel"/>
    <x v="0"/>
    <s v="United States"/>
    <s v="San Francisco"/>
    <x v="1"/>
    <n v="94122"/>
    <x v="1"/>
    <s v="OFF-AR-10003190"/>
    <x v="1"/>
    <x v="6"/>
    <s v="Newell 32"/>
    <x v="132"/>
    <n v="4"/>
    <n v="0"/>
    <n v="3.2256"/>
  </r>
  <r>
    <n v="7168"/>
    <s v="CA-2011-117464"/>
    <x v="2"/>
    <x v="192"/>
    <d v="2011-07-24T00:00:00"/>
    <s v="Second Class"/>
    <s v="NP-18325"/>
    <s v="Naresj Patel"/>
    <x v="0"/>
    <s v="United States"/>
    <s v="San Francisco"/>
    <x v="1"/>
    <n v="94122"/>
    <x v="1"/>
    <s v="FUR-CH-10000155"/>
    <x v="0"/>
    <x v="1"/>
    <s v="Global Comet Stacking Armless Chair"/>
    <x v="4829"/>
    <n v="3"/>
    <n v="0.2"/>
    <n v="71.77200000000002"/>
  </r>
  <r>
    <n v="7169"/>
    <s v="CA-2011-117464"/>
    <x v="2"/>
    <x v="192"/>
    <d v="2011-07-24T00:00:00"/>
    <s v="Second Class"/>
    <s v="NP-18325"/>
    <s v="Naresj Patel"/>
    <x v="0"/>
    <s v="United States"/>
    <s v="San Francisco"/>
    <x v="1"/>
    <n v="94122"/>
    <x v="1"/>
    <s v="OFF-ST-10003058"/>
    <x v="1"/>
    <x v="4"/>
    <s v="Eldon Mobile Mega Data Cart  Mega Stackable  Add-On Trays"/>
    <x v="4830"/>
    <n v="10"/>
    <n v="0"/>
    <n v="68.584999999999994"/>
  </r>
  <r>
    <n v="7170"/>
    <s v="CA-2011-117464"/>
    <x v="2"/>
    <x v="192"/>
    <d v="2011-07-24T00:00:00"/>
    <s v="Second Class"/>
    <s v="NP-18325"/>
    <s v="Naresj Patel"/>
    <x v="0"/>
    <s v="United States"/>
    <s v="San Francisco"/>
    <x v="1"/>
    <n v="94122"/>
    <x v="1"/>
    <s v="FUR-TA-10004767"/>
    <x v="0"/>
    <x v="3"/>
    <s v="Safco Drafting Table"/>
    <x v="3011"/>
    <n v="3"/>
    <n v="0.2"/>
    <n v="19.164599999999979"/>
  </r>
  <r>
    <n v="7171"/>
    <s v="US-2014-168613"/>
    <x v="3"/>
    <x v="1048"/>
    <d v="2014-10-15T00:00:00"/>
    <s v="Standard Class"/>
    <s v="GM-14440"/>
    <s v="Gary McGarr"/>
    <x v="0"/>
    <s v="United States"/>
    <s v="New York City"/>
    <x v="15"/>
    <n v="10009"/>
    <x v="3"/>
    <s v="FUR-CH-10002372"/>
    <x v="0"/>
    <x v="1"/>
    <s v="Office Star - Ergonomically Designed Knee Chair"/>
    <x v="3489"/>
    <n v="2"/>
    <n v="0.1"/>
    <n v="3.2392000000000074"/>
  </r>
  <r>
    <n v="7172"/>
    <s v="CA-2014-125381"/>
    <x v="3"/>
    <x v="1016"/>
    <d v="2014-04-28T00:00:00"/>
    <s v="Second Class"/>
    <s v="SG-20605"/>
    <s v="Speros Goranitis"/>
    <x v="0"/>
    <s v="United States"/>
    <s v="San Francisco"/>
    <x v="1"/>
    <n v="94109"/>
    <x v="1"/>
    <s v="TEC-AC-10000158"/>
    <x v="2"/>
    <x v="11"/>
    <s v="Sony 64GB Class 10 Micro SDHC R40 Memory Card"/>
    <x v="3313"/>
    <n v="3"/>
    <n v="0"/>
    <n v="22.6737"/>
  </r>
  <r>
    <n v="7173"/>
    <s v="US-2014-141677"/>
    <x v="3"/>
    <x v="606"/>
    <d v="2014-03-31T00:00:00"/>
    <s v="Standard Class"/>
    <s v="HK-14890"/>
    <s v="Heather Kirkland"/>
    <x v="1"/>
    <s v="United States"/>
    <s v="Houston"/>
    <x v="5"/>
    <n v="77070"/>
    <x v="2"/>
    <s v="TEC-AC-10000158"/>
    <x v="2"/>
    <x v="11"/>
    <s v="Sony 64GB Class 10 Micro SDHC R40 Memory Card"/>
    <x v="740"/>
    <n v="5"/>
    <n v="0.2"/>
    <n v="1.7995000000000019"/>
  </r>
  <r>
    <n v="7174"/>
    <s v="US-2014-141677"/>
    <x v="3"/>
    <x v="606"/>
    <d v="2014-03-31T00:00:00"/>
    <s v="Standard Class"/>
    <s v="HK-14890"/>
    <s v="Heather Kirkland"/>
    <x v="1"/>
    <s v="United States"/>
    <s v="Houston"/>
    <x v="5"/>
    <n v="77070"/>
    <x v="2"/>
    <s v="TEC-CO-10002313"/>
    <x v="2"/>
    <x v="16"/>
    <s v="Canon PC1080F Personal Copier"/>
    <x v="4697"/>
    <n v="5"/>
    <n v="0.2"/>
    <n v="569.99050000000011"/>
  </r>
  <r>
    <n v="7175"/>
    <s v="US-2014-141677"/>
    <x v="3"/>
    <x v="606"/>
    <d v="2014-03-31T00:00:00"/>
    <s v="Standard Class"/>
    <s v="HK-14890"/>
    <s v="Heather Kirkland"/>
    <x v="1"/>
    <s v="United States"/>
    <s v="Houston"/>
    <x v="5"/>
    <n v="77070"/>
    <x v="2"/>
    <s v="OFF-PA-10002581"/>
    <x v="1"/>
    <x v="10"/>
    <s v="Xerox 1951"/>
    <x v="1355"/>
    <n v="3"/>
    <n v="0.2"/>
    <n v="23.234999999999992"/>
  </r>
  <r>
    <n v="7176"/>
    <s v="US-2014-141677"/>
    <x v="3"/>
    <x v="606"/>
    <d v="2014-03-31T00:00:00"/>
    <s v="Standard Class"/>
    <s v="HK-14890"/>
    <s v="Heather Kirkland"/>
    <x v="1"/>
    <s v="United States"/>
    <s v="Houston"/>
    <x v="5"/>
    <n v="77070"/>
    <x v="2"/>
    <s v="OFF-AP-10001205"/>
    <x v="1"/>
    <x v="9"/>
    <s v="Belkin 5 Outlet SurgeMaster Power Centers"/>
    <x v="4831"/>
    <n v="8"/>
    <n v="0.8"/>
    <n v="-226.63679999999999"/>
  </r>
  <r>
    <n v="7177"/>
    <s v="US-2014-141677"/>
    <x v="3"/>
    <x v="606"/>
    <d v="2014-03-31T00:00:00"/>
    <s v="Standard Class"/>
    <s v="HK-14890"/>
    <s v="Heather Kirkland"/>
    <x v="1"/>
    <s v="United States"/>
    <s v="Houston"/>
    <x v="5"/>
    <n v="77070"/>
    <x v="2"/>
    <s v="OFF-ST-10000344"/>
    <x v="1"/>
    <x v="4"/>
    <s v="Neat Ideas Personal Hanging Folder Files, Black"/>
    <x v="4832"/>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x v="4833"/>
    <n v="2"/>
    <n v="0.7"/>
    <n v="-1.5413999999999999"/>
  </r>
  <r>
    <n v="7179"/>
    <s v="CA-2014-133067"/>
    <x v="3"/>
    <x v="464"/>
    <d v="2014-05-11T00:00:00"/>
    <s v="Standard Class"/>
    <s v="MY-18295"/>
    <s v="Muhammed Yedwab"/>
    <x v="1"/>
    <s v="United States"/>
    <s v="Philadelphia"/>
    <x v="9"/>
    <n v="19140"/>
    <x v="3"/>
    <s v="OFF-BI-10003694"/>
    <x v="1"/>
    <x v="8"/>
    <s v="Avery 3 1/2&quot; Diskette Storage Pages, 10/Pack"/>
    <x v="4834"/>
    <n v="3"/>
    <n v="0.7"/>
    <n v="-7.5167999999999964"/>
  </r>
  <r>
    <n v="7180"/>
    <s v="US-2013-144351"/>
    <x v="0"/>
    <x v="696"/>
    <d v="2013-11-19T00:00:00"/>
    <s v="Standard Class"/>
    <s v="RC-19960"/>
    <s v="Ryan Crowe"/>
    <x v="0"/>
    <s v="United States"/>
    <s v="Baltimore"/>
    <x v="39"/>
    <n v="21215"/>
    <x v="3"/>
    <s v="TEC-PH-10001644"/>
    <x v="2"/>
    <x v="7"/>
    <s v="BlueLounge Milo Smartphone Stand, White/Metallic"/>
    <x v="1324"/>
    <n v="3"/>
    <n v="0"/>
    <n v="25.191600000000005"/>
  </r>
  <r>
    <n v="7181"/>
    <s v="CA-2011-106054"/>
    <x v="2"/>
    <x v="1037"/>
    <d v="2011-01-08T00:00:00"/>
    <s v="First Class"/>
    <s v="JO-15145"/>
    <s v="Jack O'Briant"/>
    <x v="1"/>
    <s v="United States"/>
    <s v="Athens"/>
    <x v="32"/>
    <n v="30605"/>
    <x v="0"/>
    <s v="OFF-AR-10002399"/>
    <x v="1"/>
    <x v="6"/>
    <s v="Dixon Prang Watercolor Pencils, 10-Color Set with Brush"/>
    <x v="4835"/>
    <n v="3"/>
    <n v="0"/>
    <n v="5.2397999999999998"/>
  </r>
  <r>
    <n v="7182"/>
    <s v="CA-2013-138667"/>
    <x v="0"/>
    <x v="797"/>
    <d v="2013-12-31T00:00:00"/>
    <s v="Second Class"/>
    <s v="MW-18220"/>
    <s v="Mitch Webber"/>
    <x v="0"/>
    <s v="United States"/>
    <s v="Lancaster"/>
    <x v="24"/>
    <n v="43130"/>
    <x v="3"/>
    <s v="TEC-AC-10003063"/>
    <x v="2"/>
    <x v="11"/>
    <s v="Micro Innovations USB RF Wireless Keyboard with Mouse"/>
    <x v="4836"/>
    <n v="2"/>
    <n v="0.2"/>
    <n v="0.5"/>
  </r>
  <r>
    <n v="7183"/>
    <s v="CA-2014-150609"/>
    <x v="3"/>
    <x v="504"/>
    <d v="2014-05-05T00:00:00"/>
    <s v="Standard Class"/>
    <s v="NZ-18565"/>
    <s v="Nick Zandusky"/>
    <x v="2"/>
    <s v="United States"/>
    <s v="Los Angeles"/>
    <x v="1"/>
    <n v="90032"/>
    <x v="1"/>
    <s v="OFF-BI-10002071"/>
    <x v="1"/>
    <x v="8"/>
    <s v="Fellowes Black Plastic Comb Bindings"/>
    <x v="4837"/>
    <n v="5"/>
    <n v="0.2"/>
    <n v="7.5529999999999982"/>
  </r>
  <r>
    <n v="7184"/>
    <s v="CA-2014-128853"/>
    <x v="3"/>
    <x v="81"/>
    <d v="2014-04-24T00:00:00"/>
    <s v="First Class"/>
    <s v="JM-15250"/>
    <s v="Janet Martin"/>
    <x v="0"/>
    <s v="United States"/>
    <s v="Baltimore"/>
    <x v="39"/>
    <n v="21215"/>
    <x v="3"/>
    <s v="FUR-CH-10004218"/>
    <x v="0"/>
    <x v="1"/>
    <s v="Global Fabric Manager's Chair, Dark Gray"/>
    <x v="4838"/>
    <n v="9"/>
    <n v="0"/>
    <n v="227.20500000000004"/>
  </r>
  <r>
    <n v="7185"/>
    <s v="CA-2014-133102"/>
    <x v="3"/>
    <x v="629"/>
    <d v="2014-08-25T00:00:00"/>
    <s v="Standard Class"/>
    <s v="ED-13885"/>
    <s v="Emily Ducich"/>
    <x v="2"/>
    <s v="United States"/>
    <s v="Houston"/>
    <x v="5"/>
    <n v="77095"/>
    <x v="2"/>
    <s v="OFF-SU-10000432"/>
    <x v="1"/>
    <x v="14"/>
    <s v="Acco Side-Punched Conventional Columnar Pads"/>
    <x v="4839"/>
    <n v="2"/>
    <n v="0.2"/>
    <n v="-1.0410000000000006"/>
  </r>
  <r>
    <n v="7186"/>
    <s v="CA-2014-133102"/>
    <x v="3"/>
    <x v="629"/>
    <d v="2014-08-25T00:00:00"/>
    <s v="Standard Class"/>
    <s v="ED-13885"/>
    <s v="Emily Ducich"/>
    <x v="2"/>
    <s v="United States"/>
    <s v="Houston"/>
    <x v="5"/>
    <n v="77095"/>
    <x v="2"/>
    <s v="OFF-AR-10003183"/>
    <x v="1"/>
    <x v="6"/>
    <s v="Avery Fluorescent Highlighter Four-Color Set"/>
    <x v="2245"/>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x v="4840"/>
    <n v="4"/>
    <n v="0.3"/>
    <n v="-2.1312000000000033"/>
  </r>
  <r>
    <n v="7188"/>
    <s v="CA-2014-133102"/>
    <x v="3"/>
    <x v="629"/>
    <d v="2014-08-25T00:00:00"/>
    <s v="Standard Class"/>
    <s v="ED-13885"/>
    <s v="Emily Ducich"/>
    <x v="2"/>
    <s v="United States"/>
    <s v="Houston"/>
    <x v="5"/>
    <n v="77095"/>
    <x v="2"/>
    <s v="FUR-FU-10003247"/>
    <x v="0"/>
    <x v="5"/>
    <s v="36X48 HARDFLOOR CHAIRMAT"/>
    <x v="1331"/>
    <n v="2"/>
    <n v="0.6"/>
    <n v="-22.238800000000001"/>
  </r>
  <r>
    <n v="7189"/>
    <s v="CA-2014-133102"/>
    <x v="3"/>
    <x v="629"/>
    <d v="2014-08-25T00:00:00"/>
    <s v="Standard Class"/>
    <s v="ED-13885"/>
    <s v="Emily Ducich"/>
    <x v="2"/>
    <s v="United States"/>
    <s v="Houston"/>
    <x v="5"/>
    <n v="77095"/>
    <x v="2"/>
    <s v="OFF-AP-10001563"/>
    <x v="1"/>
    <x v="9"/>
    <s v="Belkin Premiere Surge Master II 8-outlet surge protector"/>
    <x v="4841"/>
    <n v="4"/>
    <n v="0.8"/>
    <n v="-99.103200000000044"/>
  </r>
  <r>
    <n v="7190"/>
    <s v="CA-2013-164399"/>
    <x v="0"/>
    <x v="396"/>
    <d v="2013-11-16T00:00:00"/>
    <s v="First Class"/>
    <s v="DW-13480"/>
    <s v="Dianna Wilson"/>
    <x v="2"/>
    <s v="United States"/>
    <s v="San Diego"/>
    <x v="1"/>
    <n v="92024"/>
    <x v="1"/>
    <s v="TEC-PH-10004908"/>
    <x v="2"/>
    <x v="7"/>
    <s v="Panasonic KX TS3282W Corded phone"/>
    <x v="4842"/>
    <n v="3"/>
    <n v="0.2"/>
    <n v="25.496999999999986"/>
  </r>
  <r>
    <n v="7191"/>
    <s v="CA-2013-164399"/>
    <x v="0"/>
    <x v="396"/>
    <d v="2013-11-16T00:00:00"/>
    <s v="First Class"/>
    <s v="DW-13480"/>
    <s v="Dianna Wilson"/>
    <x v="2"/>
    <s v="United States"/>
    <s v="San Diego"/>
    <x v="1"/>
    <n v="92024"/>
    <x v="1"/>
    <s v="FUR-TA-10003392"/>
    <x v="0"/>
    <x v="3"/>
    <s v="Global Adaptabilities Conference Tables"/>
    <x v="3008"/>
    <n v="3"/>
    <n v="0.2"/>
    <n v="-8.4294000000000153"/>
  </r>
  <r>
    <n v="7192"/>
    <s v="CA-2013-116918"/>
    <x v="0"/>
    <x v="393"/>
    <d v="2013-10-07T00:00:00"/>
    <s v="Second Class"/>
    <s v="JK-15205"/>
    <s v="Jamie Kunitz"/>
    <x v="0"/>
    <s v="United States"/>
    <s v="Hialeah"/>
    <x v="2"/>
    <n v="33012"/>
    <x v="0"/>
    <s v="OFF-BI-10004140"/>
    <x v="1"/>
    <x v="8"/>
    <s v="Avery Non-Stick Binders"/>
    <x v="4843"/>
    <n v="4"/>
    <n v="0.7"/>
    <n v="-4.49"/>
  </r>
  <r>
    <n v="7193"/>
    <s v="CA-2013-116918"/>
    <x v="0"/>
    <x v="393"/>
    <d v="2013-10-07T00:00:00"/>
    <s v="Second Class"/>
    <s v="JK-15205"/>
    <s v="Jamie Kunitz"/>
    <x v="0"/>
    <s v="United States"/>
    <s v="Hialeah"/>
    <x v="2"/>
    <n v="33012"/>
    <x v="0"/>
    <s v="OFF-AR-10003631"/>
    <x v="1"/>
    <x v="6"/>
    <s v="Staples"/>
    <x v="4844"/>
    <n v="8"/>
    <n v="0.2"/>
    <n v="5.0335999999999999"/>
  </r>
  <r>
    <n v="7194"/>
    <s v="CA-2013-110492"/>
    <x v="0"/>
    <x v="1151"/>
    <d v="2013-02-14T00:00:00"/>
    <s v="First Class"/>
    <s v="JS-15880"/>
    <s v="John Stevenson"/>
    <x v="0"/>
    <s v="United States"/>
    <s v="Atlanta"/>
    <x v="32"/>
    <n v="30318"/>
    <x v="0"/>
    <s v="OFF-ST-10003716"/>
    <x v="1"/>
    <x v="4"/>
    <s v="Tennsco Double-Tier Lockers"/>
    <x v="4845"/>
    <n v="6"/>
    <n v="0"/>
    <n v="175.51560000000001"/>
  </r>
  <r>
    <n v="7195"/>
    <s v="CA-2013-110492"/>
    <x v="0"/>
    <x v="1151"/>
    <d v="2013-02-14T00:00:00"/>
    <s v="First Class"/>
    <s v="JS-15880"/>
    <s v="John Stevenson"/>
    <x v="0"/>
    <s v="United States"/>
    <s v="Atlanta"/>
    <x v="32"/>
    <n v="30318"/>
    <x v="0"/>
    <s v="OFF-BI-10003274"/>
    <x v="1"/>
    <x v="8"/>
    <s v="Avery Durable Slant Ring Binders, No Labels"/>
    <x v="204"/>
    <n v="4"/>
    <n v="0"/>
    <n v="7.4824000000000002"/>
  </r>
  <r>
    <n v="7196"/>
    <s v="CA-2013-147683"/>
    <x v="0"/>
    <x v="373"/>
    <d v="2013-11-18T00:00:00"/>
    <s v="Standard Class"/>
    <s v="PO-19180"/>
    <s v="Philisse Overcash"/>
    <x v="2"/>
    <s v="United States"/>
    <s v="Seattle"/>
    <x v="4"/>
    <n v="98103"/>
    <x v="1"/>
    <s v="FUR-FU-10004848"/>
    <x v="0"/>
    <x v="5"/>
    <s v="DAX Solid Wood Frames"/>
    <x v="4846"/>
    <n v="2"/>
    <n v="0"/>
    <n v="7.2297999999999991"/>
  </r>
  <r>
    <n v="7197"/>
    <s v="CA-2011-116785"/>
    <x v="2"/>
    <x v="759"/>
    <d v="2011-04-30T00:00:00"/>
    <s v="Standard Class"/>
    <s v="MH-17290"/>
    <s v="Marc Harrigan"/>
    <x v="2"/>
    <s v="United States"/>
    <s v="Los Angeles"/>
    <x v="1"/>
    <n v="90036"/>
    <x v="1"/>
    <s v="OFF-AR-10003504"/>
    <x v="1"/>
    <x v="6"/>
    <s v="Newell 347"/>
    <x v="1591"/>
    <n v="5"/>
    <n v="0"/>
    <n v="6.2059999999999977"/>
  </r>
  <r>
    <n v="7198"/>
    <s v="CA-2011-116785"/>
    <x v="2"/>
    <x v="759"/>
    <d v="2011-04-30T00:00:00"/>
    <s v="Standard Class"/>
    <s v="MH-17290"/>
    <s v="Marc Harrigan"/>
    <x v="2"/>
    <s v="United States"/>
    <s v="Los Angeles"/>
    <x v="1"/>
    <n v="90036"/>
    <x v="1"/>
    <s v="OFF-LA-10000305"/>
    <x v="1"/>
    <x v="2"/>
    <s v="Avery 495"/>
    <x v="2380"/>
    <n v="2"/>
    <n v="0"/>
    <n v="5.7959999999999994"/>
  </r>
  <r>
    <n v="7199"/>
    <s v="US-2012-156797"/>
    <x v="1"/>
    <x v="1067"/>
    <d v="2012-08-15T00:00:00"/>
    <s v="Standard Class"/>
    <s v="PO-19180"/>
    <s v="Philisse Overcash"/>
    <x v="2"/>
    <s v="United States"/>
    <s v="New York City"/>
    <x v="15"/>
    <n v="10035"/>
    <x v="3"/>
    <s v="OFF-AR-10001427"/>
    <x v="1"/>
    <x v="6"/>
    <s v="Newell 330"/>
    <x v="493"/>
    <n v="2"/>
    <n v="0"/>
    <n v="3.1096000000000004"/>
  </r>
  <r>
    <n v="7200"/>
    <s v="US-2012-156797"/>
    <x v="1"/>
    <x v="1067"/>
    <d v="2012-08-15T00:00:00"/>
    <s v="Standard Class"/>
    <s v="PO-19180"/>
    <s v="Philisse Overcash"/>
    <x v="2"/>
    <s v="United States"/>
    <s v="New York City"/>
    <x v="15"/>
    <n v="10035"/>
    <x v="3"/>
    <s v="TEC-PH-10004614"/>
    <x v="2"/>
    <x v="7"/>
    <s v="AT&amp;T 841000 Phone"/>
    <x v="4847"/>
    <n v="2"/>
    <n v="0"/>
    <n v="34.5"/>
  </r>
  <r>
    <n v="7201"/>
    <s v="CA-2013-104276"/>
    <x v="0"/>
    <x v="581"/>
    <d v="2013-12-04T00:00:00"/>
    <s v="Standard Class"/>
    <s v="HF-14995"/>
    <s v="Herbert Flentye"/>
    <x v="0"/>
    <s v="United States"/>
    <s v="Fort Lauderdale"/>
    <x v="2"/>
    <n v="33311"/>
    <x v="0"/>
    <s v="TEC-PH-10001944"/>
    <x v="2"/>
    <x v="7"/>
    <s v="Wi-Ex zBoost YX540 Cellular Phone Signal Booster"/>
    <x v="4848"/>
    <n v="1"/>
    <n v="0.2"/>
    <n v="14.594999999999985"/>
  </r>
  <r>
    <n v="7202"/>
    <s v="CA-2013-104276"/>
    <x v="0"/>
    <x v="581"/>
    <d v="2013-12-04T00:00:00"/>
    <s v="Standard Class"/>
    <s v="HF-14995"/>
    <s v="Herbert Flentye"/>
    <x v="0"/>
    <s v="United States"/>
    <s v="Fort Lauderdale"/>
    <x v="2"/>
    <n v="33311"/>
    <x v="0"/>
    <s v="FUR-TA-10001039"/>
    <x v="0"/>
    <x v="3"/>
    <s v="KI Adjustable-Height Table"/>
    <x v="4849"/>
    <n v="7"/>
    <n v="0.45"/>
    <n v="-114.35339999999997"/>
  </r>
  <r>
    <n v="7203"/>
    <s v="CA-2013-120369"/>
    <x v="0"/>
    <x v="99"/>
    <d v="2013-10-29T00:00:00"/>
    <s v="Same Day"/>
    <s v="VB-21745"/>
    <s v="Victoria Brennan"/>
    <x v="1"/>
    <s v="United States"/>
    <s v="Rochester"/>
    <x v="15"/>
    <n v="14609"/>
    <x v="3"/>
    <s v="FUR-FU-10003806"/>
    <x v="0"/>
    <x v="5"/>
    <s v="Tenex Chairmat w/ Average Lip, 45&quot; x 53&quot;"/>
    <x v="4850"/>
    <n v="5"/>
    <n v="0"/>
    <n v="75.679999999999978"/>
  </r>
  <r>
    <n v="7204"/>
    <s v="CA-2011-118276"/>
    <x v="2"/>
    <x v="282"/>
    <d v="2012-01-02T00:00:00"/>
    <s v="Standard Class"/>
    <s v="MG-17890"/>
    <s v="Michael Granlund"/>
    <x v="2"/>
    <s v="United States"/>
    <s v="Saint Charles"/>
    <x v="10"/>
    <n v="60174"/>
    <x v="2"/>
    <s v="FUR-FU-10002111"/>
    <x v="0"/>
    <x v="5"/>
    <s v="Master Caster Door Stop, Large Brown"/>
    <x v="4851"/>
    <n v="3"/>
    <n v="0.6"/>
    <n v="-4.804800000000002"/>
  </r>
  <r>
    <n v="7205"/>
    <s v="CA-2012-136658"/>
    <x v="1"/>
    <x v="229"/>
    <d v="2012-09-17T00:00:00"/>
    <s v="Standard Class"/>
    <s v="BO-11425"/>
    <s v="Bobby Odegard"/>
    <x v="0"/>
    <s v="United States"/>
    <s v="New York City"/>
    <x v="15"/>
    <n v="10024"/>
    <x v="3"/>
    <s v="OFF-AR-10000817"/>
    <x v="1"/>
    <x v="6"/>
    <s v="Manco Dry-Lighter Erasable Highlighter"/>
    <x v="2398"/>
    <n v="2"/>
    <n v="0"/>
    <n v="2.0671999999999997"/>
  </r>
  <r>
    <n v="7206"/>
    <s v="CA-2014-137414"/>
    <x v="3"/>
    <x v="280"/>
    <d v="2014-10-07T00:00:00"/>
    <s v="Standard Class"/>
    <s v="CM-12115"/>
    <s v="Chad McGuire"/>
    <x v="0"/>
    <s v="United States"/>
    <s v="San Francisco"/>
    <x v="1"/>
    <n v="94109"/>
    <x v="1"/>
    <s v="FUR-FU-10001424"/>
    <x v="0"/>
    <x v="5"/>
    <s v="Dax Clear Box Frame"/>
    <x v="45"/>
    <n v="2"/>
    <n v="0"/>
    <n v="5.936399999999999"/>
  </r>
  <r>
    <n v="7207"/>
    <s v="CA-2014-137414"/>
    <x v="3"/>
    <x v="280"/>
    <d v="2014-10-07T00:00:00"/>
    <s v="Standard Class"/>
    <s v="CM-12115"/>
    <s v="Chad McGuire"/>
    <x v="0"/>
    <s v="United States"/>
    <s v="San Francisco"/>
    <x v="1"/>
    <n v="94109"/>
    <x v="1"/>
    <s v="TEC-MA-10002930"/>
    <x v="2"/>
    <x v="15"/>
    <s v="Ricoh - Ink Collector Unit for GX3000 Series Printers"/>
    <x v="4852"/>
    <n v="11"/>
    <n v="0.2"/>
    <n v="32.301500000000019"/>
  </r>
  <r>
    <n v="7208"/>
    <s v="CA-2013-143476"/>
    <x v="0"/>
    <x v="108"/>
    <d v="2013-09-14T00:00:00"/>
    <s v="First Class"/>
    <s v="LC-16930"/>
    <s v="Linda Cazamias"/>
    <x v="1"/>
    <s v="United States"/>
    <s v="Phoenix"/>
    <x v="16"/>
    <n v="85023"/>
    <x v="1"/>
    <s v="OFF-AR-10003759"/>
    <x v="1"/>
    <x v="6"/>
    <s v="Crayola Anti Dust Chalk, 12/Pack"/>
    <x v="2154"/>
    <n v="2"/>
    <n v="0.2"/>
    <n v="0.90999999999999981"/>
  </r>
  <r>
    <n v="7209"/>
    <s v="CA-2013-143476"/>
    <x v="0"/>
    <x v="108"/>
    <d v="2013-09-14T00:00:00"/>
    <s v="First Class"/>
    <s v="LC-16930"/>
    <s v="Linda Cazamias"/>
    <x v="1"/>
    <s v="United States"/>
    <s v="Phoenix"/>
    <x v="16"/>
    <n v="85023"/>
    <x v="1"/>
    <s v="OFF-PA-10001837"/>
    <x v="1"/>
    <x v="10"/>
    <s v="Xerox 1976"/>
    <x v="561"/>
    <n v="4"/>
    <n v="0.2"/>
    <n v="7.2576000000000001"/>
  </r>
  <r>
    <n v="7210"/>
    <s v="CA-2013-143476"/>
    <x v="0"/>
    <x v="108"/>
    <d v="2013-09-14T00:00:00"/>
    <s v="First Class"/>
    <s v="LC-16930"/>
    <s v="Linda Cazamias"/>
    <x v="1"/>
    <s v="United States"/>
    <s v="Phoenix"/>
    <x v="16"/>
    <n v="85023"/>
    <x v="1"/>
    <s v="OFF-PA-10001667"/>
    <x v="1"/>
    <x v="10"/>
    <s v="Great White Multi-Use Recycled Paper (20Lb. and 84 Bright)"/>
    <x v="383"/>
    <n v="2"/>
    <n v="0.2"/>
    <n v="2.9899999999999993"/>
  </r>
  <r>
    <n v="7211"/>
    <s v="US-2013-119046"/>
    <x v="0"/>
    <x v="799"/>
    <d v="2013-06-07T00:00:00"/>
    <s v="Standard Class"/>
    <s v="EH-13765"/>
    <s v="Edward Hooks"/>
    <x v="1"/>
    <s v="United States"/>
    <s v="Seattle"/>
    <x v="4"/>
    <n v="98115"/>
    <x v="1"/>
    <s v="OFF-PA-10000246"/>
    <x v="1"/>
    <x v="10"/>
    <s v="Riverleaf Stik-Withit Designer Note Cubes"/>
    <x v="4740"/>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x v="4853"/>
    <n v="12"/>
    <n v="0.2"/>
    <n v="18.7224"/>
  </r>
  <r>
    <n v="7213"/>
    <s v="US-2013-119046"/>
    <x v="0"/>
    <x v="799"/>
    <d v="2013-06-07T00:00:00"/>
    <s v="Standard Class"/>
    <s v="EH-13765"/>
    <s v="Edward Hooks"/>
    <x v="1"/>
    <s v="United States"/>
    <s v="Seattle"/>
    <x v="4"/>
    <n v="98115"/>
    <x v="1"/>
    <s v="OFF-BI-10000138"/>
    <x v="1"/>
    <x v="8"/>
    <s v="Acco Translucent Poly Ring Binders"/>
    <x v="3938"/>
    <n v="3"/>
    <n v="0.2"/>
    <n v="3.9312000000000005"/>
  </r>
  <r>
    <n v="7214"/>
    <s v="CA-2014-154949"/>
    <x v="3"/>
    <x v="453"/>
    <d v="2014-10-20T00:00:00"/>
    <s v="Standard Class"/>
    <s v="MC-17275"/>
    <s v="Marc Crier"/>
    <x v="0"/>
    <s v="United States"/>
    <s v="Camarillo"/>
    <x v="1"/>
    <n v="93010"/>
    <x v="1"/>
    <s v="OFF-LA-10002034"/>
    <x v="1"/>
    <x v="2"/>
    <s v="Avery 478"/>
    <x v="1674"/>
    <n v="3"/>
    <n v="0"/>
    <n v="7.2176999999999998"/>
  </r>
  <r>
    <n v="7215"/>
    <s v="CA-2012-103072"/>
    <x v="1"/>
    <x v="874"/>
    <d v="2012-09-30T00:00:00"/>
    <s v="Second Class"/>
    <s v="HW-14935"/>
    <s v="Helen Wasserman"/>
    <x v="1"/>
    <s v="United States"/>
    <s v="Detroit"/>
    <x v="12"/>
    <n v="48205"/>
    <x v="2"/>
    <s v="OFF-AR-10000127"/>
    <x v="1"/>
    <x v="6"/>
    <s v="Newell 321"/>
    <x v="1235"/>
    <n v="5"/>
    <n v="0"/>
    <n v="4.7559999999999985"/>
  </r>
  <r>
    <n v="7216"/>
    <s v="CA-2012-103072"/>
    <x v="1"/>
    <x v="874"/>
    <d v="2012-09-30T00:00:00"/>
    <s v="Second Class"/>
    <s v="HW-14935"/>
    <s v="Helen Wasserman"/>
    <x v="1"/>
    <s v="United States"/>
    <s v="Detroit"/>
    <x v="12"/>
    <n v="48205"/>
    <x v="2"/>
    <s v="OFF-PA-10003172"/>
    <x v="1"/>
    <x v="10"/>
    <s v="Xerox 1996"/>
    <x v="243"/>
    <n v="4"/>
    <n v="0"/>
    <n v="12.441600000000001"/>
  </r>
  <r>
    <n v="7217"/>
    <s v="CA-2012-150770"/>
    <x v="1"/>
    <x v="910"/>
    <d v="2012-05-06T00:00:00"/>
    <s v="First Class"/>
    <s v="LC-16870"/>
    <s v="Lena Cacioppo"/>
    <x v="0"/>
    <s v="United States"/>
    <s v="San Francisco"/>
    <x v="1"/>
    <n v="94109"/>
    <x v="1"/>
    <s v="OFF-AR-10001246"/>
    <x v="1"/>
    <x v="6"/>
    <s v="Newell 317"/>
    <x v="138"/>
    <n v="3"/>
    <n v="0"/>
    <n v="2.5577999999999994"/>
  </r>
  <r>
    <n v="7218"/>
    <s v="CA-2012-150770"/>
    <x v="1"/>
    <x v="910"/>
    <d v="2012-05-06T00:00:00"/>
    <s v="First Class"/>
    <s v="LC-16870"/>
    <s v="Lena Cacioppo"/>
    <x v="0"/>
    <s v="United States"/>
    <s v="San Francisco"/>
    <x v="1"/>
    <n v="94109"/>
    <x v="1"/>
    <s v="OFF-BI-10002026"/>
    <x v="1"/>
    <x v="8"/>
    <s v="Ibico Recycled Linen-Style Covers"/>
    <x v="4854"/>
    <n v="2"/>
    <n v="0.2"/>
    <n v="21.873599999999996"/>
  </r>
  <r>
    <n v="7219"/>
    <s v="CA-2012-150770"/>
    <x v="1"/>
    <x v="910"/>
    <d v="2012-05-06T00:00:00"/>
    <s v="First Class"/>
    <s v="LC-16870"/>
    <s v="Lena Cacioppo"/>
    <x v="0"/>
    <s v="United States"/>
    <s v="San Francisco"/>
    <x v="1"/>
    <n v="94109"/>
    <x v="1"/>
    <s v="TEC-AC-10000844"/>
    <x v="2"/>
    <x v="11"/>
    <s v="Logitech Gaming G510s - Keyboard"/>
    <x v="2121"/>
    <n v="4"/>
    <n v="0"/>
    <n v="122.38559999999998"/>
  </r>
  <r>
    <n v="7220"/>
    <s v="CA-2012-150770"/>
    <x v="1"/>
    <x v="910"/>
    <d v="2012-05-06T00:00:00"/>
    <s v="First Class"/>
    <s v="LC-16870"/>
    <s v="Lena Cacioppo"/>
    <x v="0"/>
    <s v="United States"/>
    <s v="San Francisco"/>
    <x v="1"/>
    <n v="94109"/>
    <x v="1"/>
    <s v="OFF-BI-10001575"/>
    <x v="1"/>
    <x v="8"/>
    <s v="GBC Linen Binding Covers"/>
    <x v="2000"/>
    <n v="2"/>
    <n v="0.2"/>
    <n v="17.348799999999997"/>
  </r>
  <r>
    <n v="7221"/>
    <s v="CA-2014-154760"/>
    <x v="3"/>
    <x v="1152"/>
    <d v="2014-01-14T00:00:00"/>
    <s v="Standard Class"/>
    <s v="BP-11290"/>
    <s v="Beth Paige"/>
    <x v="0"/>
    <s v="United States"/>
    <s v="Philadelphia"/>
    <x v="9"/>
    <n v="19140"/>
    <x v="3"/>
    <s v="OFF-BI-10004632"/>
    <x v="1"/>
    <x v="8"/>
    <s v="Ibico Hi-Tech Manual Binding System"/>
    <x v="4855"/>
    <n v="3"/>
    <n v="0.7"/>
    <n v="-228.74250000000006"/>
  </r>
  <r>
    <n v="7222"/>
    <s v="US-2014-104437"/>
    <x v="3"/>
    <x v="678"/>
    <d v="2014-02-01T00:00:00"/>
    <s v="Standard Class"/>
    <s v="TG-21310"/>
    <s v="Toby Gnade"/>
    <x v="0"/>
    <s v="United States"/>
    <s v="New York City"/>
    <x v="15"/>
    <n v="10035"/>
    <x v="3"/>
    <s v="TEC-PH-10000193"/>
    <x v="2"/>
    <x v="7"/>
    <s v="Jensen SMPS-640 - speaker phone"/>
    <x v="4856"/>
    <n v="3"/>
    <n v="0"/>
    <n v="35.864399999999996"/>
  </r>
  <r>
    <n v="7223"/>
    <s v="CA-2014-113075"/>
    <x v="3"/>
    <x v="264"/>
    <d v="2014-09-07T00:00:00"/>
    <s v="Standard Class"/>
    <s v="MC-18100"/>
    <s v="Mick Crebagga"/>
    <x v="0"/>
    <s v="United States"/>
    <s v="Chicago"/>
    <x v="10"/>
    <n v="60623"/>
    <x v="2"/>
    <s v="TEC-AC-10003441"/>
    <x v="2"/>
    <x v="11"/>
    <s v="Kingston Digital DataTraveler 32GB USB 2.0"/>
    <x v="1390"/>
    <n v="3"/>
    <n v="0.2"/>
    <n v="-7.1190000000000015"/>
  </r>
  <r>
    <n v="7224"/>
    <s v="CA-2013-109953"/>
    <x v="0"/>
    <x v="216"/>
    <d v="2013-07-19T00:00:00"/>
    <s v="Standard Class"/>
    <s v="RB-19360"/>
    <s v="Raymond Buch"/>
    <x v="0"/>
    <s v="United States"/>
    <s v="San Francisco"/>
    <x v="1"/>
    <n v="94122"/>
    <x v="1"/>
    <s v="TEC-PH-10004093"/>
    <x v="2"/>
    <x v="7"/>
    <s v="Panasonic Kx-TS550"/>
    <x v="4360"/>
    <n v="3"/>
    <n v="0.2"/>
    <n v="12.417299999999997"/>
  </r>
  <r>
    <n v="7225"/>
    <s v="CA-2013-109953"/>
    <x v="0"/>
    <x v="216"/>
    <d v="2013-07-19T00:00:00"/>
    <s v="Standard Class"/>
    <s v="RB-19360"/>
    <s v="Raymond Buch"/>
    <x v="0"/>
    <s v="United States"/>
    <s v="San Francisco"/>
    <x v="1"/>
    <n v="94122"/>
    <x v="1"/>
    <s v="OFF-AP-10002998"/>
    <x v="1"/>
    <x v="9"/>
    <s v="Holmes 99% HEPA Air Purifier"/>
    <x v="4857"/>
    <n v="7"/>
    <n v="0"/>
    <n v="50.03459999999999"/>
  </r>
  <r>
    <n v="7226"/>
    <s v="CA-2013-109953"/>
    <x v="0"/>
    <x v="216"/>
    <d v="2013-07-19T00:00:00"/>
    <s v="Standard Class"/>
    <s v="RB-19360"/>
    <s v="Raymond Buch"/>
    <x v="0"/>
    <s v="United States"/>
    <s v="San Francisco"/>
    <x v="1"/>
    <n v="94122"/>
    <x v="1"/>
    <s v="FUR-FU-10000073"/>
    <x v="0"/>
    <x v="5"/>
    <s v="Deflect-O Glasstique Clear Desk Accessories"/>
    <x v="4858"/>
    <n v="4"/>
    <n v="0"/>
    <n v="10.163999999999998"/>
  </r>
  <r>
    <n v="7227"/>
    <s v="CA-2014-127397"/>
    <x v="3"/>
    <x v="642"/>
    <d v="2014-03-01T00:00:00"/>
    <s v="Standard Class"/>
    <s v="ES-14080"/>
    <s v="Erin Smith"/>
    <x v="1"/>
    <s v="United States"/>
    <s v="Philadelphia"/>
    <x v="9"/>
    <n v="19134"/>
    <x v="3"/>
    <s v="OFF-PA-10001125"/>
    <x v="1"/>
    <x v="10"/>
    <s v="Xerox 1988"/>
    <x v="3971"/>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x v="4859"/>
    <n v="5"/>
    <n v="0.2"/>
    <n v="214.4674999999998"/>
  </r>
  <r>
    <n v="7229"/>
    <s v="CA-2011-157546"/>
    <x v="2"/>
    <x v="836"/>
    <d v="2011-07-22T00:00:00"/>
    <s v="First Class"/>
    <s v="RD-19720"/>
    <s v="Roger Demir"/>
    <x v="0"/>
    <s v="United States"/>
    <s v="San Francisco"/>
    <x v="1"/>
    <n v="94122"/>
    <x v="1"/>
    <s v="OFF-BI-10002498"/>
    <x v="1"/>
    <x v="8"/>
    <s v="Clear Mylar Reinforcing Strips"/>
    <x v="4860"/>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x v="4861"/>
    <n v="3"/>
    <n v="0"/>
    <n v="10.7301"/>
  </r>
  <r>
    <n v="7231"/>
    <s v="CA-2014-153843"/>
    <x v="3"/>
    <x v="677"/>
    <d v="2014-03-16T00:00:00"/>
    <s v="First Class"/>
    <s v="SC-20380"/>
    <s v="Shahid Collister"/>
    <x v="0"/>
    <s v="United States"/>
    <s v="Fairfield"/>
    <x v="29"/>
    <n v="6824"/>
    <x v="3"/>
    <s v="OFF-BI-10002353"/>
    <x v="1"/>
    <x v="8"/>
    <s v="GBC VeloBind Cover Sets"/>
    <x v="4862"/>
    <n v="2"/>
    <n v="0"/>
    <n v="15.44"/>
  </r>
  <r>
    <n v="7232"/>
    <s v="CA-2014-153843"/>
    <x v="3"/>
    <x v="677"/>
    <d v="2014-03-16T00:00:00"/>
    <s v="First Class"/>
    <s v="SC-20380"/>
    <s v="Shahid Collister"/>
    <x v="0"/>
    <s v="United States"/>
    <s v="Fairfield"/>
    <x v="29"/>
    <n v="6824"/>
    <x v="3"/>
    <s v="OFF-AP-10001564"/>
    <x v="1"/>
    <x v="9"/>
    <s v="Hoover Commercial Lightweight Upright Vacuum with E-Z Empty Dirt Cup"/>
    <x v="4369"/>
    <n v="2"/>
    <n v="0"/>
    <n v="120.94159999999999"/>
  </r>
  <r>
    <n v="7233"/>
    <s v="CA-2014-153843"/>
    <x v="3"/>
    <x v="677"/>
    <d v="2014-03-16T00:00:00"/>
    <s v="First Class"/>
    <s v="SC-20380"/>
    <s v="Shahid Collister"/>
    <x v="0"/>
    <s v="United States"/>
    <s v="Fairfield"/>
    <x v="29"/>
    <n v="6824"/>
    <x v="3"/>
    <s v="OFF-PA-10003673"/>
    <x v="1"/>
    <x v="10"/>
    <s v="Strathmore Photo Mount Cards"/>
    <x v="3320"/>
    <n v="4"/>
    <n v="0"/>
    <n v="12.475199999999999"/>
  </r>
  <r>
    <n v="7234"/>
    <s v="CA-2013-137337"/>
    <x v="0"/>
    <x v="387"/>
    <d v="2013-03-13T00:00:00"/>
    <s v="Standard Class"/>
    <s v="GB-14575"/>
    <s v="Giulietta Baptist"/>
    <x v="0"/>
    <s v="United States"/>
    <s v="New York City"/>
    <x v="15"/>
    <n v="10011"/>
    <x v="3"/>
    <s v="FUR-FU-10003347"/>
    <x v="0"/>
    <x v="5"/>
    <s v="Coloredge Poster Frame"/>
    <x v="4863"/>
    <n v="8"/>
    <n v="0"/>
    <n v="44.304000000000002"/>
  </r>
  <r>
    <n v="7235"/>
    <s v="CA-2013-137337"/>
    <x v="0"/>
    <x v="387"/>
    <d v="2013-03-13T00:00:00"/>
    <s v="Standard Class"/>
    <s v="GB-14575"/>
    <s v="Giulietta Baptist"/>
    <x v="0"/>
    <s v="United States"/>
    <s v="New York City"/>
    <x v="15"/>
    <n v="10011"/>
    <x v="3"/>
    <s v="OFF-PA-10001934"/>
    <x v="1"/>
    <x v="10"/>
    <s v="Xerox 1993"/>
    <x v="91"/>
    <n v="2"/>
    <n v="0"/>
    <n v="6.3504000000000005"/>
  </r>
  <r>
    <n v="7236"/>
    <s v="CA-2013-137337"/>
    <x v="0"/>
    <x v="387"/>
    <d v="2013-03-13T00:00:00"/>
    <s v="Standard Class"/>
    <s v="GB-14575"/>
    <s v="Giulietta Baptist"/>
    <x v="0"/>
    <s v="United States"/>
    <s v="New York City"/>
    <x v="15"/>
    <n v="10011"/>
    <x v="3"/>
    <s v="OFF-BI-10000632"/>
    <x v="1"/>
    <x v="8"/>
    <s v="Satellite Sectional Post Binders"/>
    <x v="1971"/>
    <n v="2"/>
    <n v="0.2"/>
    <n v="22.573199999999996"/>
  </r>
  <r>
    <n v="7237"/>
    <s v="CA-2011-138737"/>
    <x v="2"/>
    <x v="1035"/>
    <d v="2011-12-10T00:00:00"/>
    <s v="First Class"/>
    <s v="FP-14320"/>
    <s v="Frank Preis"/>
    <x v="0"/>
    <s v="United States"/>
    <s v="Los Angeles"/>
    <x v="1"/>
    <n v="90049"/>
    <x v="1"/>
    <s v="OFF-AR-10003190"/>
    <x v="1"/>
    <x v="6"/>
    <s v="Newell 32"/>
    <x v="880"/>
    <n v="3"/>
    <n v="0"/>
    <n v="2.4192"/>
  </r>
  <r>
    <n v="7238"/>
    <s v="CA-2013-164924"/>
    <x v="0"/>
    <x v="212"/>
    <d v="2013-07-11T00:00:00"/>
    <s v="Same Day"/>
    <s v="EA-14035"/>
    <s v="Erin Ashbrook"/>
    <x v="1"/>
    <s v="United States"/>
    <s v="Philadelphia"/>
    <x v="9"/>
    <n v="19143"/>
    <x v="3"/>
    <s v="TEC-MA-10000904"/>
    <x v="2"/>
    <x v="15"/>
    <s v="Brother MFC-9340CDW LED All-In-One Printer, Copier Scanner"/>
    <x v="4864"/>
    <n v="3"/>
    <n v="0.7"/>
    <n v="-319.19159999999999"/>
  </r>
  <r>
    <n v="7239"/>
    <s v="CA-2013-101651"/>
    <x v="0"/>
    <x v="435"/>
    <d v="2013-12-31T00:00:00"/>
    <s v="Standard Class"/>
    <s v="SC-20305"/>
    <s v="Sean Christensen"/>
    <x v="0"/>
    <s v="United States"/>
    <s v="San Jose"/>
    <x v="1"/>
    <n v="95123"/>
    <x v="1"/>
    <s v="FUR-FU-10000771"/>
    <x v="0"/>
    <x v="5"/>
    <s v="Eldon 200 Class Desk Accessories, Smoke"/>
    <x v="3384"/>
    <n v="7"/>
    <n v="0"/>
    <n v="18.463200000000004"/>
  </r>
  <r>
    <n v="7240"/>
    <s v="CA-2013-101651"/>
    <x v="0"/>
    <x v="435"/>
    <d v="2013-12-31T00:00:00"/>
    <s v="Standard Class"/>
    <s v="SC-20305"/>
    <s v="Sean Christensen"/>
    <x v="0"/>
    <s v="United States"/>
    <s v="San Jose"/>
    <x v="1"/>
    <n v="95123"/>
    <x v="1"/>
    <s v="OFF-EN-10001990"/>
    <x v="1"/>
    <x v="12"/>
    <s v="Staples"/>
    <x v="1500"/>
    <n v="7"/>
    <n v="0"/>
    <n v="18.687199999999997"/>
  </r>
  <r>
    <n v="7241"/>
    <s v="CA-2014-136651"/>
    <x v="3"/>
    <x v="756"/>
    <d v="2014-04-26T00:00:00"/>
    <s v="Second Class"/>
    <s v="JF-15355"/>
    <s v="Jay Fein"/>
    <x v="0"/>
    <s v="United States"/>
    <s v="Pasadena"/>
    <x v="1"/>
    <n v="91104"/>
    <x v="1"/>
    <s v="FUR-FU-10002445"/>
    <x v="0"/>
    <x v="5"/>
    <s v="DAX Two-Tone Rosewood/Black Document Frame, Desktop, 5 x 7"/>
    <x v="3766"/>
    <n v="7"/>
    <n v="0"/>
    <n v="26.544000000000004"/>
  </r>
  <r>
    <n v="7242"/>
    <s v="CA-2014-136651"/>
    <x v="3"/>
    <x v="756"/>
    <d v="2014-04-26T00:00:00"/>
    <s v="Second Class"/>
    <s v="JF-15355"/>
    <s v="Jay Fein"/>
    <x v="0"/>
    <s v="United States"/>
    <s v="Pasadena"/>
    <x v="1"/>
    <n v="91104"/>
    <x v="1"/>
    <s v="OFF-BI-10003638"/>
    <x v="1"/>
    <x v="8"/>
    <s v="GBC Durable Plastic Covers"/>
    <x v="4865"/>
    <n v="6"/>
    <n v="0.2"/>
    <n v="30.185999999999996"/>
  </r>
  <r>
    <n v="7243"/>
    <s v="CA-2014-136651"/>
    <x v="3"/>
    <x v="756"/>
    <d v="2014-04-26T00:00:00"/>
    <s v="Second Class"/>
    <s v="JF-15355"/>
    <s v="Jay Fein"/>
    <x v="0"/>
    <s v="United States"/>
    <s v="Pasadena"/>
    <x v="1"/>
    <n v="91104"/>
    <x v="1"/>
    <s v="FUR-FU-10004864"/>
    <x v="0"/>
    <x v="5"/>
    <s v="Eldon 500 Class Desk Accessories"/>
    <x v="4866"/>
    <n v="2"/>
    <n v="0"/>
    <n v="7.9662000000000006"/>
  </r>
  <r>
    <n v="7244"/>
    <s v="CA-2014-118892"/>
    <x v="3"/>
    <x v="629"/>
    <d v="2014-08-23T00:00:00"/>
    <s v="Second Class"/>
    <s v="TP-21415"/>
    <s v="Tom Prescott"/>
    <x v="0"/>
    <s v="United States"/>
    <s v="Philadelphia"/>
    <x v="9"/>
    <n v="19134"/>
    <x v="3"/>
    <s v="FUR-CH-10002024"/>
    <x v="0"/>
    <x v="1"/>
    <s v="HON 5400 Series Task Chairs for Big and Tall"/>
    <x v="4867"/>
    <n v="9"/>
    <n v="0.3"/>
    <n v="-630.88200000000006"/>
  </r>
  <r>
    <n v="7245"/>
    <s v="US-2014-151127"/>
    <x v="3"/>
    <x v="1053"/>
    <d v="2014-05-26T00:00:00"/>
    <s v="First Class"/>
    <s v="RL-19615"/>
    <s v="Rob Lucas"/>
    <x v="0"/>
    <s v="United States"/>
    <s v="Los Angeles"/>
    <x v="1"/>
    <n v="90049"/>
    <x v="1"/>
    <s v="OFF-AR-10002445"/>
    <x v="1"/>
    <x v="6"/>
    <s v="SANFORD Major Accent Highlighters"/>
    <x v="4868"/>
    <n v="7"/>
    <n v="0"/>
    <n v="18.832800000000002"/>
  </r>
  <r>
    <n v="7246"/>
    <s v="CA-2014-145807"/>
    <x v="3"/>
    <x v="839"/>
    <d v="2014-02-14T00:00:00"/>
    <s v="Standard Class"/>
    <s v="SB-20170"/>
    <s v="Sarah Bern"/>
    <x v="0"/>
    <s v="United States"/>
    <s v="Los Angeles"/>
    <x v="1"/>
    <n v="90032"/>
    <x v="1"/>
    <s v="OFF-ST-10001370"/>
    <x v="1"/>
    <x v="4"/>
    <s v="Sensible Storage WireTech Storage Systems"/>
    <x v="1383"/>
    <n v="5"/>
    <n v="0"/>
    <n v="17.744999999999962"/>
  </r>
  <r>
    <n v="7247"/>
    <s v="US-2011-127978"/>
    <x v="2"/>
    <x v="223"/>
    <d v="2011-03-08T00:00:00"/>
    <s v="Standard Class"/>
    <s v="JS-15595"/>
    <s v="Jill Stevenson"/>
    <x v="1"/>
    <s v="United States"/>
    <s v="Columbus"/>
    <x v="24"/>
    <n v="43229"/>
    <x v="3"/>
    <s v="OFF-LA-10000305"/>
    <x v="1"/>
    <x v="2"/>
    <s v="Avery 495"/>
    <x v="1150"/>
    <n v="3"/>
    <n v="0.2"/>
    <n v="4.9139999999999988"/>
  </r>
  <r>
    <n v="7248"/>
    <s v="US-2011-127978"/>
    <x v="2"/>
    <x v="223"/>
    <d v="2011-03-08T00:00:00"/>
    <s v="Standard Class"/>
    <s v="JS-15595"/>
    <s v="Jill Stevenson"/>
    <x v="1"/>
    <s v="United States"/>
    <s v="Columbus"/>
    <x v="24"/>
    <n v="43229"/>
    <x v="3"/>
    <s v="FUR-BO-10001972"/>
    <x v="0"/>
    <x v="0"/>
    <s v="O'Sullivan 4-Shelf Bookcase in Odessa Pine"/>
    <x v="4869"/>
    <n v="5"/>
    <n v="0.5"/>
    <n v="-199.61700000000002"/>
  </r>
  <r>
    <n v="7249"/>
    <s v="US-2011-127978"/>
    <x v="2"/>
    <x v="223"/>
    <d v="2011-03-08T00:00:00"/>
    <s v="Standard Class"/>
    <s v="JS-15595"/>
    <s v="Jill Stevenson"/>
    <x v="1"/>
    <s v="United States"/>
    <s v="Columbus"/>
    <x v="24"/>
    <n v="43229"/>
    <x v="3"/>
    <s v="OFF-ST-10002486"/>
    <x v="1"/>
    <x v="4"/>
    <s v="Eldon Shelf Savers Cubes and Bins"/>
    <x v="4870"/>
    <n v="8"/>
    <n v="0.2"/>
    <n v="-10.051200000000003"/>
  </r>
  <r>
    <n v="7250"/>
    <s v="CA-2012-158491"/>
    <x v="1"/>
    <x v="593"/>
    <d v="2012-06-09T00:00:00"/>
    <s v="Second Class"/>
    <s v="BP-11155"/>
    <s v="Becky Pak"/>
    <x v="0"/>
    <s v="United States"/>
    <s v="Los Angeles"/>
    <x v="1"/>
    <n v="90008"/>
    <x v="1"/>
    <s v="TEC-AC-10001874"/>
    <x v="2"/>
    <x v="11"/>
    <s v="Logitech Wireless Anywhere Mouse MX for PC and Mac"/>
    <x v="1006"/>
    <n v="2"/>
    <n v="0"/>
    <n v="35.994"/>
  </r>
  <r>
    <n v="7251"/>
    <s v="CA-2012-158491"/>
    <x v="1"/>
    <x v="593"/>
    <d v="2012-06-09T00:00:00"/>
    <s v="Second Class"/>
    <s v="BP-11155"/>
    <s v="Becky Pak"/>
    <x v="0"/>
    <s v="United States"/>
    <s v="Los Angeles"/>
    <x v="1"/>
    <n v="90008"/>
    <x v="1"/>
    <s v="TEC-AC-10003870"/>
    <x v="2"/>
    <x v="11"/>
    <s v="Logitech Z-906 Speaker sys - home theater - 5.1-CH"/>
    <x v="4871"/>
    <n v="3"/>
    <n v="0"/>
    <n v="395.98800000000006"/>
  </r>
  <r>
    <n v="7252"/>
    <s v="CA-2013-116764"/>
    <x v="0"/>
    <x v="278"/>
    <d v="2013-09-03T00:00:00"/>
    <s v="Standard Class"/>
    <s v="EM-13825"/>
    <s v="Elizabeth Moffitt"/>
    <x v="1"/>
    <s v="United States"/>
    <s v="Hollywood"/>
    <x v="2"/>
    <n v="33021"/>
    <x v="0"/>
    <s v="OFF-LA-10002473"/>
    <x v="1"/>
    <x v="2"/>
    <s v="Avery 484"/>
    <x v="2145"/>
    <n v="4"/>
    <n v="0.2"/>
    <n v="3.3408000000000002"/>
  </r>
  <r>
    <n v="7253"/>
    <s v="CA-2013-152457"/>
    <x v="0"/>
    <x v="126"/>
    <d v="2013-09-19T00:00:00"/>
    <s v="Standard Class"/>
    <s v="SC-20695"/>
    <s v="Steve Chapman"/>
    <x v="1"/>
    <s v="United States"/>
    <s v="Roseville"/>
    <x v="12"/>
    <n v="48066"/>
    <x v="2"/>
    <s v="OFF-PA-10003790"/>
    <x v="1"/>
    <x v="10"/>
    <s v="Xerox 1991"/>
    <x v="4243"/>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x v="4872"/>
    <n v="3"/>
    <n v="0"/>
    <n v="109.42199999999997"/>
  </r>
  <r>
    <n v="7255"/>
    <s v="CA-2013-152730"/>
    <x v="0"/>
    <x v="198"/>
    <d v="2013-06-05T00:00:00"/>
    <s v="Standard Class"/>
    <s v="EM-14140"/>
    <s v="Eugene Moren"/>
    <x v="2"/>
    <s v="United States"/>
    <s v="Superior"/>
    <x v="6"/>
    <n v="54880"/>
    <x v="2"/>
    <s v="FUR-FU-10001037"/>
    <x v="0"/>
    <x v="5"/>
    <s v="DAX Charcoal/Nickel-Tone Document Frame, 5 x 7"/>
    <x v="4625"/>
    <n v="5"/>
    <n v="0"/>
    <n v="21.33"/>
  </r>
  <r>
    <n v="7256"/>
    <s v="CA-2013-152730"/>
    <x v="0"/>
    <x v="198"/>
    <d v="2013-06-05T00:00:00"/>
    <s v="Standard Class"/>
    <s v="EM-14140"/>
    <s v="Eugene Moren"/>
    <x v="2"/>
    <s v="United States"/>
    <s v="Superior"/>
    <x v="6"/>
    <n v="54880"/>
    <x v="2"/>
    <s v="OFF-ST-10000876"/>
    <x v="1"/>
    <x v="4"/>
    <s v="Eldon Simplefile Box Office"/>
    <x v="4873"/>
    <n v="4"/>
    <n v="0"/>
    <n v="13.9328"/>
  </r>
  <r>
    <n v="7257"/>
    <s v="CA-2013-152730"/>
    <x v="0"/>
    <x v="198"/>
    <d v="2013-06-05T00:00:00"/>
    <s v="Standard Class"/>
    <s v="EM-14140"/>
    <s v="Eugene Moren"/>
    <x v="2"/>
    <s v="United States"/>
    <s v="Superior"/>
    <x v="6"/>
    <n v="54880"/>
    <x v="2"/>
    <s v="OFF-AR-10003732"/>
    <x v="1"/>
    <x v="6"/>
    <s v="Newell 333"/>
    <x v="348"/>
    <n v="2"/>
    <n v="0"/>
    <n v="1.4455999999999998"/>
  </r>
  <r>
    <n v="7258"/>
    <s v="CA-2013-152730"/>
    <x v="0"/>
    <x v="198"/>
    <d v="2013-06-05T00:00:00"/>
    <s v="Standard Class"/>
    <s v="EM-14140"/>
    <s v="Eugene Moren"/>
    <x v="2"/>
    <s v="United States"/>
    <s v="Superior"/>
    <x v="6"/>
    <n v="54880"/>
    <x v="2"/>
    <s v="OFF-PA-10000994"/>
    <x v="1"/>
    <x v="10"/>
    <s v="Xerox 1915"/>
    <x v="2713"/>
    <n v="6"/>
    <n v="0"/>
    <n v="301.96799999999996"/>
  </r>
  <r>
    <n v="7259"/>
    <s v="CA-2013-152730"/>
    <x v="0"/>
    <x v="198"/>
    <d v="2013-06-05T00:00:00"/>
    <s v="Standard Class"/>
    <s v="EM-14140"/>
    <s v="Eugene Moren"/>
    <x v="2"/>
    <s v="United States"/>
    <s v="Superior"/>
    <x v="6"/>
    <n v="54880"/>
    <x v="2"/>
    <s v="OFF-AR-10000940"/>
    <x v="1"/>
    <x v="6"/>
    <s v="Newell 343"/>
    <x v="456"/>
    <n v="5"/>
    <n v="0"/>
    <n v="3.9690000000000003"/>
  </r>
  <r>
    <n v="7260"/>
    <s v="CA-2013-152730"/>
    <x v="0"/>
    <x v="198"/>
    <d v="2013-06-05T00:00:00"/>
    <s v="Standard Class"/>
    <s v="EM-14140"/>
    <s v="Eugene Moren"/>
    <x v="2"/>
    <s v="United States"/>
    <s v="Superior"/>
    <x v="6"/>
    <n v="54880"/>
    <x v="2"/>
    <s v="OFF-PA-10004888"/>
    <x v="1"/>
    <x v="10"/>
    <s v="Xerox 217"/>
    <x v="1568"/>
    <n v="7"/>
    <n v="0"/>
    <n v="21.772800000000004"/>
  </r>
  <r>
    <n v="7261"/>
    <s v="CA-2013-152730"/>
    <x v="0"/>
    <x v="198"/>
    <d v="2013-06-05T00:00:00"/>
    <s v="Standard Class"/>
    <s v="EM-14140"/>
    <s v="Eugene Moren"/>
    <x v="2"/>
    <s v="United States"/>
    <s v="Superior"/>
    <x v="6"/>
    <n v="54880"/>
    <x v="2"/>
    <s v="TEC-PH-10000441"/>
    <x v="2"/>
    <x v="7"/>
    <s v="VTech DS6151"/>
    <x v="4874"/>
    <n v="1"/>
    <n v="0"/>
    <n v="35.277200000000008"/>
  </r>
  <r>
    <n v="7262"/>
    <s v="CA-2014-137001"/>
    <x v="3"/>
    <x v="193"/>
    <d v="2014-06-14T00:00:00"/>
    <s v="Second Class"/>
    <s v="GZ-14545"/>
    <s v="George Zrebassa"/>
    <x v="1"/>
    <s v="United States"/>
    <s v="Thousand Oaks"/>
    <x v="1"/>
    <n v="91360"/>
    <x v="1"/>
    <s v="OFF-AR-10001231"/>
    <x v="1"/>
    <x v="6"/>
    <s v="Sanford EarthWrite Recycled Pencils, Medium Soft, #2"/>
    <x v="4875"/>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x v="404"/>
    <n v="5"/>
    <n v="0.4"/>
    <n v="-6.5399999999999991"/>
  </r>
  <r>
    <n v="7264"/>
    <s v="CA-2014-156363"/>
    <x v="3"/>
    <x v="760"/>
    <d v="2014-10-29T00:00:00"/>
    <s v="Standard Class"/>
    <s v="ML-17395"/>
    <s v="Marina Lichtenstein"/>
    <x v="1"/>
    <s v="United States"/>
    <s v="Philadelphia"/>
    <x v="9"/>
    <n v="19134"/>
    <x v="3"/>
    <s v="OFF-EN-10003068"/>
    <x v="1"/>
    <x v="12"/>
    <s v="#6 3/4 Gummed Flap White Envelopes"/>
    <x v="2511"/>
    <n v="4"/>
    <n v="0.2"/>
    <n v="11.087999999999997"/>
  </r>
  <r>
    <n v="7265"/>
    <s v="CA-2014-122056"/>
    <x v="3"/>
    <x v="487"/>
    <d v="2014-06-18T00:00:00"/>
    <s v="Standard Class"/>
    <s v="PG-18895"/>
    <s v="Paul Gonzalez"/>
    <x v="0"/>
    <s v="United States"/>
    <s v="Springfield"/>
    <x v="17"/>
    <n v="22153"/>
    <x v="0"/>
    <s v="OFF-AR-10004260"/>
    <x v="1"/>
    <x v="6"/>
    <s v="Boston 1799 Powerhouse Electric Pencil Sharpener"/>
    <x v="2570"/>
    <n v="7"/>
    <n v="0"/>
    <n v="50.9208"/>
  </r>
  <r>
    <n v="7266"/>
    <s v="US-2011-143721"/>
    <x v="2"/>
    <x v="533"/>
    <d v="2011-11-26T00:00:00"/>
    <s v="Second Class"/>
    <s v="DK-12835"/>
    <s v="Damala Kotsonis"/>
    <x v="1"/>
    <s v="United States"/>
    <s v="Houston"/>
    <x v="5"/>
    <n v="77095"/>
    <x v="2"/>
    <s v="FUR-CH-10001973"/>
    <x v="0"/>
    <x v="1"/>
    <s v="Office Star Flex Back Scooter Chair with White Frame"/>
    <x v="1177"/>
    <n v="2"/>
    <n v="0.3"/>
    <n v="-35.513599999999997"/>
  </r>
  <r>
    <n v="7267"/>
    <s v="CA-2014-122987"/>
    <x v="3"/>
    <x v="1153"/>
    <d v="2014-08-17T00:00:00"/>
    <s v="Same Day"/>
    <s v="SJ-20215"/>
    <s v="Sarah Jordon"/>
    <x v="0"/>
    <s v="United States"/>
    <s v="Columbia"/>
    <x v="18"/>
    <n v="38401"/>
    <x v="0"/>
    <s v="OFF-BI-10002824"/>
    <x v="1"/>
    <x v="8"/>
    <s v="Recycled Easel Ring Binders"/>
    <x v="4876"/>
    <n v="3"/>
    <n v="0.7"/>
    <n v="-11.190000000000001"/>
  </r>
  <r>
    <n v="7268"/>
    <s v="CA-2014-122987"/>
    <x v="3"/>
    <x v="1153"/>
    <d v="2014-08-17T00:00:00"/>
    <s v="Same Day"/>
    <s v="SJ-20215"/>
    <s v="Sarah Jordon"/>
    <x v="0"/>
    <s v="United States"/>
    <s v="Columbia"/>
    <x v="18"/>
    <n v="38401"/>
    <x v="0"/>
    <s v="OFF-ST-10004950"/>
    <x v="1"/>
    <x v="4"/>
    <s v="Acco Perma 3000 Stacking Storage Drawers"/>
    <x v="1743"/>
    <n v="4"/>
    <n v="0.2"/>
    <n v="-0.83920000000000172"/>
  </r>
  <r>
    <n v="7269"/>
    <s v="CA-2013-133368"/>
    <x v="0"/>
    <x v="1154"/>
    <d v="2013-01-20T00:00:00"/>
    <s v="Standard Class"/>
    <s v="AG-10675"/>
    <s v="Anna Gayman"/>
    <x v="0"/>
    <s v="United States"/>
    <s v="Concord"/>
    <x v="3"/>
    <n v="28027"/>
    <x v="0"/>
    <s v="OFF-PA-10004039"/>
    <x v="1"/>
    <x v="10"/>
    <s v="Xerox 1882"/>
    <x v="2879"/>
    <n v="2"/>
    <n v="0.2"/>
    <n v="32.468400000000003"/>
  </r>
  <r>
    <n v="7270"/>
    <s v="CA-2013-133368"/>
    <x v="0"/>
    <x v="1154"/>
    <d v="2013-01-20T00:00:00"/>
    <s v="Standard Class"/>
    <s v="AG-10675"/>
    <s v="Anna Gayman"/>
    <x v="0"/>
    <s v="United States"/>
    <s v="Concord"/>
    <x v="3"/>
    <n v="28027"/>
    <x v="0"/>
    <s v="FUR-FU-10003374"/>
    <x v="0"/>
    <x v="5"/>
    <s v="Electrix Fluorescent Magnifier Lamps &amp; Weighted Base"/>
    <x v="487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x v="4878"/>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x v="2053"/>
    <n v="4"/>
    <n v="0"/>
    <n v="4.5448000000000004"/>
  </r>
  <r>
    <n v="7273"/>
    <s v="US-2013-150357"/>
    <x v="0"/>
    <x v="1155"/>
    <d v="2013-10-15T00:00:00"/>
    <s v="Standard Class"/>
    <s v="EB-13975"/>
    <s v="Erica Bern"/>
    <x v="1"/>
    <s v="United States"/>
    <s v="Greensboro"/>
    <x v="3"/>
    <n v="27405"/>
    <x v="0"/>
    <s v="OFF-SU-10004498"/>
    <x v="1"/>
    <x v="14"/>
    <s v="Martin-Yale Premier Letter Opener"/>
    <x v="4879"/>
    <n v="2"/>
    <n v="0.2"/>
    <n v="-4.3792000000000009"/>
  </r>
  <r>
    <n v="7274"/>
    <s v="US-2013-150357"/>
    <x v="0"/>
    <x v="1155"/>
    <d v="2013-10-15T00:00:00"/>
    <s v="Standard Class"/>
    <s v="EB-13975"/>
    <s v="Erica Bern"/>
    <x v="1"/>
    <s v="United States"/>
    <s v="Greensboro"/>
    <x v="3"/>
    <n v="27405"/>
    <x v="0"/>
    <s v="OFF-BI-10002557"/>
    <x v="1"/>
    <x v="8"/>
    <s v="Presstex Flexible Ring Binders"/>
    <x v="4880"/>
    <n v="3"/>
    <n v="0.7"/>
    <n v="-2.7300000000000004"/>
  </r>
  <r>
    <n v="7275"/>
    <s v="CA-2012-144519"/>
    <x v="1"/>
    <x v="50"/>
    <d v="2012-11-17T00:00:00"/>
    <s v="Standard Class"/>
    <s v="AW-10930"/>
    <s v="Arthur Wiediger"/>
    <x v="2"/>
    <s v="United States"/>
    <s v="Helena"/>
    <x v="37"/>
    <n v="59601"/>
    <x v="1"/>
    <s v="TEC-PH-10004908"/>
    <x v="2"/>
    <x v="7"/>
    <s v="Panasonic KX TS3282W Corded phone"/>
    <x v="107"/>
    <n v="5"/>
    <n v="0.2"/>
    <n v="42.494999999999948"/>
  </r>
  <r>
    <n v="7276"/>
    <s v="CA-2012-144519"/>
    <x v="1"/>
    <x v="50"/>
    <d v="2012-11-17T00:00:00"/>
    <s v="Standard Class"/>
    <s v="AW-10930"/>
    <s v="Arthur Wiediger"/>
    <x v="2"/>
    <s v="United States"/>
    <s v="Helena"/>
    <x v="37"/>
    <n v="59601"/>
    <x v="1"/>
    <s v="FUR-FU-10000794"/>
    <x v="0"/>
    <x v="5"/>
    <s v="Eldon Stackable Tray, Side-Load, Legal, Smoke"/>
    <x v="4881"/>
    <n v="7"/>
    <n v="0"/>
    <n v="21.7532"/>
  </r>
  <r>
    <n v="7277"/>
    <s v="CA-2011-120670"/>
    <x v="2"/>
    <x v="981"/>
    <d v="2011-11-06T00:00:00"/>
    <s v="Standard Class"/>
    <s v="JK-16120"/>
    <s v="Julie Kriz"/>
    <x v="2"/>
    <s v="United States"/>
    <s v="Fort Lauderdale"/>
    <x v="2"/>
    <n v="33311"/>
    <x v="0"/>
    <s v="TEC-AC-10004171"/>
    <x v="2"/>
    <x v="11"/>
    <s v="Razer Kraken 7.1 Surround Sound Over Ear USB Gaming Headset"/>
    <x v="4882"/>
    <n v="10"/>
    <n v="0.2"/>
    <n v="239.976"/>
  </r>
  <r>
    <n v="7278"/>
    <s v="CA-2013-157217"/>
    <x v="0"/>
    <x v="1080"/>
    <d v="2013-07-22T00:00:00"/>
    <s v="First Class"/>
    <s v="TC-21535"/>
    <s v="Tracy Collins"/>
    <x v="2"/>
    <s v="United States"/>
    <s v="San Francisco"/>
    <x v="1"/>
    <n v="94110"/>
    <x v="1"/>
    <s v="TEC-PH-10002070"/>
    <x v="2"/>
    <x v="7"/>
    <s v="Griffin GC36547 PowerJolt SE Lightning Charger"/>
    <x v="4883"/>
    <n v="2"/>
    <n v="0.2"/>
    <n v="4.4979999999999958"/>
  </r>
  <r>
    <n v="7279"/>
    <s v="CA-2013-157217"/>
    <x v="0"/>
    <x v="1080"/>
    <d v="2013-07-22T00:00:00"/>
    <s v="First Class"/>
    <s v="TC-21535"/>
    <s v="Tracy Collins"/>
    <x v="2"/>
    <s v="United States"/>
    <s v="San Francisco"/>
    <x v="1"/>
    <n v="94110"/>
    <x v="1"/>
    <s v="TEC-AC-10003095"/>
    <x v="2"/>
    <x v="11"/>
    <s v="Logitech G35 7.1-Channel Surround Sound Headset"/>
    <x v="1948"/>
    <n v="3"/>
    <n v="0"/>
    <n v="132.58980000000003"/>
  </r>
  <r>
    <n v="7280"/>
    <s v="CA-2013-108224"/>
    <x v="0"/>
    <x v="675"/>
    <d v="2013-05-15T00:00:00"/>
    <s v="Same Day"/>
    <s v="TH-21235"/>
    <s v="Tiffany House"/>
    <x v="1"/>
    <s v="United States"/>
    <s v="Yuma"/>
    <x v="16"/>
    <n v="85364"/>
    <x v="1"/>
    <s v="TEC-AC-10003832"/>
    <x v="2"/>
    <x v="11"/>
    <s v="Imation 16GB Mini TravelDrive USB 2.0 Flash Drive"/>
    <x v="4884"/>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x v="4885"/>
    <n v="2"/>
    <n v="0"/>
    <n v="1270.99"/>
  </r>
  <r>
    <n v="7282"/>
    <s v="CA-2014-159282"/>
    <x v="3"/>
    <x v="524"/>
    <d v="2014-10-22T00:00:00"/>
    <s v="Standard Class"/>
    <s v="GH-14410"/>
    <s v="Gary Hansen"/>
    <x v="2"/>
    <s v="United States"/>
    <s v="Yuma"/>
    <x v="16"/>
    <n v="85364"/>
    <x v="1"/>
    <s v="TEC-MA-10001148"/>
    <x v="2"/>
    <x v="15"/>
    <s v="Swingline SM12-08 MicroCut Jam Free Shredder"/>
    <x v="4886"/>
    <n v="5"/>
    <n v="0.7"/>
    <n v="-479.98799999999994"/>
  </r>
  <r>
    <n v="7283"/>
    <s v="CA-2014-155936"/>
    <x v="3"/>
    <x v="738"/>
    <d v="2014-06-30T00:00:00"/>
    <s v="Standard Class"/>
    <s v="JK-15730"/>
    <s v="Joe Kamberova"/>
    <x v="0"/>
    <s v="United States"/>
    <s v="Chicago"/>
    <x v="10"/>
    <n v="60653"/>
    <x v="2"/>
    <s v="OFF-BI-10002432"/>
    <x v="1"/>
    <x v="8"/>
    <s v="Wilson Jones Standard D-Ring Binders"/>
    <x v="4887"/>
    <n v="3"/>
    <n v="0.8"/>
    <n v="-5.0094000000000012"/>
  </r>
  <r>
    <n v="7284"/>
    <s v="CA-2014-169439"/>
    <x v="3"/>
    <x v="428"/>
    <d v="2014-09-14T00:00:00"/>
    <s v="Standard Class"/>
    <s v="LC-17140"/>
    <s v="Logan Currie"/>
    <x v="0"/>
    <s v="United States"/>
    <s v="Cleveland"/>
    <x v="24"/>
    <n v="44105"/>
    <x v="3"/>
    <s v="OFF-AR-10001374"/>
    <x v="1"/>
    <x v="6"/>
    <s v="BIC Brite Liner Highlighters, Chisel Tip"/>
    <x v="233"/>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x v="520"/>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x v="4888"/>
    <n v="4"/>
    <n v="0"/>
    <n v="15.298799999999996"/>
  </r>
  <r>
    <n v="7287"/>
    <s v="CA-2013-149965"/>
    <x v="0"/>
    <x v="23"/>
    <d v="2013-06-26T00:00:00"/>
    <s v="Standard Class"/>
    <s v="BS-11365"/>
    <s v="Bill Shonely"/>
    <x v="1"/>
    <s v="United States"/>
    <s v="Oklahoma City"/>
    <x v="26"/>
    <n v="73120"/>
    <x v="2"/>
    <s v="TEC-AC-10004877"/>
    <x v="2"/>
    <x v="11"/>
    <s v="Imation 30456 USB Flash Drive 8GB"/>
    <x v="4889"/>
    <n v="1"/>
    <n v="0"/>
    <n v="0.5519999999999996"/>
  </r>
  <r>
    <n v="7288"/>
    <s v="CA-2013-149965"/>
    <x v="0"/>
    <x v="23"/>
    <d v="2013-06-26T00:00:00"/>
    <s v="Standard Class"/>
    <s v="BS-11365"/>
    <s v="Bill Shonely"/>
    <x v="1"/>
    <s v="United States"/>
    <s v="Oklahoma City"/>
    <x v="26"/>
    <n v="73120"/>
    <x v="2"/>
    <s v="FUR-FU-10004270"/>
    <x v="0"/>
    <x v="5"/>
    <s v="Executive Impressions 13&quot; Clairmont Wall Clock"/>
    <x v="2206"/>
    <n v="3"/>
    <n v="0"/>
    <n v="23.652900000000002"/>
  </r>
  <r>
    <n v="7289"/>
    <s v="CA-2011-158281"/>
    <x v="2"/>
    <x v="814"/>
    <d v="2011-09-07T00:00:00"/>
    <s v="Standard Class"/>
    <s v="AG-10525"/>
    <s v="Andy Gerbode"/>
    <x v="1"/>
    <s v="United States"/>
    <s v="Houston"/>
    <x v="5"/>
    <n v="77095"/>
    <x v="2"/>
    <s v="TEC-MA-10002210"/>
    <x v="2"/>
    <x v="15"/>
    <s v="Epson TM-T88V Direct Thermal Printer - Monochrome - Desktop"/>
    <x v="4890"/>
    <n v="3"/>
    <n v="0.4"/>
    <n v="-121.27049999999997"/>
  </r>
  <r>
    <n v="7290"/>
    <s v="CA-2013-153661"/>
    <x v="0"/>
    <x v="806"/>
    <d v="2013-01-31T00:00:00"/>
    <s v="First Class"/>
    <s v="SC-20725"/>
    <s v="Steven Cartwright"/>
    <x v="0"/>
    <s v="United States"/>
    <s v="San Francisco"/>
    <x v="1"/>
    <n v="94122"/>
    <x v="1"/>
    <s v="OFF-ST-10000675"/>
    <x v="1"/>
    <x v="4"/>
    <s v="File Shuttle II and Handi-File, Black"/>
    <x v="2412"/>
    <n v="9"/>
    <n v="0"/>
    <n v="76.252499999999998"/>
  </r>
  <r>
    <n v="7291"/>
    <s v="CA-2013-153661"/>
    <x v="0"/>
    <x v="806"/>
    <d v="2013-01-31T00:00:00"/>
    <s v="First Class"/>
    <s v="SC-20725"/>
    <s v="Steven Cartwright"/>
    <x v="0"/>
    <s v="United States"/>
    <s v="San Francisco"/>
    <x v="1"/>
    <n v="94122"/>
    <x v="1"/>
    <s v="OFF-BI-10004781"/>
    <x v="1"/>
    <x v="8"/>
    <s v="GBC Wire Binding Strips"/>
    <x v="4891"/>
    <n v="2"/>
    <n v="0.2"/>
    <n v="17.7744"/>
  </r>
  <r>
    <n v="7292"/>
    <s v="CA-2013-153661"/>
    <x v="0"/>
    <x v="806"/>
    <d v="2013-01-31T00:00:00"/>
    <s v="First Class"/>
    <s v="SC-20725"/>
    <s v="Steven Cartwright"/>
    <x v="0"/>
    <s v="United States"/>
    <s v="San Francisco"/>
    <x v="1"/>
    <n v="94122"/>
    <x v="1"/>
    <s v="OFF-LA-10004689"/>
    <x v="1"/>
    <x v="2"/>
    <s v="Avery 512"/>
    <x v="4892"/>
    <n v="9"/>
    <n v="0"/>
    <n v="12.2247"/>
  </r>
  <r>
    <n v="7293"/>
    <s v="CA-2014-109183"/>
    <x v="3"/>
    <x v="769"/>
    <d v="2014-12-10T00:00:00"/>
    <s v="Standard Class"/>
    <s v="LR-16915"/>
    <s v="Lena Radford"/>
    <x v="0"/>
    <s v="United States"/>
    <s v="Nashville"/>
    <x v="18"/>
    <n v="37211"/>
    <x v="0"/>
    <s v="TEC-MA-10001856"/>
    <x v="2"/>
    <x v="15"/>
    <s v="Okidata C610n Printer"/>
    <x v="4893"/>
    <n v="2"/>
    <n v="0.5"/>
    <n v="-272.58000000000015"/>
  </r>
  <r>
    <n v="7294"/>
    <s v="CA-2013-113656"/>
    <x v="0"/>
    <x v="1156"/>
    <d v="2013-01-29T00:00:00"/>
    <s v="Standard Class"/>
    <s v="CB-12415"/>
    <s v="Christy Brittain"/>
    <x v="0"/>
    <s v="United States"/>
    <s v="Los Angeles"/>
    <x v="1"/>
    <n v="90036"/>
    <x v="1"/>
    <s v="FUR-FU-10000719"/>
    <x v="0"/>
    <x v="5"/>
    <s v="DAX Cubicle Frames, 8-1/2 x 11"/>
    <x v="4894"/>
    <n v="7"/>
    <n v="0"/>
    <n v="21.596400000000003"/>
  </r>
  <r>
    <n v="7295"/>
    <s v="CA-2012-148964"/>
    <x v="1"/>
    <x v="989"/>
    <d v="2012-05-31T00:00:00"/>
    <s v="Standard Class"/>
    <s v="RD-19900"/>
    <s v="Ruben Dartt"/>
    <x v="0"/>
    <s v="United States"/>
    <s v="Bellevue"/>
    <x v="4"/>
    <n v="98006"/>
    <x v="1"/>
    <s v="FUR-FU-10003849"/>
    <x v="0"/>
    <x v="5"/>
    <s v="DAX Metal Frame, Desktop, Stepped-Edge"/>
    <x v="4895"/>
    <n v="1"/>
    <n v="0"/>
    <n v="7.8935999999999993"/>
  </r>
  <r>
    <n v="7296"/>
    <s v="CA-2011-111899"/>
    <x v="2"/>
    <x v="417"/>
    <d v="2011-05-05T00:00:00"/>
    <s v="First Class"/>
    <s v="NC-18340"/>
    <s v="Nat Carroll"/>
    <x v="0"/>
    <s v="United States"/>
    <s v="Houston"/>
    <x v="5"/>
    <n v="77036"/>
    <x v="2"/>
    <s v="OFF-AR-10001725"/>
    <x v="1"/>
    <x v="6"/>
    <s v="Boston Home &amp; Office Model 2000 Electric Pencil Sharpeners"/>
    <x v="4896"/>
    <n v="2"/>
    <n v="0.2"/>
    <n v="2.8380000000000027"/>
  </r>
  <r>
    <n v="7297"/>
    <s v="CA-2011-111899"/>
    <x v="2"/>
    <x v="417"/>
    <d v="2011-05-05T00:00:00"/>
    <s v="First Class"/>
    <s v="NC-18340"/>
    <s v="Nat Carroll"/>
    <x v="0"/>
    <s v="United States"/>
    <s v="Houston"/>
    <x v="5"/>
    <n v="77036"/>
    <x v="2"/>
    <s v="OFF-FA-10000840"/>
    <x v="1"/>
    <x v="13"/>
    <s v="OIC Thumb-Tacks"/>
    <x v="3064"/>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x v="4897"/>
    <n v="5"/>
    <n v="0.2"/>
    <n v="7.7240000000000002"/>
  </r>
  <r>
    <n v="7299"/>
    <s v="CA-2011-163468"/>
    <x v="2"/>
    <x v="728"/>
    <d v="2011-11-21T00:00:00"/>
    <s v="First Class"/>
    <s v="JK-15730"/>
    <s v="Joe Kamberova"/>
    <x v="0"/>
    <s v="United States"/>
    <s v="Des Plaines"/>
    <x v="10"/>
    <n v="60016"/>
    <x v="2"/>
    <s v="FUR-TA-10002533"/>
    <x v="0"/>
    <x v="3"/>
    <s v="BPI Conference Tables"/>
    <x v="4898"/>
    <n v="4"/>
    <n v="0.5"/>
    <n v="-175.26000000000005"/>
  </r>
  <r>
    <n v="7300"/>
    <s v="CA-2011-163468"/>
    <x v="2"/>
    <x v="728"/>
    <d v="2011-11-21T00:00:00"/>
    <s v="First Class"/>
    <s v="JK-15730"/>
    <s v="Joe Kamberova"/>
    <x v="0"/>
    <s v="United States"/>
    <s v="Des Plaines"/>
    <x v="10"/>
    <n v="60016"/>
    <x v="2"/>
    <s v="FUR-FU-10001546"/>
    <x v="0"/>
    <x v="5"/>
    <s v="Dana Swing-Arm Lamps"/>
    <x v="1086"/>
    <n v="2"/>
    <n v="0.6"/>
    <n v="-7.4759999999999991"/>
  </r>
  <r>
    <n v="7301"/>
    <s v="CA-2011-163468"/>
    <x v="2"/>
    <x v="728"/>
    <d v="2011-11-21T00:00:00"/>
    <s v="First Class"/>
    <s v="JK-15730"/>
    <s v="Joe Kamberova"/>
    <x v="0"/>
    <s v="United States"/>
    <s v="Des Plaines"/>
    <x v="10"/>
    <n v="60016"/>
    <x v="2"/>
    <s v="FUR-BO-10003546"/>
    <x v="0"/>
    <x v="0"/>
    <s v="Hon 4-Shelf Metal Bookcases"/>
    <x v="4899"/>
    <n v="6"/>
    <n v="0.3"/>
    <n v="-30.293999999999983"/>
  </r>
  <r>
    <n v="7302"/>
    <s v="CA-2011-163468"/>
    <x v="2"/>
    <x v="728"/>
    <d v="2011-11-21T00:00:00"/>
    <s v="First Class"/>
    <s v="JK-15730"/>
    <s v="Joe Kamberova"/>
    <x v="0"/>
    <s v="United States"/>
    <s v="Des Plaines"/>
    <x v="10"/>
    <n v="60016"/>
    <x v="2"/>
    <s v="OFF-BI-10004728"/>
    <x v="1"/>
    <x v="8"/>
    <s v="Wilson Jones Turn Tabs Binder Tool for Ring Binders"/>
    <x v="4900"/>
    <n v="3"/>
    <n v="0.8"/>
    <n v="-4.9164000000000012"/>
  </r>
  <r>
    <n v="7303"/>
    <s v="CA-2011-163468"/>
    <x v="2"/>
    <x v="728"/>
    <d v="2011-11-21T00:00:00"/>
    <s v="First Class"/>
    <s v="JK-15730"/>
    <s v="Joe Kamberova"/>
    <x v="0"/>
    <s v="United States"/>
    <s v="Des Plaines"/>
    <x v="10"/>
    <n v="60016"/>
    <x v="2"/>
    <s v="OFF-ST-10000025"/>
    <x v="1"/>
    <x v="4"/>
    <s v="Fellowes Stor/Drawer Steel Plus Storage Drawers"/>
    <x v="4901"/>
    <n v="5"/>
    <n v="0.2"/>
    <n v="-66.801000000000045"/>
  </r>
  <r>
    <n v="7304"/>
    <s v="US-2014-117450"/>
    <x v="3"/>
    <x v="507"/>
    <d v="2014-09-09T00:00:00"/>
    <s v="Standard Class"/>
    <s v="DO-13645"/>
    <s v="Doug O'Connell"/>
    <x v="0"/>
    <s v="United States"/>
    <s v="Boynton Beach"/>
    <x v="2"/>
    <n v="33437"/>
    <x v="0"/>
    <s v="FUR-CH-10003817"/>
    <x v="0"/>
    <x v="1"/>
    <s v="Global Value Steno Chair, Gray"/>
    <x v="2425"/>
    <n v="2"/>
    <n v="0.2"/>
    <n v="6.0740000000000016"/>
  </r>
  <r>
    <n v="7305"/>
    <s v="US-2014-117450"/>
    <x v="3"/>
    <x v="507"/>
    <d v="2014-09-09T00:00:00"/>
    <s v="Standard Class"/>
    <s v="DO-13645"/>
    <s v="Doug O'Connell"/>
    <x v="0"/>
    <s v="United States"/>
    <s v="Boynton Beach"/>
    <x v="2"/>
    <n v="33437"/>
    <x v="0"/>
    <s v="OFF-PA-10000289"/>
    <x v="1"/>
    <x v="10"/>
    <s v="Xerox 213"/>
    <x v="563"/>
    <n v="2"/>
    <n v="0.2"/>
    <n v="3.6288"/>
  </r>
  <r>
    <n v="7306"/>
    <s v="CA-2011-137274"/>
    <x v="2"/>
    <x v="1158"/>
    <d v="2011-04-02T00:00:00"/>
    <s v="Standard Class"/>
    <s v="MG-18145"/>
    <s v="Mike Gockenbach"/>
    <x v="0"/>
    <s v="United States"/>
    <s v="Plano"/>
    <x v="5"/>
    <n v="75023"/>
    <x v="2"/>
    <s v="FUR-TA-10001889"/>
    <x v="0"/>
    <x v="3"/>
    <s v="Bush Advantage Collection Racetrack Conference Table"/>
    <x v="4902"/>
    <n v="3"/>
    <n v="0.3"/>
    <n v="-152.71559999999999"/>
  </r>
  <r>
    <n v="7307"/>
    <s v="CA-2013-144092"/>
    <x v="0"/>
    <x v="732"/>
    <d v="2013-11-08T00:00:00"/>
    <s v="Second Class"/>
    <s v="LH-17155"/>
    <s v="Logan Haushalter"/>
    <x v="0"/>
    <s v="United States"/>
    <s v="San Jose"/>
    <x v="1"/>
    <n v="95123"/>
    <x v="1"/>
    <s v="TEC-AC-10002305"/>
    <x v="2"/>
    <x v="11"/>
    <s v="KeyTronic E03601U1 - Keyboard - Beige"/>
    <x v="2775"/>
    <n v="4"/>
    <n v="0"/>
    <n v="12.959999999999994"/>
  </r>
  <r>
    <n v="7308"/>
    <s v="CA-2013-144092"/>
    <x v="0"/>
    <x v="732"/>
    <d v="2013-11-08T00:00:00"/>
    <s v="Second Class"/>
    <s v="LH-17155"/>
    <s v="Logan Haushalter"/>
    <x v="0"/>
    <s v="United States"/>
    <s v="San Jose"/>
    <x v="1"/>
    <n v="95123"/>
    <x v="1"/>
    <s v="FUR-CH-10004875"/>
    <x v="0"/>
    <x v="1"/>
    <s v="Harbour Creations 67200 Series Stacking Chairs"/>
    <x v="2417"/>
    <n v="2"/>
    <n v="0.2"/>
    <n v="9.9651999999999994"/>
  </r>
  <r>
    <n v="7309"/>
    <s v="CA-2013-144092"/>
    <x v="0"/>
    <x v="732"/>
    <d v="2013-11-08T00:00:00"/>
    <s v="Second Class"/>
    <s v="LH-17155"/>
    <s v="Logan Haushalter"/>
    <x v="0"/>
    <s v="United States"/>
    <s v="San Jose"/>
    <x v="1"/>
    <n v="95123"/>
    <x v="1"/>
    <s v="OFF-EN-10001434"/>
    <x v="1"/>
    <x v="12"/>
    <s v="Strathmore #10 Envelopes, Ultimate White"/>
    <x v="3820"/>
    <n v="3"/>
    <n v="0"/>
    <n v="77.483699999999999"/>
  </r>
  <r>
    <n v="7310"/>
    <s v="CA-2014-112172"/>
    <x v="3"/>
    <x v="193"/>
    <d v="2014-06-15T00:00:00"/>
    <s v="Second Class"/>
    <s v="MM-18280"/>
    <s v="Muhammed MacIntyre"/>
    <x v="1"/>
    <s v="United States"/>
    <s v="New York City"/>
    <x v="15"/>
    <n v="10024"/>
    <x v="3"/>
    <s v="OFF-FA-10004395"/>
    <x v="1"/>
    <x v="13"/>
    <s v="Plymouth Boxed Rubber Bands by Plymouth"/>
    <x v="4903"/>
    <n v="3"/>
    <n v="0"/>
    <n v="0.70650000000000013"/>
  </r>
  <r>
    <n v="7311"/>
    <s v="CA-2012-121699"/>
    <x v="1"/>
    <x v="544"/>
    <d v="2012-08-14T00:00:00"/>
    <s v="Standard Class"/>
    <s v="BD-11320"/>
    <s v="Bill Donatelli"/>
    <x v="0"/>
    <s v="United States"/>
    <s v="Detroit"/>
    <x v="12"/>
    <n v="48227"/>
    <x v="2"/>
    <s v="OFF-BI-10004632"/>
    <x v="1"/>
    <x v="8"/>
    <s v="GBC Binding covers"/>
    <x v="4904"/>
    <n v="5"/>
    <n v="0"/>
    <n v="29.137499999999996"/>
  </r>
  <r>
    <n v="7312"/>
    <s v="CA-2012-162761"/>
    <x v="1"/>
    <x v="330"/>
    <d v="2012-10-13T00:00:00"/>
    <s v="Standard Class"/>
    <s v="SC-20575"/>
    <s v="Sonia Cooley"/>
    <x v="0"/>
    <s v="United States"/>
    <s v="Miami"/>
    <x v="2"/>
    <n v="33178"/>
    <x v="0"/>
    <s v="OFF-BI-10000145"/>
    <x v="1"/>
    <x v="8"/>
    <s v="Zipper Ring Binder Pockets"/>
    <x v="1077"/>
    <n v="2"/>
    <n v="0.7"/>
    <n v="-1.3103999999999996"/>
  </r>
  <r>
    <n v="7313"/>
    <s v="CA-2012-162761"/>
    <x v="1"/>
    <x v="330"/>
    <d v="2012-10-13T00:00:00"/>
    <s v="Standard Class"/>
    <s v="SC-20575"/>
    <s v="Sonia Cooley"/>
    <x v="0"/>
    <s v="United States"/>
    <s v="Miami"/>
    <x v="2"/>
    <n v="33178"/>
    <x v="0"/>
    <s v="OFF-BI-10002498"/>
    <x v="1"/>
    <x v="8"/>
    <s v="Clear Mylar Reinforcing Strips"/>
    <x v="4905"/>
    <n v="2"/>
    <n v="0.7"/>
    <n v="-8.5974000000000004"/>
  </r>
  <r>
    <n v="7314"/>
    <s v="CA-2012-162761"/>
    <x v="1"/>
    <x v="330"/>
    <d v="2012-10-13T00:00:00"/>
    <s v="Standard Class"/>
    <s v="SC-20575"/>
    <s v="Sonia Cooley"/>
    <x v="0"/>
    <s v="United States"/>
    <s v="Miami"/>
    <x v="2"/>
    <n v="33178"/>
    <x v="0"/>
    <s v="OFF-AR-10001761"/>
    <x v="1"/>
    <x v="6"/>
    <s v="Avery Hi-Liter Smear-Safe Highlighters"/>
    <x v="1886"/>
    <n v="8"/>
    <n v="0.2"/>
    <n v="7.4751999999999992"/>
  </r>
  <r>
    <n v="7315"/>
    <s v="CA-2013-121377"/>
    <x v="0"/>
    <x v="316"/>
    <d v="2013-06-03T00:00:00"/>
    <s v="Standard Class"/>
    <s v="TN-21040"/>
    <s v="Tanja Norvell"/>
    <x v="2"/>
    <s v="United States"/>
    <s v="Park Ridge"/>
    <x v="10"/>
    <n v="60068"/>
    <x v="2"/>
    <s v="TEC-PH-10001817"/>
    <x v="2"/>
    <x v="7"/>
    <s v="Wilson Electronics DB Pro Signal Booster"/>
    <x v="4906"/>
    <n v="1"/>
    <n v="0.2"/>
    <n v="25.060000000000016"/>
  </r>
  <r>
    <n v="7316"/>
    <s v="CA-2014-115322"/>
    <x v="3"/>
    <x v="943"/>
    <d v="2014-05-17T00:00:00"/>
    <s v="Second Class"/>
    <s v="ZC-21910"/>
    <s v="Zuschuss Carroll"/>
    <x v="0"/>
    <s v="United States"/>
    <s v="New York City"/>
    <x v="15"/>
    <n v="10024"/>
    <x v="3"/>
    <s v="OFF-AR-10004456"/>
    <x v="1"/>
    <x v="6"/>
    <s v="Panasonic KP-4ABK Battery-Operated Pencil Sharpener"/>
    <x v="2911"/>
    <n v="3"/>
    <n v="0"/>
    <n v="12.736799999999999"/>
  </r>
  <r>
    <n v="7317"/>
    <s v="CA-2013-132066"/>
    <x v="0"/>
    <x v="1159"/>
    <d v="2013-10-21T00:00:00"/>
    <s v="Standard Class"/>
    <s v="NB-18655"/>
    <s v="Nona Balk"/>
    <x v="1"/>
    <s v="United States"/>
    <s v="New York City"/>
    <x v="15"/>
    <n v="10011"/>
    <x v="3"/>
    <s v="FUR-TA-10001539"/>
    <x v="0"/>
    <x v="3"/>
    <s v="Chromcraft Rectangular Conference Tables"/>
    <x v="4907"/>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x v="4908"/>
    <n v="3"/>
    <n v="0.2"/>
    <n v="6.6177000000000001"/>
  </r>
  <r>
    <n v="7319"/>
    <s v="CA-2014-158120"/>
    <x v="3"/>
    <x v="701"/>
    <d v="2014-11-22T00:00:00"/>
    <s v="Standard Class"/>
    <s v="KH-16330"/>
    <s v="Katharine Harms"/>
    <x v="1"/>
    <s v="United States"/>
    <s v="Hillsboro"/>
    <x v="21"/>
    <n v="97123"/>
    <x v="1"/>
    <s v="OFF-BI-10002813"/>
    <x v="1"/>
    <x v="8"/>
    <s v="Avery Reinforcements for Hole-Punch Pages"/>
    <x v="4909"/>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x v="508"/>
    <n v="5"/>
    <n v="0"/>
    <n v="264.58650000000006"/>
  </r>
  <r>
    <n v="7321"/>
    <s v="CA-2014-100097"/>
    <x v="3"/>
    <x v="200"/>
    <d v="2014-11-30T00:00:00"/>
    <s v="Second Class"/>
    <s v="MN-17935"/>
    <s v="Michael Nguyen"/>
    <x v="0"/>
    <s v="United States"/>
    <s v="New York City"/>
    <x v="15"/>
    <n v="10009"/>
    <x v="3"/>
    <s v="FUR-FU-10003623"/>
    <x v="0"/>
    <x v="5"/>
    <s v="DataProducts Ampli Magnifier Task Lamp, Black,"/>
    <x v="4817"/>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x v="2965"/>
    <n v="3"/>
    <n v="0.2"/>
    <n v="3.3389999999999995"/>
  </r>
  <r>
    <n v="7323"/>
    <s v="CA-2014-167626"/>
    <x v="3"/>
    <x v="213"/>
    <d v="2014-09-08T00:00:00"/>
    <s v="Standard Class"/>
    <s v="MY-18295"/>
    <s v="Muhammed Yedwab"/>
    <x v="1"/>
    <s v="United States"/>
    <s v="Chicago"/>
    <x v="10"/>
    <n v="60623"/>
    <x v="2"/>
    <s v="TEC-AC-10004353"/>
    <x v="2"/>
    <x v="11"/>
    <s v="Hypercom P1300 Pinpad"/>
    <x v="4649"/>
    <n v="2"/>
    <n v="0.2"/>
    <n v="21.42"/>
  </r>
  <r>
    <n v="7324"/>
    <s v="US-2014-126053"/>
    <x v="3"/>
    <x v="256"/>
    <d v="2014-12-09T00:00:00"/>
    <s v="First Class"/>
    <s v="CS-11950"/>
    <s v="Carlos Soltero"/>
    <x v="0"/>
    <s v="United States"/>
    <s v="New York City"/>
    <x v="15"/>
    <n v="10024"/>
    <x v="3"/>
    <s v="FUR-FU-10001934"/>
    <x v="0"/>
    <x v="5"/>
    <s v="Magnifier Swing Arm Lamp"/>
    <x v="108"/>
    <n v="2"/>
    <n v="0"/>
    <n v="10.909600000000001"/>
  </r>
  <r>
    <n v="7325"/>
    <s v="US-2014-126053"/>
    <x v="3"/>
    <x v="256"/>
    <d v="2014-12-09T00:00:00"/>
    <s v="First Class"/>
    <s v="CS-11950"/>
    <s v="Carlos Soltero"/>
    <x v="0"/>
    <s v="United States"/>
    <s v="New York City"/>
    <x v="15"/>
    <n v="10024"/>
    <x v="3"/>
    <s v="OFF-LA-10003766"/>
    <x v="1"/>
    <x v="2"/>
    <s v="Self-Adhesive Removable Labels"/>
    <x v="1242"/>
    <n v="3"/>
    <n v="0"/>
    <n v="4.5359999999999996"/>
  </r>
  <r>
    <n v="7326"/>
    <s v="US-2014-128447"/>
    <x v="3"/>
    <x v="468"/>
    <d v="2014-11-18T00:00:00"/>
    <s v="Standard Class"/>
    <s v="MC-17845"/>
    <s v="Michael Chen"/>
    <x v="0"/>
    <s v="United States"/>
    <s v="Pasco"/>
    <x v="4"/>
    <n v="99301"/>
    <x v="1"/>
    <s v="OFF-AP-10004540"/>
    <x v="1"/>
    <x v="9"/>
    <s v="Eureka The Boss Lite 10-Amp Upright Vacuum, Blue"/>
    <x v="4910"/>
    <n v="5"/>
    <n v="0"/>
    <n v="112.224"/>
  </r>
  <r>
    <n v="7327"/>
    <s v="US-2014-128447"/>
    <x v="3"/>
    <x v="468"/>
    <d v="2014-11-18T00:00:00"/>
    <s v="Standard Class"/>
    <s v="MC-17845"/>
    <s v="Michael Chen"/>
    <x v="0"/>
    <s v="United States"/>
    <s v="Pasco"/>
    <x v="4"/>
    <n v="99301"/>
    <x v="1"/>
    <s v="OFF-BI-10001543"/>
    <x v="1"/>
    <x v="8"/>
    <s v="GBC VeloBinder Manual Binding System"/>
    <x v="4911"/>
    <n v="1"/>
    <n v="0.2"/>
    <n v="10.077200000000001"/>
  </r>
  <r>
    <n v="7328"/>
    <s v="US-2011-131275"/>
    <x v="2"/>
    <x v="772"/>
    <d v="2011-03-24T00:00:00"/>
    <s v="Standard Class"/>
    <s v="SC-20050"/>
    <s v="Sample Company A"/>
    <x v="2"/>
    <s v="United States"/>
    <s v="Burbank"/>
    <x v="1"/>
    <n v="91505"/>
    <x v="1"/>
    <s v="FUR-FU-10004597"/>
    <x v="0"/>
    <x v="5"/>
    <s v="Eldon Cleatmat Chair Mats for Medium Pile Carpets"/>
    <x v="4912"/>
    <n v="2"/>
    <n v="0"/>
    <n v="14.430000000000007"/>
  </r>
  <r>
    <n v="7329"/>
    <s v="US-2011-131275"/>
    <x v="2"/>
    <x v="772"/>
    <d v="2011-03-24T00:00:00"/>
    <s v="Standard Class"/>
    <s v="SC-20050"/>
    <s v="Sample Company A"/>
    <x v="2"/>
    <s v="United States"/>
    <s v="Burbank"/>
    <x v="1"/>
    <n v="91505"/>
    <x v="1"/>
    <s v="TEC-MA-10001148"/>
    <x v="2"/>
    <x v="15"/>
    <s v="Swingline SM12-08 MicroCut Jam Free Shredder"/>
    <x v="4913"/>
    <n v="4"/>
    <n v="0.2"/>
    <n v="415.98959999999994"/>
  </r>
  <r>
    <n v="7330"/>
    <s v="US-2011-131275"/>
    <x v="2"/>
    <x v="772"/>
    <d v="2011-03-24T00:00:00"/>
    <s v="Standard Class"/>
    <s v="SC-20050"/>
    <s v="Sample Company A"/>
    <x v="2"/>
    <s v="United States"/>
    <s v="Burbank"/>
    <x v="1"/>
    <n v="91505"/>
    <x v="1"/>
    <s v="OFF-ST-10000078"/>
    <x v="1"/>
    <x v="4"/>
    <s v="Tennsco 6- and 18-Compartment Lockers"/>
    <x v="4914"/>
    <n v="7"/>
    <n v="0"/>
    <n v="334.11419999999987"/>
  </r>
  <r>
    <n v="7331"/>
    <s v="CA-2013-149349"/>
    <x v="0"/>
    <x v="396"/>
    <d v="2013-11-14T00:00:00"/>
    <s v="First Class"/>
    <s v="SP-20650"/>
    <s v="Stephanie Phelps"/>
    <x v="1"/>
    <s v="United States"/>
    <s v="Chicago"/>
    <x v="10"/>
    <n v="60623"/>
    <x v="2"/>
    <s v="FUR-FU-10001037"/>
    <x v="0"/>
    <x v="5"/>
    <s v="DAX Charcoal/Nickel-Tone Document Frame, 5 x 7"/>
    <x v="4915"/>
    <n v="6"/>
    <n v="0.6"/>
    <n v="-8.532"/>
  </r>
  <r>
    <n v="7332"/>
    <s v="CA-2014-115119"/>
    <x v="3"/>
    <x v="40"/>
    <d v="2014-10-31T00:00:00"/>
    <s v="Standard Class"/>
    <s v="SC-20440"/>
    <s v="Shaun Chance"/>
    <x v="1"/>
    <s v="United States"/>
    <s v="Lancaster"/>
    <x v="9"/>
    <n v="17602"/>
    <x v="3"/>
    <s v="TEC-PH-10001433"/>
    <x v="2"/>
    <x v="7"/>
    <s v="Cisco Small Business SPA 502G VoIP phone"/>
    <x v="4916"/>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x v="4917"/>
    <n v="7"/>
    <n v="0.7"/>
    <n v="-65.150399999999991"/>
  </r>
  <r>
    <n v="7334"/>
    <s v="CA-2012-125563"/>
    <x v="1"/>
    <x v="347"/>
    <d v="2012-04-17T00:00:00"/>
    <s v="Standard Class"/>
    <s v="PR-18880"/>
    <s v="Patrick Ryan"/>
    <x v="0"/>
    <s v="United States"/>
    <s v="Tampa"/>
    <x v="2"/>
    <n v="33614"/>
    <x v="0"/>
    <s v="FUR-FU-10001290"/>
    <x v="0"/>
    <x v="5"/>
    <s v="Executive Impressions Supervisor Wall Clock"/>
    <x v="4918"/>
    <n v="2"/>
    <n v="0.2"/>
    <n v="10.103999999999996"/>
  </r>
  <r>
    <n v="7335"/>
    <s v="CA-2012-125563"/>
    <x v="1"/>
    <x v="347"/>
    <d v="2012-04-17T00:00:00"/>
    <s v="Standard Class"/>
    <s v="PR-18880"/>
    <s v="Patrick Ryan"/>
    <x v="0"/>
    <s v="United States"/>
    <s v="Tampa"/>
    <x v="2"/>
    <n v="33614"/>
    <x v="0"/>
    <s v="FUR-FU-10000087"/>
    <x v="0"/>
    <x v="5"/>
    <s v="Executive Impressions 14&quot; Two-Color Numerals Wall Clock"/>
    <x v="4919"/>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x v="4036"/>
    <n v="2"/>
    <n v="0"/>
    <n v="371.31600000000003"/>
  </r>
  <r>
    <n v="7337"/>
    <s v="CA-2012-113152"/>
    <x v="1"/>
    <x v="707"/>
    <d v="2012-12-30T00:00:00"/>
    <s v="Standard Class"/>
    <s v="JK-15625"/>
    <s v="Jim Karlsson"/>
    <x v="0"/>
    <s v="United States"/>
    <s v="New York City"/>
    <x v="15"/>
    <n v="10024"/>
    <x v="3"/>
    <s v="FUR-BO-10002613"/>
    <x v="0"/>
    <x v="0"/>
    <s v="Atlantic Metals Mobile 4-Shelf Bookcases, Custom Colors"/>
    <x v="4920"/>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x v="4729"/>
    <n v="1"/>
    <n v="0"/>
    <n v="3.8774999999999995"/>
  </r>
  <r>
    <n v="7339"/>
    <s v="CA-2011-163412"/>
    <x v="2"/>
    <x v="414"/>
    <d v="2011-12-23T00:00:00"/>
    <s v="Second Class"/>
    <s v="SM-20950"/>
    <s v="Suzanne McNair"/>
    <x v="1"/>
    <s v="United States"/>
    <s v="New York City"/>
    <x v="15"/>
    <n v="10035"/>
    <x v="3"/>
    <s v="FUR-CH-10004875"/>
    <x v="0"/>
    <x v="1"/>
    <s v="Harbour Creations 67200 Series Stacking Chairs"/>
    <x v="4921"/>
    <n v="3"/>
    <n v="0.1"/>
    <n v="36.3018"/>
  </r>
  <r>
    <n v="7340"/>
    <s v="CA-2012-159590"/>
    <x v="1"/>
    <x v="1074"/>
    <d v="2012-07-21T00:00:00"/>
    <s v="First Class"/>
    <s v="KC-16255"/>
    <s v="Karen Carlisle"/>
    <x v="1"/>
    <s v="United States"/>
    <s v="New York City"/>
    <x v="15"/>
    <n v="10009"/>
    <x v="3"/>
    <s v="OFF-AR-10003190"/>
    <x v="1"/>
    <x v="6"/>
    <s v="Newell 32"/>
    <x v="1784"/>
    <n v="2"/>
    <n v="0"/>
    <n v="1.6128"/>
  </r>
  <r>
    <n v="7341"/>
    <s v="CA-2011-116190"/>
    <x v="2"/>
    <x v="711"/>
    <d v="2011-08-01T00:00:00"/>
    <s v="Standard Class"/>
    <s v="SG-20470"/>
    <s v="Sheri Gordon"/>
    <x v="0"/>
    <s v="United States"/>
    <s v="Atlanta"/>
    <x v="32"/>
    <n v="30318"/>
    <x v="0"/>
    <s v="FUR-CH-10000553"/>
    <x v="0"/>
    <x v="1"/>
    <s v="Metal Folding Chairs, Beige, 4/Carton"/>
    <x v="4922"/>
    <n v="2"/>
    <n v="0"/>
    <n v="18.327599999999997"/>
  </r>
  <r>
    <n v="7342"/>
    <s v="CA-2011-116190"/>
    <x v="2"/>
    <x v="711"/>
    <d v="2011-08-01T00:00:00"/>
    <s v="Standard Class"/>
    <s v="SG-20470"/>
    <s v="Sheri Gordon"/>
    <x v="0"/>
    <s v="United States"/>
    <s v="Atlanta"/>
    <x v="32"/>
    <n v="30318"/>
    <x v="0"/>
    <s v="OFF-LA-10002762"/>
    <x v="1"/>
    <x v="2"/>
    <s v="Avery 485"/>
    <x v="4923"/>
    <n v="13"/>
    <n v="0"/>
    <n v="76.558299999999988"/>
  </r>
  <r>
    <n v="7343"/>
    <s v="CA-2011-116190"/>
    <x v="2"/>
    <x v="711"/>
    <d v="2011-08-01T00:00:00"/>
    <s v="Standard Class"/>
    <s v="SG-20470"/>
    <s v="Sheri Gordon"/>
    <x v="0"/>
    <s v="United States"/>
    <s v="Atlanta"/>
    <x v="32"/>
    <n v="30318"/>
    <x v="0"/>
    <s v="FUR-FU-10000719"/>
    <x v="0"/>
    <x v="5"/>
    <s v="DAX Cubicle Frames, 8-1/2 x 11"/>
    <x v="3567"/>
    <n v="3"/>
    <n v="0"/>
    <n v="9.2556000000000012"/>
  </r>
  <r>
    <n v="7344"/>
    <s v="CA-2011-168473"/>
    <x v="2"/>
    <x v="58"/>
    <d v="2012-01-01T00:00:00"/>
    <s v="Standard Class"/>
    <s v="TB-21520"/>
    <s v="Tracy Blumstein"/>
    <x v="0"/>
    <s v="United States"/>
    <s v="New York City"/>
    <x v="15"/>
    <n v="10009"/>
    <x v="3"/>
    <s v="OFF-ST-10000563"/>
    <x v="1"/>
    <x v="4"/>
    <s v="Fellowes Bankers Box Stor/Drawer Steel Plus"/>
    <x v="1643"/>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x v="4924"/>
    <n v="6"/>
    <n v="0.45"/>
    <n v="-420"/>
  </r>
  <r>
    <n v="7346"/>
    <s v="CA-2014-168389"/>
    <x v="3"/>
    <x v="157"/>
    <d v="2014-12-18T00:00:00"/>
    <s v="Standard Class"/>
    <s v="DV-13045"/>
    <s v="Darrin Van Huff"/>
    <x v="1"/>
    <s v="United States"/>
    <s v="Jacksonville"/>
    <x v="2"/>
    <n v="32216"/>
    <x v="0"/>
    <s v="TEC-PH-10003555"/>
    <x v="2"/>
    <x v="7"/>
    <s v="Motorola HK250 Universal Bluetooth Headset"/>
    <x v="4925"/>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x v="4926"/>
    <n v="1"/>
    <n v="0.2"/>
    <n v="1.3584000000000001"/>
  </r>
  <r>
    <n v="7348"/>
    <s v="CA-2014-168389"/>
    <x v="3"/>
    <x v="157"/>
    <d v="2014-12-18T00:00:00"/>
    <s v="Standard Class"/>
    <s v="DV-13045"/>
    <s v="Darrin Van Huff"/>
    <x v="1"/>
    <s v="United States"/>
    <s v="Jacksonville"/>
    <x v="2"/>
    <n v="32216"/>
    <x v="0"/>
    <s v="FUR-CH-10000225"/>
    <x v="0"/>
    <x v="1"/>
    <s v="Global Geo Office Task Chair, Gray"/>
    <x v="1466"/>
    <n v="1"/>
    <n v="0.2"/>
    <n v="-12.147000000000009"/>
  </r>
  <r>
    <n v="7349"/>
    <s v="CA-2011-130421"/>
    <x v="2"/>
    <x v="223"/>
    <d v="2011-03-07T00:00:00"/>
    <s v="Standard Class"/>
    <s v="SC-20020"/>
    <s v="Sam Craven"/>
    <x v="0"/>
    <s v="United States"/>
    <s v="Houston"/>
    <x v="5"/>
    <n v="77095"/>
    <x v="2"/>
    <s v="OFF-AP-10002534"/>
    <x v="1"/>
    <x v="9"/>
    <s v="3.6 Cubic Foot Counter Height Office Refrigerator"/>
    <x v="4927"/>
    <n v="3"/>
    <n v="0.8"/>
    <n v="-459.60720000000003"/>
  </r>
  <r>
    <n v="7350"/>
    <s v="CA-2014-142125"/>
    <x v="3"/>
    <x v="208"/>
    <d v="2014-10-28T00:00:00"/>
    <s v="Standard Class"/>
    <s v="JB-15400"/>
    <s v="Jennifer Braxton"/>
    <x v="1"/>
    <s v="United States"/>
    <s v="Milwaukee"/>
    <x v="6"/>
    <n v="53209"/>
    <x v="2"/>
    <s v="OFF-BI-10000301"/>
    <x v="1"/>
    <x v="8"/>
    <s v="GBC Instant Report Kit"/>
    <x v="1120"/>
    <n v="6"/>
    <n v="0"/>
    <n v="19.41"/>
  </r>
  <r>
    <n v="7351"/>
    <s v="CA-2014-142125"/>
    <x v="3"/>
    <x v="208"/>
    <d v="2014-10-28T00:00:00"/>
    <s v="Standard Class"/>
    <s v="JB-15400"/>
    <s v="Jennifer Braxton"/>
    <x v="1"/>
    <s v="United States"/>
    <s v="Milwaukee"/>
    <x v="6"/>
    <n v="53209"/>
    <x v="2"/>
    <s v="OFF-BI-10003460"/>
    <x v="1"/>
    <x v="8"/>
    <s v="Acco 3-Hole Punch"/>
    <x v="4928"/>
    <n v="5"/>
    <n v="0"/>
    <n v="10.511999999999999"/>
  </r>
  <r>
    <n v="7352"/>
    <s v="CA-2014-141138"/>
    <x v="3"/>
    <x v="468"/>
    <d v="2014-11-17T00:00:00"/>
    <s v="Standard Class"/>
    <s v="GH-14425"/>
    <s v="Gary Hwang"/>
    <x v="0"/>
    <s v="United States"/>
    <s v="Modesto"/>
    <x v="1"/>
    <n v="95351"/>
    <x v="1"/>
    <s v="TEC-AC-10001772"/>
    <x v="2"/>
    <x v="11"/>
    <s v="Memorex Mini Travel Drive 16 GB USB 2.0 Flash Drive"/>
    <x v="1829"/>
    <n v="7"/>
    <n v="0"/>
    <n v="43.598100000000002"/>
  </r>
  <r>
    <n v="7353"/>
    <s v="CA-2014-152135"/>
    <x v="3"/>
    <x v="633"/>
    <d v="2014-03-19T00:00:00"/>
    <s v="Second Class"/>
    <s v="MG-17650"/>
    <s v="Matthew Grinstein"/>
    <x v="2"/>
    <s v="United States"/>
    <s v="Lakewood"/>
    <x v="24"/>
    <n v="44107"/>
    <x v="3"/>
    <s v="TEC-PH-10003505"/>
    <x v="2"/>
    <x v="7"/>
    <s v="Geemarc AmpliPOWER60"/>
    <x v="4929"/>
    <n v="8"/>
    <n v="0.4"/>
    <n v="-81.664000000000044"/>
  </r>
  <r>
    <n v="7354"/>
    <s v="CA-2013-151974"/>
    <x v="0"/>
    <x v="897"/>
    <d v="2013-09-30T00:00:00"/>
    <s v="Standard Class"/>
    <s v="RD-19660"/>
    <s v="Robert Dilbeck"/>
    <x v="2"/>
    <s v="United States"/>
    <s v="Philadelphia"/>
    <x v="9"/>
    <n v="19134"/>
    <x v="3"/>
    <s v="OFF-LA-10004484"/>
    <x v="1"/>
    <x v="2"/>
    <s v="Avery 476"/>
    <x v="1053"/>
    <n v="5"/>
    <n v="0.2"/>
    <n v="5.368999999999998"/>
  </r>
  <r>
    <n v="7355"/>
    <s v="CA-2014-154102"/>
    <x v="3"/>
    <x v="695"/>
    <d v="2014-02-14T00:00:00"/>
    <s v="Standard Class"/>
    <s v="SN-20560"/>
    <s v="Skye Norling"/>
    <x v="2"/>
    <s v="United States"/>
    <s v="San Francisco"/>
    <x v="1"/>
    <n v="94109"/>
    <x v="1"/>
    <s v="OFF-PA-10001593"/>
    <x v="1"/>
    <x v="10"/>
    <s v="Xerox 1947"/>
    <x v="2744"/>
    <n v="5"/>
    <n v="0"/>
    <n v="13.454999999999998"/>
  </r>
  <r>
    <n v="7356"/>
    <s v="CA-2012-139780"/>
    <x v="1"/>
    <x v="620"/>
    <d v="2013-01-02T00:00:00"/>
    <s v="Second Class"/>
    <s v="AH-10690"/>
    <s v="Anna Häberlin"/>
    <x v="1"/>
    <s v="United States"/>
    <s v="Detroit"/>
    <x v="12"/>
    <n v="48205"/>
    <x v="2"/>
    <s v="OFF-BI-10004139"/>
    <x v="1"/>
    <x v="8"/>
    <s v="Fellowes Presentation Covers for Comb Binding Machines"/>
    <x v="4930"/>
    <n v="8"/>
    <n v="0"/>
    <n v="52.379999999999995"/>
  </r>
  <r>
    <n v="7357"/>
    <s v="CA-2013-114748"/>
    <x v="0"/>
    <x v="790"/>
    <d v="2013-10-15T00:00:00"/>
    <s v="Standard Class"/>
    <s v="MZ-17335"/>
    <s v="Maria Zettner"/>
    <x v="2"/>
    <s v="United States"/>
    <s v="Phoenix"/>
    <x v="16"/>
    <n v="85023"/>
    <x v="1"/>
    <s v="OFF-AR-10001315"/>
    <x v="1"/>
    <x v="6"/>
    <s v="Newell 310"/>
    <x v="493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x v="4932"/>
    <n v="2"/>
    <n v="0.2"/>
    <n v="0"/>
  </r>
  <r>
    <n v="7359"/>
    <s v="US-2011-115189"/>
    <x v="2"/>
    <x v="125"/>
    <d v="2012-01-03T00:00:00"/>
    <s v="Second Class"/>
    <s v="AR-10345"/>
    <s v="Alex Russell"/>
    <x v="1"/>
    <s v="United States"/>
    <s v="Philadelphia"/>
    <x v="9"/>
    <n v="19143"/>
    <x v="3"/>
    <s v="TEC-PH-10002170"/>
    <x v="2"/>
    <x v="7"/>
    <s v="ClearSounds CSC500 Amplified Spirit Phone Corded phone"/>
    <x v="4933"/>
    <n v="6"/>
    <n v="0.4"/>
    <n v="-50.392799999999994"/>
  </r>
  <r>
    <n v="7360"/>
    <s v="US-2011-115189"/>
    <x v="2"/>
    <x v="125"/>
    <d v="2012-01-03T00:00:00"/>
    <s v="Second Class"/>
    <s v="AR-10345"/>
    <s v="Alex Russell"/>
    <x v="1"/>
    <s v="United States"/>
    <s v="Philadelphia"/>
    <x v="9"/>
    <n v="19143"/>
    <x v="3"/>
    <s v="FUR-TA-10004575"/>
    <x v="0"/>
    <x v="3"/>
    <s v="Hon 5100 Series Wood Tables"/>
    <x v="2979"/>
    <n v="3"/>
    <n v="0.4"/>
    <n v="-192.04680000000008"/>
  </r>
  <r>
    <n v="7361"/>
    <s v="CA-2013-163594"/>
    <x v="0"/>
    <x v="408"/>
    <d v="2013-04-15T00:00:00"/>
    <s v="First Class"/>
    <s v="JF-15295"/>
    <s v="Jason Fortune-"/>
    <x v="0"/>
    <s v="United States"/>
    <s v="Los Angeles"/>
    <x v="1"/>
    <n v="90036"/>
    <x v="1"/>
    <s v="OFF-PA-10000809"/>
    <x v="1"/>
    <x v="10"/>
    <s v="Xerox 206"/>
    <x v="541"/>
    <n v="3"/>
    <n v="0"/>
    <n v="9.3312000000000008"/>
  </r>
  <r>
    <n v="7362"/>
    <s v="CA-2013-163594"/>
    <x v="0"/>
    <x v="408"/>
    <d v="2013-04-15T00:00:00"/>
    <s v="First Class"/>
    <s v="JF-15295"/>
    <s v="Jason Fortune-"/>
    <x v="0"/>
    <s v="United States"/>
    <s v="Los Angeles"/>
    <x v="1"/>
    <n v="90036"/>
    <x v="1"/>
    <s v="FUR-CH-10000225"/>
    <x v="0"/>
    <x v="1"/>
    <s v="Global Geo Office Task Chair, Gray"/>
    <x v="4934"/>
    <n v="3"/>
    <n v="0.2"/>
    <n v="-36.441000000000031"/>
  </r>
  <r>
    <n v="7363"/>
    <s v="CA-2013-163594"/>
    <x v="0"/>
    <x v="408"/>
    <d v="2013-04-15T00:00:00"/>
    <s v="First Class"/>
    <s v="JF-15295"/>
    <s v="Jason Fortune-"/>
    <x v="0"/>
    <s v="United States"/>
    <s v="Los Angeles"/>
    <x v="1"/>
    <n v="90036"/>
    <x v="1"/>
    <s v="OFF-BI-10003707"/>
    <x v="1"/>
    <x v="8"/>
    <s v="Aluminum Screw Posts"/>
    <x v="941"/>
    <n v="3"/>
    <n v="0.2"/>
    <n v="13.734"/>
  </r>
  <r>
    <n v="7364"/>
    <s v="CA-2013-127243"/>
    <x v="0"/>
    <x v="85"/>
    <d v="2013-12-05T00:00:00"/>
    <s v="Standard Class"/>
    <s v="DS-13180"/>
    <s v="David Smith"/>
    <x v="1"/>
    <s v="United States"/>
    <s v="Philadelphia"/>
    <x v="9"/>
    <n v="19140"/>
    <x v="3"/>
    <s v="TEC-PH-10004539"/>
    <x v="2"/>
    <x v="7"/>
    <s v="Wireless Extenders zBoost YX545 SOHO Signal Booster"/>
    <x v="4935"/>
    <n v="3"/>
    <n v="0.4"/>
    <n v="-73.706100000000021"/>
  </r>
  <r>
    <n v="7365"/>
    <s v="CA-2013-127243"/>
    <x v="0"/>
    <x v="85"/>
    <d v="2013-12-05T00:00:00"/>
    <s v="Standard Class"/>
    <s v="DS-13180"/>
    <s v="David Smith"/>
    <x v="1"/>
    <s v="United States"/>
    <s v="Philadelphia"/>
    <x v="9"/>
    <n v="19140"/>
    <x v="3"/>
    <s v="OFF-FA-10004076"/>
    <x v="1"/>
    <x v="13"/>
    <s v="Translucent Push Pins by OIC"/>
    <x v="2538"/>
    <n v="8"/>
    <n v="0.2"/>
    <n v="2.6927999999999992"/>
  </r>
  <r>
    <n v="7366"/>
    <s v="CA-2013-127243"/>
    <x v="0"/>
    <x v="85"/>
    <d v="2013-12-05T00:00:00"/>
    <s v="Standard Class"/>
    <s v="DS-13180"/>
    <s v="David Smith"/>
    <x v="1"/>
    <s v="United States"/>
    <s v="Philadelphia"/>
    <x v="9"/>
    <n v="19140"/>
    <x v="3"/>
    <s v="OFF-BI-10003166"/>
    <x v="1"/>
    <x v="8"/>
    <s v="GBC Plasticlear Binding Covers"/>
    <x v="4936"/>
    <n v="2"/>
    <n v="0.7"/>
    <n v="-5.0511999999999997"/>
  </r>
  <r>
    <n v="7367"/>
    <s v="CA-2013-127243"/>
    <x v="0"/>
    <x v="85"/>
    <d v="2013-12-05T00:00:00"/>
    <s v="Standard Class"/>
    <s v="DS-13180"/>
    <s v="David Smith"/>
    <x v="1"/>
    <s v="United States"/>
    <s v="Philadelphia"/>
    <x v="9"/>
    <n v="19140"/>
    <x v="3"/>
    <s v="OFF-ST-10002301"/>
    <x v="1"/>
    <x v="4"/>
    <s v="Tennsco Commercial Shelving"/>
    <x v="2604"/>
    <n v="2"/>
    <n v="0.2"/>
    <n v="-7.7292000000000041"/>
  </r>
  <r>
    <n v="7368"/>
    <s v="CA-2013-127243"/>
    <x v="0"/>
    <x v="85"/>
    <d v="2013-12-05T00:00:00"/>
    <s v="Standard Class"/>
    <s v="DS-13180"/>
    <s v="David Smith"/>
    <x v="1"/>
    <s v="United States"/>
    <s v="Philadelphia"/>
    <x v="9"/>
    <n v="19140"/>
    <x v="3"/>
    <s v="FUR-CH-10002647"/>
    <x v="0"/>
    <x v="1"/>
    <s v="Situations Contoured Folding Chairs, 4/Set"/>
    <x v="2548"/>
    <n v="7"/>
    <n v="0.3"/>
    <n v="-24.842999999999961"/>
  </r>
  <r>
    <n v="7369"/>
    <s v="CA-2014-161851"/>
    <x v="3"/>
    <x v="4"/>
    <d v="2014-04-18T00:00:00"/>
    <s v="First Class"/>
    <s v="BP-11095"/>
    <s v="Bart Pistole"/>
    <x v="1"/>
    <s v="United States"/>
    <s v="Miami"/>
    <x v="2"/>
    <n v="33180"/>
    <x v="0"/>
    <s v="OFF-BI-10004654"/>
    <x v="1"/>
    <x v="8"/>
    <s v="VariCap6 Expandable Binder"/>
    <x v="4937"/>
    <n v="3"/>
    <n v="0.7"/>
    <n v="-11.936999999999998"/>
  </r>
  <r>
    <n v="7370"/>
    <s v="CA-2012-110345"/>
    <x v="1"/>
    <x v="1000"/>
    <d v="2012-03-11T00:00:00"/>
    <s v="Second Class"/>
    <s v="TG-21310"/>
    <s v="Toby Gnade"/>
    <x v="0"/>
    <s v="United States"/>
    <s v="Raleigh"/>
    <x v="3"/>
    <n v="27604"/>
    <x v="0"/>
    <s v="OFF-LA-10001175"/>
    <x v="1"/>
    <x v="2"/>
    <s v="Avery 514"/>
    <x v="877"/>
    <n v="2"/>
    <n v="0.2"/>
    <n v="1.6704000000000001"/>
  </r>
  <r>
    <n v="7371"/>
    <s v="CA-2011-107769"/>
    <x v="2"/>
    <x v="919"/>
    <d v="2011-11-01T00:00:00"/>
    <s v="Standard Class"/>
    <s v="BT-11395"/>
    <s v="Bill Tyler"/>
    <x v="1"/>
    <s v="United States"/>
    <s v="Garden City"/>
    <x v="41"/>
    <n v="67846"/>
    <x v="2"/>
    <s v="TEC-PH-10001336"/>
    <x v="2"/>
    <x v="7"/>
    <s v="Digium D40 VoIP phone"/>
    <x v="2052"/>
    <n v="2"/>
    <n v="0"/>
    <n v="74.8142"/>
  </r>
  <r>
    <n v="7372"/>
    <s v="US-2014-123862"/>
    <x v="3"/>
    <x v="363"/>
    <d v="2014-01-10T00:00:00"/>
    <s v="Second Class"/>
    <s v="JF-15190"/>
    <s v="Jamie Frazer"/>
    <x v="0"/>
    <s v="United States"/>
    <s v="Long Beach"/>
    <x v="1"/>
    <n v="90805"/>
    <x v="1"/>
    <s v="OFF-ST-10000760"/>
    <x v="1"/>
    <x v="4"/>
    <s v="Eldon Fold 'N Roll Cart System"/>
    <x v="4938"/>
    <n v="11"/>
    <n v="0"/>
    <n v="44.596199999999996"/>
  </r>
  <r>
    <n v="7373"/>
    <s v="US-2014-123862"/>
    <x v="3"/>
    <x v="363"/>
    <d v="2014-01-10T00:00:00"/>
    <s v="Second Class"/>
    <s v="JF-15190"/>
    <s v="Jamie Frazer"/>
    <x v="0"/>
    <s v="United States"/>
    <s v="Long Beach"/>
    <x v="1"/>
    <n v="90805"/>
    <x v="1"/>
    <s v="OFF-ST-10002301"/>
    <x v="1"/>
    <x v="4"/>
    <s v="Tennsco Commercial Shelving"/>
    <x v="4939"/>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x v="4940"/>
    <n v="7"/>
    <n v="0"/>
    <n v="31.931899999999988"/>
  </r>
  <r>
    <n v="7375"/>
    <s v="US-2014-123862"/>
    <x v="3"/>
    <x v="363"/>
    <d v="2014-01-10T00:00:00"/>
    <s v="Second Class"/>
    <s v="JF-15190"/>
    <s v="Jamie Frazer"/>
    <x v="0"/>
    <s v="United States"/>
    <s v="Long Beach"/>
    <x v="1"/>
    <n v="90805"/>
    <x v="1"/>
    <s v="OFF-FA-10003112"/>
    <x v="1"/>
    <x v="13"/>
    <s v="Staples"/>
    <x v="2837"/>
    <n v="1"/>
    <n v="0"/>
    <n v="3.5504999999999995"/>
  </r>
  <r>
    <n v="7376"/>
    <s v="CA-2014-100580"/>
    <x v="3"/>
    <x v="802"/>
    <d v="2014-08-21T00:00:00"/>
    <s v="Standard Class"/>
    <s v="MK-17905"/>
    <s v="Michael Kennedy"/>
    <x v="1"/>
    <s v="United States"/>
    <s v="San Diego"/>
    <x v="1"/>
    <n v="92037"/>
    <x v="1"/>
    <s v="OFF-BI-10000069"/>
    <x v="1"/>
    <x v="8"/>
    <s v="GBC Prepunched Paper, 19-Hole, for Binding Systems, 24-lb"/>
    <x v="4941"/>
    <n v="3"/>
    <n v="0.2"/>
    <n v="11.707799999999995"/>
  </r>
  <r>
    <n v="7377"/>
    <s v="US-2014-145597"/>
    <x v="3"/>
    <x v="808"/>
    <d v="2014-11-06T00:00:00"/>
    <s v="First Class"/>
    <s v="GG-14650"/>
    <s v="Greg Guthrie"/>
    <x v="1"/>
    <s v="United States"/>
    <s v="Bloomington"/>
    <x v="10"/>
    <n v="61701"/>
    <x v="2"/>
    <s v="OFF-AR-10001958"/>
    <x v="1"/>
    <x v="6"/>
    <s v="Stanley Bostitch Contemporary Electric Pencil Sharpeners"/>
    <x v="4942"/>
    <n v="4"/>
    <n v="0.2"/>
    <n v="5.4336000000000002"/>
  </r>
  <r>
    <n v="7378"/>
    <s v="CA-2011-132787"/>
    <x v="2"/>
    <x v="111"/>
    <d v="2011-09-23T00:00:00"/>
    <s v="Standard Class"/>
    <s v="MC-18130"/>
    <s v="Mike Caudle"/>
    <x v="1"/>
    <s v="United States"/>
    <s v="Seattle"/>
    <x v="4"/>
    <n v="98115"/>
    <x v="1"/>
    <s v="OFF-ST-10001321"/>
    <x v="1"/>
    <x v="4"/>
    <s v="Decoflex Hanging Personal Folder File, Blue"/>
    <x v="451"/>
    <n v="6"/>
    <n v="0"/>
    <n v="24.980400000000007"/>
  </r>
  <r>
    <n v="7379"/>
    <s v="CA-2012-136224"/>
    <x v="1"/>
    <x v="70"/>
    <d v="2012-05-31T00:00:00"/>
    <s v="Same Day"/>
    <s v="ML-18265"/>
    <s v="Muhammed Lee"/>
    <x v="0"/>
    <s v="United States"/>
    <s v="Fayetteville"/>
    <x v="3"/>
    <n v="28314"/>
    <x v="0"/>
    <s v="OFF-AR-10003504"/>
    <x v="1"/>
    <x v="6"/>
    <s v="Newell 347"/>
    <x v="1518"/>
    <n v="3"/>
    <n v="0.2"/>
    <n v="1.1555999999999984"/>
  </r>
  <r>
    <n v="7380"/>
    <s v="CA-2013-105732"/>
    <x v="0"/>
    <x v="1160"/>
    <d v="2013-09-19T00:00:00"/>
    <s v="Standard Class"/>
    <s v="AG-10270"/>
    <s v="Alejandro Grove"/>
    <x v="0"/>
    <s v="United States"/>
    <s v="Omaha"/>
    <x v="8"/>
    <n v="68104"/>
    <x v="2"/>
    <s v="OFF-ST-10000419"/>
    <x v="1"/>
    <x v="4"/>
    <s v="Rogers Jumbo File, Granite"/>
    <x v="1360"/>
    <n v="3"/>
    <n v="0"/>
    <n v="0.4073999999999991"/>
  </r>
  <r>
    <n v="7381"/>
    <s v="CA-2013-105732"/>
    <x v="0"/>
    <x v="1160"/>
    <d v="2013-09-19T00:00:00"/>
    <s v="Standard Class"/>
    <s v="AG-10270"/>
    <s v="Alejandro Grove"/>
    <x v="0"/>
    <s v="United States"/>
    <s v="Omaha"/>
    <x v="8"/>
    <n v="68104"/>
    <x v="2"/>
    <s v="OFF-LA-10004559"/>
    <x v="1"/>
    <x v="2"/>
    <s v="Avery 49"/>
    <x v="936"/>
    <n v="5"/>
    <n v="0"/>
    <n v="7.056"/>
  </r>
  <r>
    <n v="7382"/>
    <s v="CA-2013-105732"/>
    <x v="0"/>
    <x v="1160"/>
    <d v="2013-09-19T00:00:00"/>
    <s v="Standard Class"/>
    <s v="AG-10270"/>
    <s v="Alejandro Grove"/>
    <x v="0"/>
    <s v="United States"/>
    <s v="Omaha"/>
    <x v="8"/>
    <n v="68104"/>
    <x v="2"/>
    <s v="TEC-PH-10001644"/>
    <x v="2"/>
    <x v="7"/>
    <s v="BlueLounge Milo Smartphone Stand, White/Metallic"/>
    <x v="179"/>
    <n v="5"/>
    <n v="0"/>
    <n v="41.986000000000004"/>
  </r>
  <r>
    <n v="7383"/>
    <s v="CA-2013-105732"/>
    <x v="0"/>
    <x v="1160"/>
    <d v="2013-09-19T00:00:00"/>
    <s v="Standard Class"/>
    <s v="AG-10270"/>
    <s v="Alejandro Grove"/>
    <x v="0"/>
    <s v="United States"/>
    <s v="Omaha"/>
    <x v="8"/>
    <n v="68104"/>
    <x v="2"/>
    <s v="OFF-SU-10004782"/>
    <x v="1"/>
    <x v="14"/>
    <s v="Elite 5&quot; Scissors"/>
    <x v="2952"/>
    <n v="2"/>
    <n v="0"/>
    <n v="5.0699999999999985"/>
  </r>
  <r>
    <n v="7384"/>
    <s v="CA-2013-105732"/>
    <x v="0"/>
    <x v="1160"/>
    <d v="2013-09-19T00:00:00"/>
    <s v="Standard Class"/>
    <s v="AG-10270"/>
    <s v="Alejandro Grove"/>
    <x v="0"/>
    <s v="United States"/>
    <s v="Omaha"/>
    <x v="8"/>
    <n v="68104"/>
    <x v="2"/>
    <s v="OFF-PA-10002250"/>
    <x v="1"/>
    <x v="10"/>
    <s v="Things To Do Today Pad"/>
    <x v="1215"/>
    <n v="3"/>
    <n v="0"/>
    <n v="8.4527999999999999"/>
  </r>
  <r>
    <n v="7385"/>
    <s v="CA-2013-105732"/>
    <x v="0"/>
    <x v="1160"/>
    <d v="2013-09-19T00:00:00"/>
    <s v="Standard Class"/>
    <s v="AG-10270"/>
    <s v="Alejandro Grove"/>
    <x v="0"/>
    <s v="United States"/>
    <s v="Omaha"/>
    <x v="8"/>
    <n v="68104"/>
    <x v="2"/>
    <s v="OFF-AP-10001394"/>
    <x v="1"/>
    <x v="9"/>
    <s v="Harmony Air Purifier"/>
    <x v="4943"/>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x v="4634"/>
    <n v="3"/>
    <n v="0"/>
    <n v="8.6435999999999993"/>
  </r>
  <r>
    <n v="7387"/>
    <s v="CA-2013-105732"/>
    <x v="0"/>
    <x v="1160"/>
    <d v="2013-09-19T00:00:00"/>
    <s v="Standard Class"/>
    <s v="AG-10270"/>
    <s v="Alejandro Grove"/>
    <x v="0"/>
    <s v="United States"/>
    <s v="Omaha"/>
    <x v="8"/>
    <n v="68104"/>
    <x v="2"/>
    <s v="OFF-ST-10004340"/>
    <x v="1"/>
    <x v="4"/>
    <s v="Fellowes Mobile File Cart, Black"/>
    <x v="3106"/>
    <n v="6"/>
    <n v="0"/>
    <n v="100.73160000000001"/>
  </r>
  <r>
    <n v="7388"/>
    <s v="CA-2013-105732"/>
    <x v="0"/>
    <x v="1160"/>
    <d v="2013-09-19T00:00:00"/>
    <s v="Standard Class"/>
    <s v="AG-10270"/>
    <s v="Alejandro Grove"/>
    <x v="0"/>
    <s v="United States"/>
    <s v="Omaha"/>
    <x v="8"/>
    <n v="68104"/>
    <x v="2"/>
    <s v="FUR-FU-10003664"/>
    <x v="0"/>
    <x v="5"/>
    <s v="Electrix Architect's Clamp-On Swing Arm Lamp, Black"/>
    <x v="4944"/>
    <n v="14"/>
    <n v="0"/>
    <n v="387.56759999999986"/>
  </r>
  <r>
    <n v="7389"/>
    <s v="CA-2013-105732"/>
    <x v="0"/>
    <x v="1160"/>
    <d v="2013-09-19T00:00:00"/>
    <s v="Standard Class"/>
    <s v="AG-10270"/>
    <s v="Alejandro Grove"/>
    <x v="0"/>
    <s v="United States"/>
    <s v="Omaha"/>
    <x v="8"/>
    <n v="68104"/>
    <x v="2"/>
    <s v="TEC-PH-10004897"/>
    <x v="2"/>
    <x v="7"/>
    <s v="Mediabridge Sport Armband iPhone 5s"/>
    <x v="2065"/>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x v="4945"/>
    <n v="2"/>
    <n v="0.2"/>
    <n v="48.795999999999978"/>
  </r>
  <r>
    <n v="7391"/>
    <s v="CA-2014-108035"/>
    <x v="3"/>
    <x v="1161"/>
    <d v="2014-12-04T00:00:00"/>
    <s v="Standard Class"/>
    <s v="TT-21070"/>
    <s v="Ted Trevino"/>
    <x v="0"/>
    <s v="United States"/>
    <s v="Chattanooga"/>
    <x v="18"/>
    <n v="37421"/>
    <x v="0"/>
    <s v="FUR-FU-10004017"/>
    <x v="0"/>
    <x v="5"/>
    <s v="Executive Impressions 13&quot; Chairman Wall Clock"/>
    <x v="4946"/>
    <n v="5"/>
    <n v="0.2"/>
    <n v="19.034999999999989"/>
  </r>
  <r>
    <n v="7392"/>
    <s v="CA-2014-160031"/>
    <x v="3"/>
    <x v="769"/>
    <d v="2014-12-08T00:00:00"/>
    <s v="Second Class"/>
    <s v="LT-16765"/>
    <s v="Larry Tron"/>
    <x v="0"/>
    <s v="United States"/>
    <s v="Fairfield"/>
    <x v="24"/>
    <n v="45014"/>
    <x v="3"/>
    <s v="OFF-PA-10000241"/>
    <x v="1"/>
    <x v="10"/>
    <s v="IBM Multi-Purpose Copy Paper, 8 1/2 x 11&quot;, Case"/>
    <x v="1355"/>
    <n v="3"/>
    <n v="0.2"/>
    <n v="23.234999999999992"/>
  </r>
  <r>
    <n v="7393"/>
    <s v="CA-2014-147844"/>
    <x v="3"/>
    <x v="743"/>
    <d v="2014-05-07T00:00:00"/>
    <s v="Standard Class"/>
    <s v="DD-13570"/>
    <s v="Dorothy Dickinson"/>
    <x v="0"/>
    <s v="United States"/>
    <s v="Los Angeles"/>
    <x v="1"/>
    <n v="90049"/>
    <x v="1"/>
    <s v="OFF-PA-10003016"/>
    <x v="1"/>
    <x v="10"/>
    <s v="Adams &quot;While You Were Out&quot; Message Pads"/>
    <x v="2236"/>
    <n v="5"/>
    <n v="0"/>
    <n v="7.0649999999999995"/>
  </r>
  <r>
    <n v="7394"/>
    <s v="CA-2014-147844"/>
    <x v="3"/>
    <x v="743"/>
    <d v="2014-05-07T00:00:00"/>
    <s v="Standard Class"/>
    <s v="DD-13570"/>
    <s v="Dorothy Dickinson"/>
    <x v="0"/>
    <s v="United States"/>
    <s v="Los Angeles"/>
    <x v="1"/>
    <n v="90049"/>
    <x v="1"/>
    <s v="OFF-AR-10001615"/>
    <x v="1"/>
    <x v="6"/>
    <s v="Newell 34"/>
    <x v="42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x v="343"/>
    <n v="5"/>
    <n v="0"/>
    <n v="15.823999999999998"/>
  </r>
  <r>
    <n v="7396"/>
    <s v="CA-2013-110975"/>
    <x v="0"/>
    <x v="591"/>
    <d v="2013-12-31T00:00:00"/>
    <s v="Standard Class"/>
    <s v="DB-12970"/>
    <s v="Darren Budd"/>
    <x v="1"/>
    <s v="United States"/>
    <s v="New York City"/>
    <x v="15"/>
    <n v="10024"/>
    <x v="3"/>
    <s v="FUR-TA-10002958"/>
    <x v="0"/>
    <x v="3"/>
    <s v="Bevis Oval Conference Table, Walnut"/>
    <x v="4203"/>
    <n v="2"/>
    <n v="0.4"/>
    <n v="-120.05080000000007"/>
  </r>
  <r>
    <n v="7397"/>
    <s v="CA-2013-110975"/>
    <x v="0"/>
    <x v="591"/>
    <d v="2013-12-31T00:00:00"/>
    <s v="Standard Class"/>
    <s v="DB-12970"/>
    <s v="Darren Budd"/>
    <x v="1"/>
    <s v="United States"/>
    <s v="New York City"/>
    <x v="15"/>
    <n v="10024"/>
    <x v="3"/>
    <s v="FUR-CH-10003746"/>
    <x v="0"/>
    <x v="1"/>
    <s v="Hon 4070 Series Pagoda Round Back Stacking Chairs"/>
    <x v="4947"/>
    <n v="3"/>
    <n v="0.1"/>
    <n v="173.32919999999999"/>
  </r>
  <r>
    <n v="7398"/>
    <s v="CA-2011-141649"/>
    <x v="2"/>
    <x v="587"/>
    <d v="2011-09-30T00:00:00"/>
    <s v="Same Day"/>
    <s v="DM-12955"/>
    <s v="Dario Medina"/>
    <x v="1"/>
    <s v="United States"/>
    <s v="Fairfield"/>
    <x v="24"/>
    <n v="45014"/>
    <x v="3"/>
    <s v="OFF-AP-10003217"/>
    <x v="1"/>
    <x v="9"/>
    <s v="Eureka Sanitaire  Commercial Upright"/>
    <x v="4948"/>
    <n v="6"/>
    <n v="0.2"/>
    <n v="59.655599999999993"/>
  </r>
  <r>
    <n v="7399"/>
    <s v="CA-2011-124807"/>
    <x v="2"/>
    <x v="136"/>
    <d v="2011-07-15T00:00:00"/>
    <s v="Second Class"/>
    <s v="ME-17725"/>
    <s v="Max Engle"/>
    <x v="0"/>
    <s v="United States"/>
    <s v="Chicago"/>
    <x v="10"/>
    <n v="60610"/>
    <x v="2"/>
    <s v="OFF-PA-10001526"/>
    <x v="1"/>
    <x v="10"/>
    <s v="Xerox 1949"/>
    <x v="4949"/>
    <n v="9"/>
    <n v="0.2"/>
    <n v="12.997800000000003"/>
  </r>
  <r>
    <n v="7400"/>
    <s v="CA-2011-124807"/>
    <x v="2"/>
    <x v="136"/>
    <d v="2011-07-15T00:00:00"/>
    <s v="Second Class"/>
    <s v="ME-17725"/>
    <s v="Max Engle"/>
    <x v="0"/>
    <s v="United States"/>
    <s v="Chicago"/>
    <x v="10"/>
    <n v="60610"/>
    <x v="2"/>
    <s v="TEC-AC-10002857"/>
    <x v="2"/>
    <x v="11"/>
    <s v="Verbatim 25 GB 6x Blu-ray Single Layer Recordable Disc, 1/Pack"/>
    <x v="4950"/>
    <n v="4"/>
    <n v="0.2"/>
    <n v="3.2779999999999987"/>
  </r>
  <r>
    <n v="7401"/>
    <s v="CA-2013-110009"/>
    <x v="0"/>
    <x v="162"/>
    <d v="2013-09-14T00:00:00"/>
    <s v="Standard Class"/>
    <s v="TR-21325"/>
    <s v="Toby Ritter"/>
    <x v="0"/>
    <s v="United States"/>
    <s v="Seattle"/>
    <x v="4"/>
    <n v="98103"/>
    <x v="1"/>
    <s v="FUR-FU-10003039"/>
    <x v="0"/>
    <x v="5"/>
    <s v="Howard Miller 11-1/2&quot; Diameter Grantwood Wall Clock"/>
    <x v="3579"/>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x v="4951"/>
    <n v="7"/>
    <n v="0"/>
    <n v="14.200199999999999"/>
  </r>
  <r>
    <n v="7403"/>
    <s v="CA-2014-168172"/>
    <x v="3"/>
    <x v="634"/>
    <d v="2014-08-11T00:00:00"/>
    <s v="Standard Class"/>
    <s v="SH-20395"/>
    <s v="Shahid Hopkins"/>
    <x v="0"/>
    <s v="United States"/>
    <s v="New York City"/>
    <x v="15"/>
    <n v="10011"/>
    <x v="3"/>
    <s v="OFF-SU-10002573"/>
    <x v="1"/>
    <x v="14"/>
    <s v="Acme 10&quot; Easy Grip Assistive Scissors"/>
    <x v="378"/>
    <n v="4"/>
    <n v="0"/>
    <n v="21.035999999999994"/>
  </r>
  <r>
    <n v="7404"/>
    <s v="CA-2012-100146"/>
    <x v="1"/>
    <x v="263"/>
    <d v="2012-05-19T00:00:00"/>
    <s v="Standard Class"/>
    <s v="CB-12535"/>
    <s v="Claudia Bergmann"/>
    <x v="1"/>
    <s v="United States"/>
    <s v="Camarillo"/>
    <x v="1"/>
    <n v="93010"/>
    <x v="1"/>
    <s v="FUR-BO-10004015"/>
    <x v="0"/>
    <x v="0"/>
    <s v="Bush Andora Bookcase, Maple/Graphite Gray Finish"/>
    <x v="4952"/>
    <n v="5"/>
    <n v="0.15"/>
    <n v="41.996499999999941"/>
  </r>
  <r>
    <n v="7405"/>
    <s v="CA-2012-100146"/>
    <x v="1"/>
    <x v="263"/>
    <d v="2012-05-19T00:00:00"/>
    <s v="Standard Class"/>
    <s v="CB-12535"/>
    <s v="Claudia Bergmann"/>
    <x v="1"/>
    <s v="United States"/>
    <s v="Camarillo"/>
    <x v="1"/>
    <n v="93010"/>
    <x v="1"/>
    <s v="FUR-FU-10001979"/>
    <x v="0"/>
    <x v="5"/>
    <s v="Dana Halogen Swing-Arm Architect Lamp"/>
    <x v="4953"/>
    <n v="3"/>
    <n v="0"/>
    <n v="34.414800000000007"/>
  </r>
  <r>
    <n v="7406"/>
    <s v="CA-2012-100146"/>
    <x v="1"/>
    <x v="263"/>
    <d v="2012-05-19T00:00:00"/>
    <s v="Standard Class"/>
    <s v="CB-12535"/>
    <s v="Claudia Bergmann"/>
    <x v="1"/>
    <s v="United States"/>
    <s v="Camarillo"/>
    <x v="1"/>
    <n v="93010"/>
    <x v="1"/>
    <s v="FUR-CH-10003833"/>
    <x v="0"/>
    <x v="1"/>
    <s v="Novimex Fabric Task Chair"/>
    <x v="1923"/>
    <n v="2"/>
    <n v="0.2"/>
    <n v="-6.0980000000000025"/>
  </r>
  <r>
    <n v="7407"/>
    <s v="CA-2012-100146"/>
    <x v="1"/>
    <x v="263"/>
    <d v="2012-05-19T00:00:00"/>
    <s v="Standard Class"/>
    <s v="CB-12535"/>
    <s v="Claudia Bergmann"/>
    <x v="1"/>
    <s v="United States"/>
    <s v="Camarillo"/>
    <x v="1"/>
    <n v="93010"/>
    <x v="1"/>
    <s v="FUR-CH-10004495"/>
    <x v="0"/>
    <x v="1"/>
    <s v="Global Leather and Oak Executive Chair, Black"/>
    <x v="946"/>
    <n v="3"/>
    <n v="0.2"/>
    <n v="81.264599999999916"/>
  </r>
  <r>
    <n v="7408"/>
    <s v="CA-2014-152079"/>
    <x v="3"/>
    <x v="176"/>
    <d v="2014-01-22T00:00:00"/>
    <s v="First Class"/>
    <s v="ML-17410"/>
    <s v="Maris LaWare"/>
    <x v="0"/>
    <s v="United States"/>
    <s v="Chicago"/>
    <x v="10"/>
    <n v="60653"/>
    <x v="2"/>
    <s v="OFF-LA-10001613"/>
    <x v="1"/>
    <x v="2"/>
    <s v="Avery File Folder Labels"/>
    <x v="132"/>
    <n v="5"/>
    <n v="0.2"/>
    <n v="4.1760000000000002"/>
  </r>
  <r>
    <n v="7409"/>
    <s v="CA-2013-129728"/>
    <x v="0"/>
    <x v="198"/>
    <d v="2013-06-07T00:00:00"/>
    <s v="Standard Class"/>
    <s v="JG-15310"/>
    <s v="Jason Gross"/>
    <x v="1"/>
    <s v="United States"/>
    <s v="Los Angeles"/>
    <x v="1"/>
    <n v="90032"/>
    <x v="1"/>
    <s v="FUR-FU-10003247"/>
    <x v="0"/>
    <x v="5"/>
    <s v="36X48 HARDFLOOR CHAIRMAT"/>
    <x v="4954"/>
    <n v="8"/>
    <n v="0"/>
    <n v="11.748799999999989"/>
  </r>
  <r>
    <n v="7410"/>
    <s v="CA-2011-121769"/>
    <x v="2"/>
    <x v="918"/>
    <d v="2011-04-12T00:00:00"/>
    <s v="Standard Class"/>
    <s v="JS-15880"/>
    <s v="John Stevenson"/>
    <x v="0"/>
    <s v="United States"/>
    <s v="Toledo"/>
    <x v="24"/>
    <n v="43615"/>
    <x v="3"/>
    <s v="FUR-TA-10004442"/>
    <x v="0"/>
    <x v="3"/>
    <s v="Riverside Furniture Stanwyck Manor Table Series"/>
    <x v="4955"/>
    <n v="1"/>
    <n v="0.4"/>
    <n v="-94.660500000000013"/>
  </r>
  <r>
    <n v="7411"/>
    <s v="CA-2011-103058"/>
    <x v="2"/>
    <x v="149"/>
    <d v="2011-07-24T00:00:00"/>
    <s v="First Class"/>
    <s v="AG-10270"/>
    <s v="Alejandro Grove"/>
    <x v="0"/>
    <s v="United States"/>
    <s v="New York City"/>
    <x v="15"/>
    <n v="10011"/>
    <x v="3"/>
    <s v="TEC-AC-10001314"/>
    <x v="2"/>
    <x v="11"/>
    <s v="Case Logic 2.4GHz Wireless Keyboard"/>
    <x v="2622"/>
    <n v="2"/>
    <n v="0"/>
    <n v="7.9983999999999895"/>
  </r>
  <r>
    <n v="7412"/>
    <s v="CA-2014-121125"/>
    <x v="3"/>
    <x v="1109"/>
    <d v="2014-06-04T00:00:00"/>
    <s v="Standard Class"/>
    <s v="MG-17890"/>
    <s v="Michael Granlund"/>
    <x v="2"/>
    <s v="United States"/>
    <s v="Tigard"/>
    <x v="21"/>
    <n v="97224"/>
    <x v="1"/>
    <s v="TEC-PH-10001619"/>
    <x v="2"/>
    <x v="7"/>
    <s v="LG G3"/>
    <x v="2403"/>
    <n v="1"/>
    <n v="0.2"/>
    <n v="17.639099999999985"/>
  </r>
  <r>
    <n v="7413"/>
    <s v="CA-2014-121125"/>
    <x v="3"/>
    <x v="1109"/>
    <d v="2014-06-04T00:00:00"/>
    <s v="Standard Class"/>
    <s v="MG-17890"/>
    <s v="Michael Granlund"/>
    <x v="2"/>
    <s v="United States"/>
    <s v="Tigard"/>
    <x v="21"/>
    <n v="97224"/>
    <x v="1"/>
    <s v="TEC-AC-10002323"/>
    <x v="2"/>
    <x v="11"/>
    <s v="SanDisk Ultra 32 GB MicroSDHC Class 10 Memory Card"/>
    <x v="1442"/>
    <n v="2"/>
    <n v="0.2"/>
    <n v="-3.0939999999999994"/>
  </r>
  <r>
    <n v="7414"/>
    <s v="CA-2014-121125"/>
    <x v="3"/>
    <x v="1109"/>
    <d v="2014-06-04T00:00:00"/>
    <s v="Standard Class"/>
    <s v="MG-17890"/>
    <s v="Michael Granlund"/>
    <x v="2"/>
    <s v="United States"/>
    <s v="Tigard"/>
    <x v="21"/>
    <n v="97224"/>
    <x v="1"/>
    <s v="FUR-FU-10000820"/>
    <x v="0"/>
    <x v="5"/>
    <s v="Tensor Brushed Steel Torchiere Floor Lamp"/>
    <x v="4956"/>
    <n v="1"/>
    <n v="0.2"/>
    <n v="-0.33980000000000032"/>
  </r>
  <r>
    <n v="7415"/>
    <s v="US-2013-114013"/>
    <x v="0"/>
    <x v="69"/>
    <d v="2013-03-16T00:00:00"/>
    <s v="Second Class"/>
    <s v="SC-20770"/>
    <s v="Stewart Carmichael"/>
    <x v="1"/>
    <s v="United States"/>
    <s v="Philadelphia"/>
    <x v="9"/>
    <n v="19134"/>
    <x v="3"/>
    <s v="FUR-CH-10004287"/>
    <x v="0"/>
    <x v="1"/>
    <s v="SAFCO Arco Folding Chair"/>
    <x v="4957"/>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x v="4958"/>
    <n v="5"/>
    <n v="0.2"/>
    <n v="47.494999999999919"/>
  </r>
  <r>
    <n v="7417"/>
    <s v="US-2013-114013"/>
    <x v="0"/>
    <x v="69"/>
    <d v="2013-03-16T00:00:00"/>
    <s v="Second Class"/>
    <s v="SC-20770"/>
    <s v="Stewart Carmichael"/>
    <x v="1"/>
    <s v="United States"/>
    <s v="Philadelphia"/>
    <x v="9"/>
    <n v="19134"/>
    <x v="3"/>
    <s v="TEC-PH-10001494"/>
    <x v="2"/>
    <x v="7"/>
    <s v="Polycom CX600 IP Phone VoIP phone"/>
    <x v="4959"/>
    <n v="3"/>
    <n v="0.4"/>
    <n v="-116.98049999999998"/>
  </r>
  <r>
    <n v="7418"/>
    <s v="US-2013-114013"/>
    <x v="0"/>
    <x v="69"/>
    <d v="2013-03-16T00:00:00"/>
    <s v="Second Class"/>
    <s v="SC-20770"/>
    <s v="Stewart Carmichael"/>
    <x v="1"/>
    <s v="United States"/>
    <s v="Philadelphia"/>
    <x v="9"/>
    <n v="19134"/>
    <x v="3"/>
    <s v="OFF-PA-10004996"/>
    <x v="1"/>
    <x v="10"/>
    <s v="Speediset Carbonless Redi-Letter 7&quot; x 8 1/2&quot;"/>
    <x v="4960"/>
    <n v="5"/>
    <n v="0.2"/>
    <n v="13.918499999999998"/>
  </r>
  <r>
    <n v="7419"/>
    <s v="US-2013-114013"/>
    <x v="0"/>
    <x v="69"/>
    <d v="2013-03-16T00:00:00"/>
    <s v="Second Class"/>
    <s v="SC-20770"/>
    <s v="Stewart Carmichael"/>
    <x v="1"/>
    <s v="United States"/>
    <s v="Philadelphia"/>
    <x v="9"/>
    <n v="19134"/>
    <x v="3"/>
    <s v="OFF-BI-10004318"/>
    <x v="1"/>
    <x v="8"/>
    <s v="Ibico EB-19 Dual Function Manual Binding System"/>
    <x v="4961"/>
    <n v="1"/>
    <n v="0.7"/>
    <n v="-41.517600000000002"/>
  </r>
  <r>
    <n v="7420"/>
    <s v="US-2013-114013"/>
    <x v="0"/>
    <x v="69"/>
    <d v="2013-03-16T00:00:00"/>
    <s v="Second Class"/>
    <s v="SC-20770"/>
    <s v="Stewart Carmichael"/>
    <x v="1"/>
    <s v="United States"/>
    <s v="Philadelphia"/>
    <x v="9"/>
    <n v="19134"/>
    <x v="3"/>
    <s v="OFF-ST-10002574"/>
    <x v="1"/>
    <x v="4"/>
    <s v="SAFCO Commercial Wire Shelving, Black"/>
    <x v="1197"/>
    <n v="5"/>
    <n v="0.2"/>
    <n v="-138.13999999999999"/>
  </r>
  <r>
    <n v="7421"/>
    <s v="US-2013-114013"/>
    <x v="0"/>
    <x v="69"/>
    <d v="2013-03-16T00:00:00"/>
    <s v="Second Class"/>
    <s v="SC-20770"/>
    <s v="Stewart Carmichael"/>
    <x v="1"/>
    <s v="United States"/>
    <s v="Philadelphia"/>
    <x v="9"/>
    <n v="19134"/>
    <x v="3"/>
    <s v="OFF-BI-10002353"/>
    <x v="1"/>
    <x v="8"/>
    <s v="GBC VeloBind Cover Sets"/>
    <x v="4962"/>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x v="4963"/>
    <n v="2"/>
    <n v="0.2"/>
    <n v="-28.367999999999984"/>
  </r>
  <r>
    <n v="7423"/>
    <s v="US-2013-114013"/>
    <x v="0"/>
    <x v="69"/>
    <d v="2013-03-16T00:00:00"/>
    <s v="Second Class"/>
    <s v="SC-20770"/>
    <s v="Stewart Carmichael"/>
    <x v="1"/>
    <s v="United States"/>
    <s v="Philadelphia"/>
    <x v="9"/>
    <n v="19134"/>
    <x v="3"/>
    <s v="TEC-MA-10001148"/>
    <x v="2"/>
    <x v="15"/>
    <s v="Okidata MB491 Multifunction Printer"/>
    <x v="4964"/>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x v="4965"/>
    <n v="4"/>
    <n v="0.2"/>
    <n v="21.949199999999969"/>
  </r>
  <r>
    <n v="7425"/>
    <s v="CA-2014-135069"/>
    <x v="3"/>
    <x v="318"/>
    <d v="2014-04-15T00:00:00"/>
    <s v="Standard Class"/>
    <s v="BS-11755"/>
    <s v="Bruce Stewart"/>
    <x v="0"/>
    <s v="United States"/>
    <s v="Philadelphia"/>
    <x v="9"/>
    <n v="19143"/>
    <x v="3"/>
    <s v="FUR-FU-10003878"/>
    <x v="0"/>
    <x v="5"/>
    <s v="Linden 10&quot; Round Wall Clock, Black"/>
    <x v="4966"/>
    <n v="3"/>
    <n v="0.2"/>
    <n v="6.4176000000000002"/>
  </r>
  <r>
    <n v="7426"/>
    <s v="CA-2013-101693"/>
    <x v="0"/>
    <x v="674"/>
    <d v="2013-06-28T00:00:00"/>
    <s v="Second Class"/>
    <s v="LC-17140"/>
    <s v="Logan Currie"/>
    <x v="0"/>
    <s v="United States"/>
    <s v="Houston"/>
    <x v="5"/>
    <n v="77070"/>
    <x v="2"/>
    <s v="FUR-CH-10001146"/>
    <x v="0"/>
    <x v="1"/>
    <s v="Global Value Mid-Back Manager's Chair, Gray"/>
    <x v="4967"/>
    <n v="2"/>
    <n v="0.3"/>
    <n v="-6.0890000000000057"/>
  </r>
  <r>
    <n v="7427"/>
    <s v="CA-2013-101693"/>
    <x v="0"/>
    <x v="674"/>
    <d v="2013-06-28T00:00:00"/>
    <s v="Second Class"/>
    <s v="LC-17140"/>
    <s v="Logan Currie"/>
    <x v="0"/>
    <s v="United States"/>
    <s v="Houston"/>
    <x v="5"/>
    <n v="77070"/>
    <x v="2"/>
    <s v="FUR-FU-10003919"/>
    <x v="0"/>
    <x v="5"/>
    <s v="Eldon Executive Woodline II Cherry Finish Desk Accessories"/>
    <x v="4968"/>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x v="4969"/>
    <n v="3"/>
    <n v="0"/>
    <n v="5.3720999999999997"/>
  </r>
  <r>
    <n v="7429"/>
    <s v="US-2011-164763"/>
    <x v="2"/>
    <x v="461"/>
    <d v="2011-03-21T00:00:00"/>
    <s v="Standard Class"/>
    <s v="MH-17440"/>
    <s v="Mark Haberlin"/>
    <x v="1"/>
    <s v="United States"/>
    <s v="Jackson"/>
    <x v="35"/>
    <n v="39212"/>
    <x v="0"/>
    <s v="OFF-BI-10000309"/>
    <x v="1"/>
    <x v="8"/>
    <s v="GBC Twin Loop Wire Binding Elements, 9/16&quot; Spine, Black"/>
    <x v="2690"/>
    <n v="2"/>
    <n v="0"/>
    <n v="14.9156"/>
  </r>
  <r>
    <n v="7430"/>
    <s v="US-2011-164763"/>
    <x v="2"/>
    <x v="461"/>
    <d v="2011-03-21T00:00:00"/>
    <s v="Standard Class"/>
    <s v="MH-17440"/>
    <s v="Mark Haberlin"/>
    <x v="1"/>
    <s v="United States"/>
    <s v="Jackson"/>
    <x v="35"/>
    <n v="39212"/>
    <x v="0"/>
    <s v="OFF-PA-10003349"/>
    <x v="1"/>
    <x v="10"/>
    <s v="Xerox 1957"/>
    <x v="91"/>
    <n v="2"/>
    <n v="0"/>
    <n v="6.3504000000000005"/>
  </r>
  <r>
    <n v="7431"/>
    <s v="US-2011-164763"/>
    <x v="2"/>
    <x v="461"/>
    <d v="2011-03-21T00:00:00"/>
    <s v="Standard Class"/>
    <s v="MH-17440"/>
    <s v="Mark Haberlin"/>
    <x v="1"/>
    <s v="United States"/>
    <s v="Jackson"/>
    <x v="35"/>
    <n v="39212"/>
    <x v="0"/>
    <s v="OFF-PA-10003063"/>
    <x v="1"/>
    <x v="10"/>
    <s v="EcoTones Memo Sheets"/>
    <x v="4698"/>
    <n v="4"/>
    <n v="0"/>
    <n v="7.68"/>
  </r>
  <r>
    <n v="7432"/>
    <s v="US-2011-164763"/>
    <x v="2"/>
    <x v="461"/>
    <d v="2011-03-21T00:00:00"/>
    <s v="Standard Class"/>
    <s v="MH-17440"/>
    <s v="Mark Haberlin"/>
    <x v="1"/>
    <s v="United States"/>
    <s v="Jackson"/>
    <x v="35"/>
    <n v="39212"/>
    <x v="0"/>
    <s v="OFF-AP-10003971"/>
    <x v="1"/>
    <x v="9"/>
    <s v="Belkin 6 Outlet Metallic Surge Strip"/>
    <x v="4779"/>
    <n v="3"/>
    <n v="0"/>
    <n v="8.4942000000000011"/>
  </r>
  <r>
    <n v="7433"/>
    <s v="CA-2011-161249"/>
    <x v="2"/>
    <x v="128"/>
    <d v="2011-08-13T00:00:00"/>
    <s v="Standard Class"/>
    <s v="RD-19720"/>
    <s v="Roger Demir"/>
    <x v="0"/>
    <s v="United States"/>
    <s v="Phoenix"/>
    <x v="16"/>
    <n v="85023"/>
    <x v="1"/>
    <s v="OFF-FA-10004838"/>
    <x v="1"/>
    <x v="13"/>
    <s v="Super Bands, 12/Pack"/>
    <x v="3870"/>
    <n v="3"/>
    <n v="0.2"/>
    <n v="-0.94859999999999989"/>
  </r>
  <r>
    <n v="7434"/>
    <s v="CA-2011-161249"/>
    <x v="2"/>
    <x v="128"/>
    <d v="2011-08-13T00:00:00"/>
    <s v="Standard Class"/>
    <s v="RD-19720"/>
    <s v="Roger Demir"/>
    <x v="0"/>
    <s v="United States"/>
    <s v="Phoenix"/>
    <x v="16"/>
    <n v="85023"/>
    <x v="1"/>
    <s v="OFF-BI-10001097"/>
    <x v="1"/>
    <x v="8"/>
    <s v="Avery Hole Reinforcements"/>
    <x v="4970"/>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x v="1083"/>
    <n v="3"/>
    <n v="0.2"/>
    <n v="3.0860999999999996"/>
  </r>
  <r>
    <n v="7436"/>
    <s v="CA-2012-148180"/>
    <x v="1"/>
    <x v="353"/>
    <d v="2012-07-31T00:00:00"/>
    <s v="Standard Class"/>
    <s v="BP-11095"/>
    <s v="Bart Pistole"/>
    <x v="1"/>
    <s v="United States"/>
    <s v="Oxnard"/>
    <x v="1"/>
    <n v="93030"/>
    <x v="1"/>
    <s v="OFF-BI-10003314"/>
    <x v="1"/>
    <x v="8"/>
    <s v="Tuff Stuff Recycled Round Ring Binders"/>
    <x v="4971"/>
    <n v="6"/>
    <n v="0.2"/>
    <n v="8.3867999999999991"/>
  </r>
  <r>
    <n v="7437"/>
    <s v="CA-2012-148180"/>
    <x v="1"/>
    <x v="353"/>
    <d v="2012-07-31T00:00:00"/>
    <s v="Standard Class"/>
    <s v="BP-11095"/>
    <s v="Bart Pistole"/>
    <x v="1"/>
    <s v="United States"/>
    <s v="Oxnard"/>
    <x v="1"/>
    <n v="93030"/>
    <x v="1"/>
    <s v="OFF-AR-10002067"/>
    <x v="1"/>
    <x v="6"/>
    <s v="Newell 334"/>
    <x v="1618"/>
    <n v="5"/>
    <n v="0"/>
    <n v="25.792000000000002"/>
  </r>
  <r>
    <n v="7438"/>
    <s v="CA-2011-165568"/>
    <x v="2"/>
    <x v="1162"/>
    <d v="2011-02-20T00:00:00"/>
    <s v="Standard Class"/>
    <s v="BF-11020"/>
    <s v="Barry Französisch"/>
    <x v="1"/>
    <s v="United States"/>
    <s v="Seattle"/>
    <x v="4"/>
    <n v="98105"/>
    <x v="1"/>
    <s v="OFF-BI-10001031"/>
    <x v="1"/>
    <x v="8"/>
    <s v="Pressboard Data Binders by Wilson Jones"/>
    <x v="794"/>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x v="4972"/>
    <n v="5"/>
    <n v="0"/>
    <n v="13.132000000000001"/>
  </r>
  <r>
    <n v="7440"/>
    <s v="US-2014-163657"/>
    <x v="3"/>
    <x v="264"/>
    <d v="2014-09-07T00:00:00"/>
    <s v="Standard Class"/>
    <s v="JL-15235"/>
    <s v="Janet Lee"/>
    <x v="0"/>
    <s v="United States"/>
    <s v="Los Angeles"/>
    <x v="1"/>
    <n v="90049"/>
    <x v="1"/>
    <s v="OFF-BI-10000138"/>
    <x v="1"/>
    <x v="8"/>
    <s v="Acco Translucent Poly Ring Binders"/>
    <x v="694"/>
    <n v="5"/>
    <n v="0.2"/>
    <n v="6.5519999999999996"/>
  </r>
  <r>
    <n v="7441"/>
    <s v="US-2014-163657"/>
    <x v="3"/>
    <x v="264"/>
    <d v="2014-09-07T00:00:00"/>
    <s v="Standard Class"/>
    <s v="JL-15235"/>
    <s v="Janet Lee"/>
    <x v="0"/>
    <s v="United States"/>
    <s v="Los Angeles"/>
    <x v="1"/>
    <n v="90049"/>
    <x v="1"/>
    <s v="FUR-TA-10004607"/>
    <x v="0"/>
    <x v="3"/>
    <s v="Hon 2111 Invitation Series Straight Table"/>
    <x v="4973"/>
    <n v="2"/>
    <n v="0.2"/>
    <n v="-2.9566000000000088"/>
  </r>
  <r>
    <n v="7442"/>
    <s v="CA-2012-120446"/>
    <x v="1"/>
    <x v="547"/>
    <d v="2012-11-18T00:00:00"/>
    <s v="First Class"/>
    <s v="JG-15805"/>
    <s v="John Grady"/>
    <x v="1"/>
    <s v="United States"/>
    <s v="San Diego"/>
    <x v="1"/>
    <n v="92105"/>
    <x v="1"/>
    <s v="OFF-LA-10003148"/>
    <x v="1"/>
    <x v="2"/>
    <s v="Avery 51"/>
    <x v="1381"/>
    <n v="3"/>
    <n v="0"/>
    <n v="8.6939999999999991"/>
  </r>
  <r>
    <n v="7443"/>
    <s v="CA-2011-109932"/>
    <x v="2"/>
    <x v="337"/>
    <d v="2011-12-11T00:00:00"/>
    <s v="First Class"/>
    <s v="VP-21760"/>
    <s v="Victoria Pisteka"/>
    <x v="1"/>
    <s v="United States"/>
    <s v="Brownsville"/>
    <x v="5"/>
    <n v="78521"/>
    <x v="2"/>
    <s v="OFF-PA-10001804"/>
    <x v="1"/>
    <x v="10"/>
    <s v="Xerox 195"/>
    <x v="1432"/>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x v="4974"/>
    <n v="3"/>
    <n v="0.2"/>
    <n v="20.745899999999985"/>
  </r>
  <r>
    <n v="7445"/>
    <s v="CA-2014-127474"/>
    <x v="3"/>
    <x v="447"/>
    <d v="2014-02-08T00:00:00"/>
    <s v="Second Class"/>
    <s v="RD-19810"/>
    <s v="Ross DeVincentis"/>
    <x v="2"/>
    <s v="United States"/>
    <s v="Chicago"/>
    <x v="10"/>
    <n v="60610"/>
    <x v="2"/>
    <s v="OFF-PA-10001166"/>
    <x v="1"/>
    <x v="10"/>
    <s v="Xerox 2"/>
    <x v="1182"/>
    <n v="1"/>
    <n v="0.2"/>
    <n v="1.8144"/>
  </r>
  <r>
    <n v="7446"/>
    <s v="CA-2014-127474"/>
    <x v="3"/>
    <x v="447"/>
    <d v="2014-02-08T00:00:00"/>
    <s v="Second Class"/>
    <s v="RD-19810"/>
    <s v="Ross DeVincentis"/>
    <x v="2"/>
    <s v="United States"/>
    <s v="Chicago"/>
    <x v="10"/>
    <n v="60610"/>
    <x v="2"/>
    <s v="OFF-PA-10001033"/>
    <x v="1"/>
    <x v="10"/>
    <s v="Xerox 1893"/>
    <x v="4975"/>
    <n v="2"/>
    <n v="0.2"/>
    <n v="23.7742"/>
  </r>
  <r>
    <n v="7447"/>
    <s v="CA-2014-127474"/>
    <x v="3"/>
    <x v="447"/>
    <d v="2014-02-08T00:00:00"/>
    <s v="Second Class"/>
    <s v="RD-19810"/>
    <s v="Ross DeVincentis"/>
    <x v="2"/>
    <s v="United States"/>
    <s v="Chicago"/>
    <x v="10"/>
    <n v="60610"/>
    <x v="2"/>
    <s v="FUR-FU-10004597"/>
    <x v="0"/>
    <x v="5"/>
    <s v="Eldon Cleatmat Chair Mats for Medium Pile Carpets"/>
    <x v="500"/>
    <n v="1"/>
    <n v="0.6"/>
    <n v="-26.084999999999994"/>
  </r>
  <r>
    <n v="7448"/>
    <s v="CA-2014-127474"/>
    <x v="3"/>
    <x v="447"/>
    <d v="2014-02-08T00:00:00"/>
    <s v="Second Class"/>
    <s v="RD-19810"/>
    <s v="Ross DeVincentis"/>
    <x v="2"/>
    <s v="United States"/>
    <s v="Chicago"/>
    <x v="10"/>
    <n v="60610"/>
    <x v="2"/>
    <s v="OFF-PA-10000418"/>
    <x v="1"/>
    <x v="10"/>
    <s v="Xerox 189"/>
    <x v="1257"/>
    <n v="5"/>
    <n v="0.2"/>
    <n v="146.79"/>
  </r>
  <r>
    <n v="7449"/>
    <s v="CA-2014-115448"/>
    <x v="3"/>
    <x v="343"/>
    <d v="2014-11-15T00:00:00"/>
    <s v="First Class"/>
    <s v="MH-18025"/>
    <s v="Michelle Huthwaite"/>
    <x v="0"/>
    <s v="United States"/>
    <s v="Knoxville"/>
    <x v="18"/>
    <n v="37918"/>
    <x v="0"/>
    <s v="FUR-FU-10004090"/>
    <x v="0"/>
    <x v="5"/>
    <s v="Executive Impressions 14&quot; Contract Wall Clock"/>
    <x v="4976"/>
    <n v="5"/>
    <n v="0.2"/>
    <n v="14.449499999999986"/>
  </r>
  <r>
    <n v="7450"/>
    <s v="CA-2014-105669"/>
    <x v="3"/>
    <x v="697"/>
    <d v="2014-09-23T00:00:00"/>
    <s v="Second Class"/>
    <s v="SJ-20125"/>
    <s v="Sanjit Jacobs"/>
    <x v="2"/>
    <s v="United States"/>
    <s v="Houston"/>
    <x v="5"/>
    <n v="77036"/>
    <x v="2"/>
    <s v="OFF-AR-10000390"/>
    <x v="1"/>
    <x v="6"/>
    <s v="Newell Chalk Holder"/>
    <x v="4541"/>
    <n v="3"/>
    <n v="0.2"/>
    <n v="3.2213999999999996"/>
  </r>
  <r>
    <n v="7451"/>
    <s v="CA-2014-105669"/>
    <x v="3"/>
    <x v="697"/>
    <d v="2014-09-23T00:00:00"/>
    <s v="Second Class"/>
    <s v="SJ-20125"/>
    <s v="Sanjit Jacobs"/>
    <x v="2"/>
    <s v="United States"/>
    <s v="Houston"/>
    <x v="5"/>
    <n v="77036"/>
    <x v="2"/>
    <s v="FUR-CH-10003774"/>
    <x v="0"/>
    <x v="1"/>
    <s v="Global Wood Trimmed Manager's Task Chair, Khaki"/>
    <x v="2608"/>
    <n v="5"/>
    <n v="0.3"/>
    <n v="-77.333000000000013"/>
  </r>
  <r>
    <n v="7452"/>
    <s v="CA-2014-105669"/>
    <x v="3"/>
    <x v="697"/>
    <d v="2014-09-23T00:00:00"/>
    <s v="Second Class"/>
    <s v="SJ-20125"/>
    <s v="Sanjit Jacobs"/>
    <x v="2"/>
    <s v="United States"/>
    <s v="Houston"/>
    <x v="5"/>
    <n v="77036"/>
    <x v="2"/>
    <s v="OFF-BI-10002412"/>
    <x v="1"/>
    <x v="8"/>
    <s v="Wilson Jones “Snap” Scratch Pad Binder Tool for Ring Binders"/>
    <x v="4977"/>
    <n v="5"/>
    <n v="0.8"/>
    <n v="-10.15"/>
  </r>
  <r>
    <n v="7453"/>
    <s v="CA-2014-105669"/>
    <x v="3"/>
    <x v="697"/>
    <d v="2014-09-23T00:00:00"/>
    <s v="Second Class"/>
    <s v="SJ-20125"/>
    <s v="Sanjit Jacobs"/>
    <x v="2"/>
    <s v="United States"/>
    <s v="Houston"/>
    <x v="5"/>
    <n v="77036"/>
    <x v="2"/>
    <s v="TEC-PH-10002415"/>
    <x v="2"/>
    <x v="7"/>
    <s v="Polycom VoiceStation 500 Conference phone"/>
    <x v="4978"/>
    <n v="6"/>
    <n v="0.2"/>
    <n v="88.48500000000007"/>
  </r>
  <r>
    <n v="7454"/>
    <s v="CA-2014-134796"/>
    <x v="3"/>
    <x v="643"/>
    <d v="2014-07-02T00:00:00"/>
    <s v="Standard Class"/>
    <s v="FM-14380"/>
    <s v="Fred McMath"/>
    <x v="0"/>
    <s v="United States"/>
    <s v="Bolingbrook"/>
    <x v="10"/>
    <n v="60440"/>
    <x v="2"/>
    <s v="TEC-PH-10003505"/>
    <x v="2"/>
    <x v="7"/>
    <s v="Geemarc AmpliPOWER60"/>
    <x v="1490"/>
    <n v="2"/>
    <n v="0.2"/>
    <n v="16.703999999999986"/>
  </r>
  <r>
    <n v="7455"/>
    <s v="CA-2013-137743"/>
    <x v="0"/>
    <x v="679"/>
    <d v="2013-08-05T00:00:00"/>
    <s v="Standard Class"/>
    <s v="KH-16360"/>
    <s v="Katherine Hughes"/>
    <x v="0"/>
    <s v="United States"/>
    <s v="Chicago"/>
    <x v="10"/>
    <n v="60623"/>
    <x v="2"/>
    <s v="OFF-LA-10003663"/>
    <x v="1"/>
    <x v="2"/>
    <s v="Avery 498"/>
    <x v="4766"/>
    <n v="4"/>
    <n v="0.2"/>
    <n v="3.1212"/>
  </r>
  <r>
    <n v="7456"/>
    <s v="CA-2013-137743"/>
    <x v="0"/>
    <x v="679"/>
    <d v="2013-08-05T00:00:00"/>
    <s v="Standard Class"/>
    <s v="KH-16360"/>
    <s v="Katherine Hughes"/>
    <x v="0"/>
    <s v="United States"/>
    <s v="Chicago"/>
    <x v="10"/>
    <n v="60623"/>
    <x v="2"/>
    <s v="OFF-ST-10001780"/>
    <x v="1"/>
    <x v="4"/>
    <s v="Tennsco 16-Compartment Lockers with Coat Rack"/>
    <x v="2532"/>
    <n v="2"/>
    <n v="0.2"/>
    <n v="51.831200000000024"/>
  </r>
  <r>
    <n v="7457"/>
    <s v="CA-2012-137974"/>
    <x v="1"/>
    <x v="392"/>
    <d v="2012-04-18T00:00:00"/>
    <s v="First Class"/>
    <s v="LL-16840"/>
    <s v="Lauren Leatherbury"/>
    <x v="0"/>
    <s v="United States"/>
    <s v="Waynesboro"/>
    <x v="17"/>
    <n v="22980"/>
    <x v="0"/>
    <s v="TEC-PH-10002033"/>
    <x v="2"/>
    <x v="7"/>
    <s v="Konftel 250 Conference phone - Charcoal black"/>
    <x v="4979"/>
    <n v="2"/>
    <n v="0"/>
    <n v="148.10640000000001"/>
  </r>
  <r>
    <n v="7458"/>
    <s v="CA-2012-137974"/>
    <x v="1"/>
    <x v="392"/>
    <d v="2012-04-18T00:00:00"/>
    <s v="First Class"/>
    <s v="LL-16840"/>
    <s v="Lauren Leatherbury"/>
    <x v="0"/>
    <s v="United States"/>
    <s v="Waynesboro"/>
    <x v="17"/>
    <n v="22980"/>
    <x v="0"/>
    <s v="OFF-BI-10001036"/>
    <x v="1"/>
    <x v="8"/>
    <s v="Cardinal EasyOpen D-Ring Binders"/>
    <x v="4980"/>
    <n v="1"/>
    <n v="0"/>
    <n v="4.57"/>
  </r>
  <r>
    <n v="7459"/>
    <s v="CA-2012-137974"/>
    <x v="1"/>
    <x v="392"/>
    <d v="2012-04-18T00:00:00"/>
    <s v="First Class"/>
    <s v="LL-16840"/>
    <s v="Lauren Leatherbury"/>
    <x v="0"/>
    <s v="United States"/>
    <s v="Waynesboro"/>
    <x v="17"/>
    <n v="22980"/>
    <x v="0"/>
    <s v="FUR-FU-10001468"/>
    <x v="0"/>
    <x v="5"/>
    <s v="Tenex Antistatic Computer Chair Mats"/>
    <x v="4981"/>
    <n v="7"/>
    <n v="0"/>
    <n v="119.68599999999989"/>
  </r>
  <r>
    <n v="7460"/>
    <s v="CA-2012-137974"/>
    <x v="1"/>
    <x v="392"/>
    <d v="2012-04-18T00:00:00"/>
    <s v="First Class"/>
    <s v="LL-16840"/>
    <s v="Lauren Leatherbury"/>
    <x v="0"/>
    <s v="United States"/>
    <s v="Waynesboro"/>
    <x v="17"/>
    <n v="22980"/>
    <x v="0"/>
    <s v="FUR-BO-10001519"/>
    <x v="0"/>
    <x v="0"/>
    <s v="O'Sullivan 3-Shelf Heavy-Duty Bookcases"/>
    <x v="4982"/>
    <n v="9"/>
    <n v="0"/>
    <n v="125.58240000000001"/>
  </r>
  <r>
    <n v="7461"/>
    <s v="US-2012-136987"/>
    <x v="1"/>
    <x v="347"/>
    <d v="2012-04-14T00:00:00"/>
    <s v="Second Class"/>
    <s v="AR-10540"/>
    <s v="Andy Reiter"/>
    <x v="0"/>
    <s v="United States"/>
    <s v="Los Angeles"/>
    <x v="1"/>
    <n v="90004"/>
    <x v="1"/>
    <s v="TEC-CO-10001943"/>
    <x v="2"/>
    <x v="16"/>
    <s v="Canon PC-428 Personal Copier"/>
    <x v="4983"/>
    <n v="4"/>
    <n v="0.2"/>
    <n v="215.98919999999998"/>
  </r>
  <r>
    <n v="7462"/>
    <s v="US-2012-136987"/>
    <x v="1"/>
    <x v="347"/>
    <d v="2012-04-14T00:00:00"/>
    <s v="Second Class"/>
    <s v="AR-10540"/>
    <s v="Andy Reiter"/>
    <x v="0"/>
    <s v="United States"/>
    <s v="Los Angeles"/>
    <x v="1"/>
    <n v="90004"/>
    <x v="1"/>
    <s v="OFF-PA-10003127"/>
    <x v="1"/>
    <x v="10"/>
    <s v="Staples"/>
    <x v="4984"/>
    <n v="2"/>
    <n v="0"/>
    <n v="24.269599999999997"/>
  </r>
  <r>
    <n v="7463"/>
    <s v="CA-2012-138485"/>
    <x v="1"/>
    <x v="914"/>
    <d v="2012-03-01T00:00:00"/>
    <s v="Second Class"/>
    <s v="NP-18670"/>
    <s v="Nora Paige"/>
    <x v="0"/>
    <s v="United States"/>
    <s v="Seattle"/>
    <x v="4"/>
    <n v="98105"/>
    <x v="1"/>
    <s v="TEC-AC-10002076"/>
    <x v="2"/>
    <x v="11"/>
    <s v="Microsoft Natural Keyboard Elite"/>
    <x v="4985"/>
    <n v="9"/>
    <n v="0"/>
    <n v="80.837999999999994"/>
  </r>
  <r>
    <n v="7464"/>
    <s v="CA-2013-103709"/>
    <x v="0"/>
    <x v="162"/>
    <d v="2013-09-16T00:00:00"/>
    <s v="Standard Class"/>
    <s v="LP-17095"/>
    <s v="Liz Preis"/>
    <x v="0"/>
    <s v="United States"/>
    <s v="Visalia"/>
    <x v="1"/>
    <n v="93277"/>
    <x v="1"/>
    <s v="OFF-AR-10003338"/>
    <x v="1"/>
    <x v="6"/>
    <s v="Eberhard Faber 3 1/2&quot; Golf Pencils"/>
    <x v="3659"/>
    <n v="2"/>
    <n v="0"/>
    <n v="3.7200000000000006"/>
  </r>
  <r>
    <n v="7465"/>
    <s v="CA-2013-103709"/>
    <x v="0"/>
    <x v="162"/>
    <d v="2013-09-16T00:00:00"/>
    <s v="Standard Class"/>
    <s v="LP-17095"/>
    <s v="Liz Preis"/>
    <x v="0"/>
    <s v="United States"/>
    <s v="Visalia"/>
    <x v="1"/>
    <n v="93277"/>
    <x v="1"/>
    <s v="OFF-PA-10004610"/>
    <x v="1"/>
    <x v="10"/>
    <s v="Xerox 1900"/>
    <x v="1369"/>
    <n v="8"/>
    <n v="0"/>
    <n v="15.407999999999998"/>
  </r>
  <r>
    <n v="7466"/>
    <s v="CA-2013-103709"/>
    <x v="0"/>
    <x v="162"/>
    <d v="2013-09-16T00:00:00"/>
    <s v="Standard Class"/>
    <s v="LP-17095"/>
    <s v="Liz Preis"/>
    <x v="0"/>
    <s v="United States"/>
    <s v="Visalia"/>
    <x v="1"/>
    <n v="93277"/>
    <x v="1"/>
    <s v="OFF-ST-10001272"/>
    <x v="1"/>
    <x v="4"/>
    <s v="Mini 13-1/2 Capacity Data Binder Rack, Pearl"/>
    <x v="2213"/>
    <n v="2"/>
    <n v="0"/>
    <n v="65.435000000000002"/>
  </r>
  <r>
    <n v="7467"/>
    <s v="CA-2013-138282"/>
    <x v="0"/>
    <x v="288"/>
    <d v="2013-05-24T00:00:00"/>
    <s v="Standard Class"/>
    <s v="AH-10690"/>
    <s v="Anna Häberlin"/>
    <x v="1"/>
    <s v="United States"/>
    <s v="Los Angeles"/>
    <x v="1"/>
    <n v="90008"/>
    <x v="1"/>
    <s v="OFF-AP-10001366"/>
    <x v="1"/>
    <x v="9"/>
    <s v="Staples"/>
    <x v="4986"/>
    <n v="8"/>
    <n v="0"/>
    <n v="23.716800000000006"/>
  </r>
  <r>
    <n v="7468"/>
    <s v="CA-2014-148985"/>
    <x v="3"/>
    <x v="343"/>
    <d v="2014-11-16T00:00:00"/>
    <s v="Second Class"/>
    <s v="TB-21190"/>
    <s v="Thomas Brumley"/>
    <x v="2"/>
    <s v="United States"/>
    <s v="Los Angeles"/>
    <x v="1"/>
    <n v="90045"/>
    <x v="1"/>
    <s v="FUR-FU-10001424"/>
    <x v="0"/>
    <x v="5"/>
    <s v="Dax Clear Box Frame"/>
    <x v="4987"/>
    <n v="4"/>
    <n v="0"/>
    <n v="11.872799999999998"/>
  </r>
  <r>
    <n v="7469"/>
    <s v="CA-2011-138100"/>
    <x v="2"/>
    <x v="1114"/>
    <d v="2011-09-20T00:00:00"/>
    <s v="Standard Class"/>
    <s v="AA-10315"/>
    <s v="Alex Avila"/>
    <x v="0"/>
    <s v="United States"/>
    <s v="New York City"/>
    <x v="15"/>
    <n v="10011"/>
    <x v="3"/>
    <s v="OFF-PA-10000349"/>
    <x v="1"/>
    <x v="10"/>
    <s v="Staples"/>
    <x v="1830"/>
    <n v="3"/>
    <n v="0"/>
    <n v="7.0218000000000007"/>
  </r>
  <r>
    <n v="7470"/>
    <s v="CA-2011-138100"/>
    <x v="2"/>
    <x v="1114"/>
    <d v="2011-09-20T00:00:00"/>
    <s v="Standard Class"/>
    <s v="AA-10315"/>
    <s v="Alex Avila"/>
    <x v="0"/>
    <s v="United States"/>
    <s v="New York City"/>
    <x v="15"/>
    <n v="10011"/>
    <x v="3"/>
    <s v="FUR-FU-10002456"/>
    <x v="0"/>
    <x v="5"/>
    <s v="Master Caster Door Stop, Large Neon Orange"/>
    <x v="58"/>
    <n v="2"/>
    <n v="0"/>
    <n v="6.2608000000000015"/>
  </r>
  <r>
    <n v="7471"/>
    <s v="CA-2012-100734"/>
    <x v="1"/>
    <x v="426"/>
    <d v="2012-09-20T00:00:00"/>
    <s v="Standard Class"/>
    <s v="AC-10615"/>
    <s v="Ann Chong"/>
    <x v="1"/>
    <s v="United States"/>
    <s v="Philadelphia"/>
    <x v="9"/>
    <n v="19143"/>
    <x v="3"/>
    <s v="OFF-BI-10002609"/>
    <x v="1"/>
    <x v="8"/>
    <s v="Avery Hidden Tab Dividers for Binding Systems"/>
    <x v="4988"/>
    <n v="4"/>
    <n v="0.7"/>
    <n v="-2.8608000000000002"/>
  </r>
  <r>
    <n v="7472"/>
    <s v="CA-2012-100734"/>
    <x v="1"/>
    <x v="426"/>
    <d v="2012-09-20T00:00:00"/>
    <s v="Standard Class"/>
    <s v="AC-10615"/>
    <s v="Ann Chong"/>
    <x v="1"/>
    <s v="United States"/>
    <s v="Philadelphia"/>
    <x v="9"/>
    <n v="19143"/>
    <x v="3"/>
    <s v="OFF-ST-10001522"/>
    <x v="1"/>
    <x v="4"/>
    <s v="Gould Plastics 18-Pocket Panel Bin, 34w x 5-1/4d x 20-1/2h"/>
    <x v="2772"/>
    <n v="2"/>
    <n v="0.2"/>
    <n v="-29.436800000000012"/>
  </r>
  <r>
    <n v="7473"/>
    <s v="CA-2013-139997"/>
    <x v="0"/>
    <x v="949"/>
    <d v="2013-07-04T00:00:00"/>
    <s v="First Class"/>
    <s v="EM-14140"/>
    <s v="Eugene Moren"/>
    <x v="2"/>
    <s v="United States"/>
    <s v="Lehi"/>
    <x v="7"/>
    <n v="84043"/>
    <x v="1"/>
    <s v="TEC-CO-10000971"/>
    <x v="2"/>
    <x v="16"/>
    <s v="Hewlett Packard 310 Color Digital Copier"/>
    <x v="4989"/>
    <n v="5"/>
    <n v="0"/>
    <n v="449.9849999999999"/>
  </r>
  <r>
    <n v="7474"/>
    <s v="CA-2013-109652"/>
    <x v="0"/>
    <x v="342"/>
    <d v="2013-04-16T00:00:00"/>
    <s v="Standard Class"/>
    <s v="QJ-19255"/>
    <s v="Quincy Jones"/>
    <x v="1"/>
    <s v="United States"/>
    <s v="Chicago"/>
    <x v="10"/>
    <n v="60653"/>
    <x v="2"/>
    <s v="OFF-AR-10000034"/>
    <x v="1"/>
    <x v="6"/>
    <s v="BIC Brite Liner Grip Highlighters, Assorted, 5/Pack"/>
    <x v="4990"/>
    <n v="4"/>
    <n v="0.2"/>
    <n v="3.2223999999999995"/>
  </r>
  <r>
    <n v="7475"/>
    <s v="CA-2011-167199"/>
    <x v="2"/>
    <x v="1037"/>
    <d v="2011-01-11T00:00:00"/>
    <s v="Standard Class"/>
    <s v="ME-17320"/>
    <s v="Maria Etezadi"/>
    <x v="2"/>
    <s v="United States"/>
    <s v="Henderson"/>
    <x v="0"/>
    <n v="42420"/>
    <x v="0"/>
    <s v="FUR-CH-10004063"/>
    <x v="0"/>
    <x v="1"/>
    <s v="Global Deluxe High-Back Manager's Chair"/>
    <x v="4991"/>
    <n v="9"/>
    <n v="0"/>
    <n v="746.40779999999972"/>
  </r>
  <r>
    <n v="7476"/>
    <s v="CA-2011-167199"/>
    <x v="2"/>
    <x v="1037"/>
    <d v="2011-01-11T00:00:00"/>
    <s v="Standard Class"/>
    <s v="ME-17320"/>
    <s v="Maria Etezadi"/>
    <x v="2"/>
    <s v="United States"/>
    <s v="Henderson"/>
    <x v="0"/>
    <n v="42420"/>
    <x v="0"/>
    <s v="OFF-BI-10004632"/>
    <x v="1"/>
    <x v="8"/>
    <s v="Ibico Hi-Tech Manual Binding System"/>
    <x v="4992"/>
    <n v="2"/>
    <n v="0"/>
    <n v="274.49099999999999"/>
  </r>
  <r>
    <n v="7477"/>
    <s v="CA-2011-167199"/>
    <x v="2"/>
    <x v="1037"/>
    <d v="2011-01-11T00:00:00"/>
    <s v="Standard Class"/>
    <s v="ME-17320"/>
    <s v="Maria Etezadi"/>
    <x v="2"/>
    <s v="United States"/>
    <s v="Henderson"/>
    <x v="0"/>
    <n v="42420"/>
    <x v="0"/>
    <s v="OFF-AR-10001662"/>
    <x v="1"/>
    <x v="6"/>
    <s v="Rogers Handheld Barrel Pencil Sharpener"/>
    <x v="4993"/>
    <n v="2"/>
    <n v="0"/>
    <n v="1.4796000000000005"/>
  </r>
  <r>
    <n v="7478"/>
    <s v="CA-2011-167199"/>
    <x v="2"/>
    <x v="1037"/>
    <d v="2011-01-11T00:00:00"/>
    <s v="Standard Class"/>
    <s v="ME-17320"/>
    <s v="Maria Etezadi"/>
    <x v="2"/>
    <s v="United States"/>
    <s v="Henderson"/>
    <x v="0"/>
    <n v="42420"/>
    <x v="0"/>
    <s v="TEC-PH-10004977"/>
    <x v="2"/>
    <x v="7"/>
    <s v="GE 30524EE4"/>
    <x v="3743"/>
    <n v="2"/>
    <n v="0"/>
    <n v="113.67419999999998"/>
  </r>
  <r>
    <n v="7479"/>
    <s v="CA-2011-167199"/>
    <x v="2"/>
    <x v="1037"/>
    <d v="2011-01-11T00:00:00"/>
    <s v="Standard Class"/>
    <s v="ME-17320"/>
    <s v="Maria Etezadi"/>
    <x v="2"/>
    <s v="United States"/>
    <s v="Henderson"/>
    <x v="0"/>
    <n v="42420"/>
    <x v="0"/>
    <s v="TEC-PH-10004539"/>
    <x v="2"/>
    <x v="7"/>
    <s v="Wireless Extenders zBoost YX545 SOHO Signal Booster"/>
    <x v="4994"/>
    <n v="4"/>
    <n v="0"/>
    <n v="204.10919999999999"/>
  </r>
  <r>
    <n v="7480"/>
    <s v="CA-2011-167199"/>
    <x v="2"/>
    <x v="1037"/>
    <d v="2011-01-11T00:00:00"/>
    <s v="Standard Class"/>
    <s v="ME-17320"/>
    <s v="Maria Etezadi"/>
    <x v="2"/>
    <s v="United States"/>
    <s v="Henderson"/>
    <x v="0"/>
    <n v="42420"/>
    <x v="0"/>
    <s v="OFF-FA-10001883"/>
    <x v="1"/>
    <x v="13"/>
    <s v="Alliance Super-Size Bands, Assorted Sizes"/>
    <x v="4995"/>
    <n v="4"/>
    <n v="0"/>
    <n v="0.31119999999999948"/>
  </r>
  <r>
    <n v="7481"/>
    <s v="CA-2011-167199"/>
    <x v="2"/>
    <x v="1037"/>
    <d v="2011-01-11T00:00:00"/>
    <s v="Standard Class"/>
    <s v="ME-17320"/>
    <s v="Maria Etezadi"/>
    <x v="2"/>
    <s v="United States"/>
    <s v="Henderson"/>
    <x v="0"/>
    <n v="42420"/>
    <x v="0"/>
    <s v="OFF-PA-10000955"/>
    <x v="1"/>
    <x v="10"/>
    <s v="Southworth 25% Cotton Granite Paper &amp; Envelopes"/>
    <x v="4996"/>
    <n v="1"/>
    <n v="0"/>
    <n v="3.0084"/>
  </r>
  <r>
    <n v="7482"/>
    <s v="CA-2013-124583"/>
    <x v="0"/>
    <x v="142"/>
    <d v="2013-09-04T00:00:00"/>
    <s v="Second Class"/>
    <s v="LB-16795"/>
    <s v="Laurel Beltran"/>
    <x v="2"/>
    <s v="United States"/>
    <s v="Huntington Beach"/>
    <x v="1"/>
    <n v="92646"/>
    <x v="1"/>
    <s v="OFF-EN-10002500"/>
    <x v="1"/>
    <x v="12"/>
    <s v="Globe Weis Peel &amp; Seel First Class Envelopes"/>
    <x v="4835"/>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x v="4997"/>
    <n v="4"/>
    <n v="0.2"/>
    <n v="6.9239999999999995"/>
  </r>
  <r>
    <n v="7484"/>
    <s v="CA-2011-129938"/>
    <x v="2"/>
    <x v="534"/>
    <d v="2011-12-17T00:00:00"/>
    <s v="Second Class"/>
    <s v="EB-13705"/>
    <s v="Ed Braxton"/>
    <x v="1"/>
    <s v="United States"/>
    <s v="Philadelphia"/>
    <x v="9"/>
    <n v="19140"/>
    <x v="3"/>
    <s v="FUR-CH-10003774"/>
    <x v="0"/>
    <x v="1"/>
    <s v="Global Wood Trimmed Manager's Task Chair, Khaki"/>
    <x v="4998"/>
    <n v="7"/>
    <n v="0.3"/>
    <n v="-108.26620000000001"/>
  </r>
  <r>
    <n v="7485"/>
    <s v="CA-2014-135111"/>
    <x v="3"/>
    <x v="116"/>
    <d v="2015-01-03T00:00:00"/>
    <s v="Standard Class"/>
    <s v="CS-12400"/>
    <s v="Christopher Schild"/>
    <x v="2"/>
    <s v="United States"/>
    <s v="Fargo"/>
    <x v="46"/>
    <n v="58103"/>
    <x v="2"/>
    <s v="OFF-AR-10004707"/>
    <x v="1"/>
    <x v="6"/>
    <s v="Staples"/>
    <x v="4724"/>
    <n v="1"/>
    <n v="0"/>
    <n v="0.86799999999999988"/>
  </r>
  <r>
    <n v="7486"/>
    <s v="CA-2014-135111"/>
    <x v="3"/>
    <x v="116"/>
    <d v="2015-01-03T00:00:00"/>
    <s v="Standard Class"/>
    <s v="CS-12400"/>
    <s v="Christopher Schild"/>
    <x v="2"/>
    <s v="United States"/>
    <s v="Fargo"/>
    <x v="46"/>
    <n v="58103"/>
    <x v="2"/>
    <s v="OFF-BI-10004040"/>
    <x v="1"/>
    <x v="8"/>
    <s v="Wilson Jones Impact Binders"/>
    <x v="4213"/>
    <n v="5"/>
    <n v="0"/>
    <n v="12.690999999999999"/>
  </r>
  <r>
    <n v="7487"/>
    <s v="US-2012-134558"/>
    <x v="1"/>
    <x v="546"/>
    <d v="2012-12-24T00:00:00"/>
    <s v="Second Class"/>
    <s v="PM-19135"/>
    <s v="Peter McVee"/>
    <x v="2"/>
    <s v="United States"/>
    <s v="Dover"/>
    <x v="38"/>
    <n v="3820"/>
    <x v="3"/>
    <s v="OFF-PA-10001184"/>
    <x v="1"/>
    <x v="10"/>
    <s v="Xerox 1903"/>
    <x v="2744"/>
    <n v="5"/>
    <n v="0"/>
    <n v="14.651"/>
  </r>
  <r>
    <n v="7488"/>
    <s v="US-2012-134558"/>
    <x v="1"/>
    <x v="546"/>
    <d v="2012-12-24T00:00:00"/>
    <s v="Second Class"/>
    <s v="PM-19135"/>
    <s v="Peter McVee"/>
    <x v="2"/>
    <s v="United States"/>
    <s v="Dover"/>
    <x v="38"/>
    <n v="3820"/>
    <x v="3"/>
    <s v="TEC-AC-10004145"/>
    <x v="2"/>
    <x v="11"/>
    <s v="Logitech diNovo Edge Keyboard"/>
    <x v="3633"/>
    <n v="9"/>
    <n v="0"/>
    <n v="517.47930000000008"/>
  </r>
  <r>
    <n v="7489"/>
    <s v="US-2012-134558"/>
    <x v="1"/>
    <x v="546"/>
    <d v="2012-12-24T00:00:00"/>
    <s v="Second Class"/>
    <s v="PM-19135"/>
    <s v="Peter McVee"/>
    <x v="2"/>
    <s v="United States"/>
    <s v="Dover"/>
    <x v="38"/>
    <n v="3820"/>
    <x v="3"/>
    <s v="FUR-TA-10003473"/>
    <x v="0"/>
    <x v="3"/>
    <s v="Bretford Rectangular Conference Table Tops"/>
    <x v="4999"/>
    <n v="4"/>
    <n v="0.3"/>
    <n v="-105.31639999999993"/>
  </r>
  <r>
    <n v="7490"/>
    <s v="CA-2014-157196"/>
    <x v="3"/>
    <x v="60"/>
    <d v="2014-11-10T00:00:00"/>
    <s v="Standard Class"/>
    <s v="AA-10645"/>
    <s v="Anna Andreadi"/>
    <x v="0"/>
    <s v="United States"/>
    <s v="San Diego"/>
    <x v="1"/>
    <n v="92105"/>
    <x v="1"/>
    <s v="OFF-PA-10003172"/>
    <x v="1"/>
    <x v="10"/>
    <s v="Xerox 1996"/>
    <x v="91"/>
    <n v="2"/>
    <n v="0"/>
    <n v="6.2208000000000006"/>
  </r>
  <r>
    <n v="7491"/>
    <s v="CA-2012-108672"/>
    <x v="1"/>
    <x v="229"/>
    <d v="2012-09-16T00:00:00"/>
    <s v="Standard Class"/>
    <s v="FA-14230"/>
    <s v="Frank Atkinson"/>
    <x v="1"/>
    <s v="United States"/>
    <s v="Los Angeles"/>
    <x v="1"/>
    <n v="90032"/>
    <x v="1"/>
    <s v="FUR-FU-10003799"/>
    <x v="0"/>
    <x v="5"/>
    <s v="Seth Thomas 13 1/2&quot; Wall Clock"/>
    <x v="5000"/>
    <n v="6"/>
    <n v="0"/>
    <n v="33.070799999999991"/>
  </r>
  <r>
    <n v="7492"/>
    <s v="US-2014-118598"/>
    <x v="3"/>
    <x v="673"/>
    <d v="2014-11-17T00:00:00"/>
    <s v="Same Day"/>
    <s v="CM-12190"/>
    <s v="Charlotte Melton"/>
    <x v="0"/>
    <s v="United States"/>
    <s v="Utica"/>
    <x v="15"/>
    <n v="13501"/>
    <x v="3"/>
    <s v="TEC-PH-10002583"/>
    <x v="2"/>
    <x v="7"/>
    <s v="iOttie HLCRIO102 Car Mount"/>
    <x v="5001"/>
    <n v="6"/>
    <n v="0"/>
    <n v="5.9969999999999857"/>
  </r>
  <r>
    <n v="7493"/>
    <s v="US-2014-160836"/>
    <x v="3"/>
    <x v="220"/>
    <d v="2014-09-17T00:00:00"/>
    <s v="Standard Class"/>
    <s v="CC-12475"/>
    <s v="Cindy Chapman"/>
    <x v="0"/>
    <s v="United States"/>
    <s v="Houston"/>
    <x v="5"/>
    <n v="77070"/>
    <x v="2"/>
    <s v="OFF-PA-10004239"/>
    <x v="1"/>
    <x v="10"/>
    <s v="Xerox 1953"/>
    <x v="1518"/>
    <n v="3"/>
    <n v="0.2"/>
    <n v="3.2099999999999982"/>
  </r>
  <r>
    <n v="7494"/>
    <s v="US-2014-160836"/>
    <x v="3"/>
    <x v="220"/>
    <d v="2014-09-17T00:00:00"/>
    <s v="Standard Class"/>
    <s v="CC-12475"/>
    <s v="Cindy Chapman"/>
    <x v="0"/>
    <s v="United States"/>
    <s v="Houston"/>
    <x v="5"/>
    <n v="77070"/>
    <x v="2"/>
    <s v="FUR-TA-10002855"/>
    <x v="0"/>
    <x v="3"/>
    <s v="Bevis Round Conference Table Top &amp; Single Column Base"/>
    <x v="5002"/>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x v="5003"/>
    <n v="2"/>
    <n v="0.8"/>
    <n v="-4.2012"/>
  </r>
  <r>
    <n v="7496"/>
    <s v="CA-2014-121048"/>
    <x v="3"/>
    <x v="1163"/>
    <d v="2014-07-19T00:00:00"/>
    <s v="Standard Class"/>
    <s v="TC-21295"/>
    <s v="Toby Carlisle"/>
    <x v="0"/>
    <s v="United States"/>
    <s v="Westminster"/>
    <x v="1"/>
    <n v="92683"/>
    <x v="1"/>
    <s v="OFF-BI-10004022"/>
    <x v="1"/>
    <x v="8"/>
    <s v="Acco Suede Grain Vinyl Round Ring Binder"/>
    <x v="3079"/>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x v="3139"/>
    <n v="3"/>
    <n v="0"/>
    <n v="49.804199999999994"/>
  </r>
  <r>
    <n v="7498"/>
    <s v="CA-2014-121048"/>
    <x v="3"/>
    <x v="1163"/>
    <d v="2014-07-19T00:00:00"/>
    <s v="Standard Class"/>
    <s v="TC-21295"/>
    <s v="Toby Carlisle"/>
    <x v="0"/>
    <s v="United States"/>
    <s v="Westminster"/>
    <x v="1"/>
    <n v="92683"/>
    <x v="1"/>
    <s v="OFF-FA-10000490"/>
    <x v="1"/>
    <x v="13"/>
    <s v="OIC Binder Clips, Mini, 1/4&quot; Capacity, Black"/>
    <x v="328"/>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x v="5004"/>
    <n v="4"/>
    <n v="0"/>
    <n v="20.856799999999993"/>
  </r>
  <r>
    <n v="7500"/>
    <s v="CA-2014-121048"/>
    <x v="3"/>
    <x v="1163"/>
    <d v="2014-07-19T00:00:00"/>
    <s v="Standard Class"/>
    <s v="TC-21295"/>
    <s v="Toby Carlisle"/>
    <x v="0"/>
    <s v="United States"/>
    <s v="Westminster"/>
    <x v="1"/>
    <n v="92683"/>
    <x v="1"/>
    <s v="FUR-FU-10002960"/>
    <x v="0"/>
    <x v="5"/>
    <s v="Eldon 200 Class Desk Accessories, Burgundy"/>
    <x v="609"/>
    <n v="3"/>
    <n v="0"/>
    <n v="7.9128000000000007"/>
  </r>
  <r>
    <n v="7501"/>
    <s v="CA-2014-121048"/>
    <x v="3"/>
    <x v="1163"/>
    <d v="2014-07-19T00:00:00"/>
    <s v="Standard Class"/>
    <s v="TC-21295"/>
    <s v="Toby Carlisle"/>
    <x v="0"/>
    <s v="United States"/>
    <s v="Westminster"/>
    <x v="1"/>
    <n v="92683"/>
    <x v="1"/>
    <s v="TEC-AC-10000991"/>
    <x v="2"/>
    <x v="11"/>
    <s v="Sony Micro Vault Click 8 GB USB 2.0 Flash Drive"/>
    <x v="5005"/>
    <n v="3"/>
    <n v="0"/>
    <n v="19.735800000000005"/>
  </r>
  <r>
    <n v="7502"/>
    <s v="CA-2014-121048"/>
    <x v="3"/>
    <x v="1163"/>
    <d v="2014-07-19T00:00:00"/>
    <s v="Standard Class"/>
    <s v="TC-21295"/>
    <s v="Toby Carlisle"/>
    <x v="0"/>
    <s v="United States"/>
    <s v="Westminster"/>
    <x v="1"/>
    <n v="92683"/>
    <x v="1"/>
    <s v="TEC-PH-10004977"/>
    <x v="2"/>
    <x v="7"/>
    <s v="GE 30524EE4"/>
    <x v="553"/>
    <n v="3"/>
    <n v="0.2"/>
    <n v="52.917299999999955"/>
  </r>
  <r>
    <n v="7503"/>
    <s v="US-2014-120117"/>
    <x v="3"/>
    <x v="983"/>
    <d v="2014-03-31T00:00:00"/>
    <s v="Same Day"/>
    <s v="TB-21400"/>
    <s v="Tom Boeckenhauer"/>
    <x v="0"/>
    <s v="United States"/>
    <s v="Los Angeles"/>
    <x v="1"/>
    <n v="90036"/>
    <x v="1"/>
    <s v="OFF-AR-10000817"/>
    <x v="1"/>
    <x v="6"/>
    <s v="Manco Dry-Lighter Erasable Highlighter"/>
    <x v="2398"/>
    <n v="2"/>
    <n v="0"/>
    <n v="2.0671999999999997"/>
  </r>
  <r>
    <n v="7504"/>
    <s v="US-2014-120117"/>
    <x v="3"/>
    <x v="983"/>
    <d v="2014-03-31T00:00:00"/>
    <s v="Same Day"/>
    <s v="TB-21400"/>
    <s v="Tom Boeckenhauer"/>
    <x v="0"/>
    <s v="United States"/>
    <s v="Los Angeles"/>
    <x v="1"/>
    <n v="90036"/>
    <x v="1"/>
    <s v="TEC-PH-10002447"/>
    <x v="2"/>
    <x v="7"/>
    <s v="AT&amp;T CL83451 4-Handset Telephone"/>
    <x v="5006"/>
    <n v="1"/>
    <n v="0.2"/>
    <n v="18.539099999999991"/>
  </r>
  <r>
    <n v="7505"/>
    <s v="CA-2013-158043"/>
    <x v="0"/>
    <x v="1011"/>
    <d v="2013-02-04T00:00:00"/>
    <s v="Second Class"/>
    <s v="JK-15325"/>
    <s v="Jason Klamczynski"/>
    <x v="1"/>
    <s v="United States"/>
    <s v="Atlantic City"/>
    <x v="30"/>
    <n v="8401"/>
    <x v="3"/>
    <s v="OFF-EN-10003134"/>
    <x v="1"/>
    <x v="12"/>
    <s v="Staples"/>
    <x v="371"/>
    <n v="2"/>
    <n v="0"/>
    <n v="11.68"/>
  </r>
  <r>
    <n v="7506"/>
    <s v="US-2014-106579"/>
    <x v="3"/>
    <x v="110"/>
    <d v="2014-06-14T00:00:00"/>
    <s v="Standard Class"/>
    <s v="BW-11200"/>
    <s v="Ben Wallace"/>
    <x v="0"/>
    <s v="United States"/>
    <s v="Skokie"/>
    <x v="10"/>
    <n v="60076"/>
    <x v="2"/>
    <s v="OFF-BI-10000309"/>
    <x v="1"/>
    <x v="8"/>
    <s v="GBC Twin Loop Wire Binding Elements, 9/16&quot; Spine, Black"/>
    <x v="362"/>
    <n v="4"/>
    <n v="0.8"/>
    <n v="-18.872800000000009"/>
  </r>
  <r>
    <n v="7507"/>
    <s v="CA-2011-115889"/>
    <x v="2"/>
    <x v="981"/>
    <d v="2011-11-06T00:00:00"/>
    <s v="Standard Class"/>
    <s v="SH-20395"/>
    <s v="Shahid Hopkins"/>
    <x v="0"/>
    <s v="United States"/>
    <s v="San Francisco"/>
    <x v="1"/>
    <n v="94122"/>
    <x v="1"/>
    <s v="TEC-PH-10001615"/>
    <x v="2"/>
    <x v="7"/>
    <s v="AT&amp;T CL82213"/>
    <x v="1956"/>
    <n v="2"/>
    <n v="0.2"/>
    <n v="5.2181999999999924"/>
  </r>
  <r>
    <n v="7508"/>
    <s v="CA-2011-115889"/>
    <x v="2"/>
    <x v="981"/>
    <d v="2011-11-06T00:00:00"/>
    <s v="Standard Class"/>
    <s v="SH-20395"/>
    <s v="Shahid Hopkins"/>
    <x v="0"/>
    <s v="United States"/>
    <s v="San Francisco"/>
    <x v="1"/>
    <n v="94122"/>
    <x v="1"/>
    <s v="OFF-ST-10003208"/>
    <x v="1"/>
    <x v="4"/>
    <s v="Adjustable Depth Letter/Legal Cart"/>
    <x v="979"/>
    <n v="2"/>
    <n v="0"/>
    <n v="105.24679999999995"/>
  </r>
  <r>
    <n v="7509"/>
    <s v="US-2014-161935"/>
    <x v="3"/>
    <x v="1163"/>
    <d v="2014-07-19T00:00:00"/>
    <s v="Standard Class"/>
    <s v="JL-15835"/>
    <s v="John Lee"/>
    <x v="0"/>
    <s v="United States"/>
    <s v="Columbus"/>
    <x v="24"/>
    <n v="43229"/>
    <x v="3"/>
    <s v="OFF-PA-10000605"/>
    <x v="1"/>
    <x v="10"/>
    <s v="Xerox 1950"/>
    <x v="4766"/>
    <n v="2"/>
    <n v="0.2"/>
    <n v="3.3524000000000003"/>
  </r>
  <r>
    <n v="7510"/>
    <s v="US-2014-161935"/>
    <x v="3"/>
    <x v="1163"/>
    <d v="2014-07-19T00:00:00"/>
    <s v="Standard Class"/>
    <s v="JL-15835"/>
    <s v="John Lee"/>
    <x v="0"/>
    <s v="United States"/>
    <s v="Columbus"/>
    <x v="24"/>
    <n v="43229"/>
    <x v="3"/>
    <s v="TEC-PH-10000560"/>
    <x v="2"/>
    <x v="7"/>
    <s v="Samsung Galaxy S III - 16GB - pebble blue (T-Mobile)"/>
    <x v="5007"/>
    <n v="9"/>
    <n v="0.4"/>
    <n v="-377.98919999999998"/>
  </r>
  <r>
    <n v="7511"/>
    <s v="US-2014-161935"/>
    <x v="3"/>
    <x v="1163"/>
    <d v="2014-07-19T00:00:00"/>
    <s v="Standard Class"/>
    <s v="JL-15835"/>
    <s v="John Lee"/>
    <x v="0"/>
    <s v="United States"/>
    <s v="Columbus"/>
    <x v="24"/>
    <n v="43229"/>
    <x v="3"/>
    <s v="OFF-ST-10003455"/>
    <x v="1"/>
    <x v="4"/>
    <s v="Tenex File Box, Personal Filing Tote with Lid, Black"/>
    <x v="5008"/>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x v="5009"/>
    <n v="5"/>
    <n v="0.2"/>
    <n v="148.845"/>
  </r>
  <r>
    <n v="7513"/>
    <s v="US-2014-161935"/>
    <x v="3"/>
    <x v="1163"/>
    <d v="2014-07-19T00:00:00"/>
    <s v="Standard Class"/>
    <s v="JL-15835"/>
    <s v="John Lee"/>
    <x v="0"/>
    <s v="United States"/>
    <s v="Columbus"/>
    <x v="24"/>
    <n v="43229"/>
    <x v="3"/>
    <s v="OFF-ST-10001837"/>
    <x v="1"/>
    <x v="4"/>
    <s v="SAFCO Mobile Desk Side File, Wire Frame"/>
    <x v="5010"/>
    <n v="7"/>
    <n v="0.2"/>
    <n v="17.959200000000003"/>
  </r>
  <r>
    <n v="7514"/>
    <s v="US-2014-161935"/>
    <x v="3"/>
    <x v="1163"/>
    <d v="2014-07-19T00:00:00"/>
    <s v="Standard Class"/>
    <s v="JL-15835"/>
    <s v="John Lee"/>
    <x v="0"/>
    <s v="United States"/>
    <s v="Columbus"/>
    <x v="24"/>
    <n v="43229"/>
    <x v="3"/>
    <s v="OFF-AR-10004757"/>
    <x v="1"/>
    <x v="6"/>
    <s v="Crayola Colored Pencils"/>
    <x v="1332"/>
    <n v="5"/>
    <n v="0.2"/>
    <n v="2.1319999999999988"/>
  </r>
  <r>
    <n v="7515"/>
    <s v="US-2014-167920"/>
    <x v="3"/>
    <x v="34"/>
    <d v="2014-12-13T00:00:00"/>
    <s v="Second Class"/>
    <s v="JL-15835"/>
    <s v="John Lee"/>
    <x v="0"/>
    <s v="United States"/>
    <s v="Richmond"/>
    <x v="0"/>
    <n v="40475"/>
    <x v="0"/>
    <s v="OFF-BI-10004236"/>
    <x v="1"/>
    <x v="8"/>
    <s v="XtraLife ClearVue Slant-D Ring Binder, White, 3&quot;"/>
    <x v="5011"/>
    <n v="2"/>
    <n v="0"/>
    <n v="13.505599999999999"/>
  </r>
  <r>
    <n v="7516"/>
    <s v="US-2014-167920"/>
    <x v="3"/>
    <x v="34"/>
    <d v="2014-12-13T00:00:00"/>
    <s v="Second Class"/>
    <s v="JL-15835"/>
    <s v="John Lee"/>
    <x v="0"/>
    <s v="United States"/>
    <s v="Richmond"/>
    <x v="0"/>
    <n v="40475"/>
    <x v="0"/>
    <s v="OFF-AP-10000159"/>
    <x v="1"/>
    <x v="9"/>
    <s v="Belkin F9M820V08 8 Outlet Surge"/>
    <x v="5012"/>
    <n v="5"/>
    <n v="0"/>
    <n v="62.32099999999997"/>
  </r>
  <r>
    <n v="7517"/>
    <s v="US-2014-167920"/>
    <x v="3"/>
    <x v="34"/>
    <d v="2014-12-13T00:00:00"/>
    <s v="Second Class"/>
    <s v="JL-15835"/>
    <s v="John Lee"/>
    <x v="0"/>
    <s v="United States"/>
    <s v="Richmond"/>
    <x v="0"/>
    <n v="40475"/>
    <x v="0"/>
    <s v="OFF-BI-10003274"/>
    <x v="1"/>
    <x v="8"/>
    <s v="Avery Durable Slant Ring Binders, No Labels"/>
    <x v="204"/>
    <n v="4"/>
    <n v="0"/>
    <n v="7.4824000000000002"/>
  </r>
  <r>
    <n v="7518"/>
    <s v="US-2014-167920"/>
    <x v="3"/>
    <x v="34"/>
    <d v="2014-12-13T00:00:00"/>
    <s v="Second Class"/>
    <s v="JL-15835"/>
    <s v="John Lee"/>
    <x v="0"/>
    <s v="United States"/>
    <s v="Richmond"/>
    <x v="0"/>
    <n v="40475"/>
    <x v="0"/>
    <s v="TEC-AC-10001013"/>
    <x v="2"/>
    <x v="11"/>
    <s v="Logitech ClearChat Comfort/USB Headset H390"/>
    <x v="5013"/>
    <n v="5"/>
    <n v="0"/>
    <n v="48.328499999999991"/>
  </r>
  <r>
    <n v="7519"/>
    <s v="US-2014-167920"/>
    <x v="3"/>
    <x v="34"/>
    <d v="2014-12-13T00:00:00"/>
    <s v="Second Class"/>
    <s v="JL-15835"/>
    <s v="John Lee"/>
    <x v="0"/>
    <s v="United States"/>
    <s v="Richmond"/>
    <x v="0"/>
    <n v="40475"/>
    <x v="0"/>
    <s v="OFF-ST-10004963"/>
    <x v="1"/>
    <x v="4"/>
    <s v="Eldon Gobal File Keepers"/>
    <x v="5014"/>
    <n v="1"/>
    <n v="0"/>
    <n v="0.60559999999999903"/>
  </r>
  <r>
    <n v="7520"/>
    <s v="US-2014-167920"/>
    <x v="3"/>
    <x v="34"/>
    <d v="2014-12-13T00:00:00"/>
    <s v="Second Class"/>
    <s v="JL-15835"/>
    <s v="John Lee"/>
    <x v="0"/>
    <s v="United States"/>
    <s v="Richmond"/>
    <x v="0"/>
    <n v="40475"/>
    <x v="0"/>
    <s v="OFF-LA-10004409"/>
    <x v="1"/>
    <x v="2"/>
    <s v="Avery 492"/>
    <x v="1784"/>
    <n v="2"/>
    <n v="0"/>
    <n v="2.6495999999999995"/>
  </r>
  <r>
    <n v="7521"/>
    <s v="US-2014-167920"/>
    <x v="3"/>
    <x v="34"/>
    <d v="2014-12-13T00:00:00"/>
    <s v="Second Class"/>
    <s v="JL-15835"/>
    <s v="John Lee"/>
    <x v="0"/>
    <s v="United States"/>
    <s v="Richmond"/>
    <x v="0"/>
    <n v="40475"/>
    <x v="0"/>
    <s v="TEC-CO-10001046"/>
    <x v="2"/>
    <x v="16"/>
    <s v="Canon Imageclass D680 Copier / Fax"/>
    <x v="5015"/>
    <n v="2"/>
    <n v="0"/>
    <n v="629.99099999999999"/>
  </r>
  <r>
    <n v="7522"/>
    <s v="CA-2013-162383"/>
    <x v="0"/>
    <x v="64"/>
    <d v="2013-09-12T00:00:00"/>
    <s v="Standard Class"/>
    <s v="MD-17350"/>
    <s v="Maribeth Dona"/>
    <x v="0"/>
    <s v="United States"/>
    <s v="Lancaster"/>
    <x v="24"/>
    <n v="43130"/>
    <x v="3"/>
    <s v="OFF-BI-10002824"/>
    <x v="1"/>
    <x v="8"/>
    <s v="Recycled Easel Ring Binders"/>
    <x v="5016"/>
    <n v="2"/>
    <n v="0.7"/>
    <n v="-7.4600000000000009"/>
  </r>
  <r>
    <n v="7523"/>
    <s v="CA-2013-162383"/>
    <x v="0"/>
    <x v="64"/>
    <d v="2013-09-12T00:00:00"/>
    <s v="Standard Class"/>
    <s v="MD-17350"/>
    <s v="Maribeth Dona"/>
    <x v="0"/>
    <s v="United States"/>
    <s v="Lancaster"/>
    <x v="24"/>
    <n v="43130"/>
    <x v="3"/>
    <s v="OFF-BI-10001757"/>
    <x v="1"/>
    <x v="8"/>
    <s v="Pressboard Hanging Data Binders for Unburst Sheets"/>
    <x v="5017"/>
    <n v="6"/>
    <n v="0.7"/>
    <n v="-6.4944000000000024"/>
  </r>
  <r>
    <n v="7524"/>
    <s v="CA-2013-162383"/>
    <x v="0"/>
    <x v="64"/>
    <d v="2013-09-12T00:00:00"/>
    <s v="Standard Class"/>
    <s v="MD-17350"/>
    <s v="Maribeth Dona"/>
    <x v="0"/>
    <s v="United States"/>
    <s v="Lancaster"/>
    <x v="24"/>
    <n v="43130"/>
    <x v="3"/>
    <s v="FUR-CH-10004477"/>
    <x v="0"/>
    <x v="1"/>
    <s v="Global Push Button Manager's Chair, Indigo"/>
    <x v="4967"/>
    <n v="2"/>
    <n v="0.3"/>
    <n v="-1.217800000000004"/>
  </r>
  <r>
    <n v="7525"/>
    <s v="CA-2011-125731"/>
    <x v="2"/>
    <x v="1076"/>
    <d v="2011-09-16T00:00:00"/>
    <s v="Standard Class"/>
    <s v="CL-12565"/>
    <s v="Clay Ludtke"/>
    <x v="0"/>
    <s v="United States"/>
    <s v="Gresham"/>
    <x v="21"/>
    <n v="97030"/>
    <x v="1"/>
    <s v="OFF-EN-10003072"/>
    <x v="1"/>
    <x v="12"/>
    <s v="Peel &amp; Seel Envelopes"/>
    <x v="5018"/>
    <n v="7"/>
    <n v="0.2"/>
    <n v="7.6047999999999991"/>
  </r>
  <r>
    <n v="7526"/>
    <s v="CA-2011-125731"/>
    <x v="2"/>
    <x v="1076"/>
    <d v="2011-09-16T00:00:00"/>
    <s v="Standard Class"/>
    <s v="CL-12565"/>
    <s v="Clay Ludtke"/>
    <x v="0"/>
    <s v="United States"/>
    <s v="Gresham"/>
    <x v="21"/>
    <n v="97030"/>
    <x v="1"/>
    <s v="FUR-CH-10003973"/>
    <x v="0"/>
    <x v="1"/>
    <s v="GuestStacker Chair with Chrome Finish Legs"/>
    <x v="3336"/>
    <n v="5"/>
    <n v="0.2"/>
    <n v="148.70400000000006"/>
  </r>
  <r>
    <n v="7527"/>
    <s v="US-2014-106145"/>
    <x v="3"/>
    <x v="986"/>
    <d v="2014-09-27T00:00:00"/>
    <s v="Same Day"/>
    <s v="RA-19885"/>
    <s v="Ruben Ausman"/>
    <x v="1"/>
    <s v="United States"/>
    <s v="San Francisco"/>
    <x v="1"/>
    <n v="94109"/>
    <x v="1"/>
    <s v="OFF-EN-10001028"/>
    <x v="1"/>
    <x v="12"/>
    <s v="Staples"/>
    <x v="3337"/>
    <n v="6"/>
    <n v="0"/>
    <n v="33.064799999999998"/>
  </r>
  <r>
    <n v="7528"/>
    <s v="US-2014-106145"/>
    <x v="3"/>
    <x v="986"/>
    <d v="2014-09-27T00:00:00"/>
    <s v="Same Day"/>
    <s v="RA-19885"/>
    <s v="Ruben Ausman"/>
    <x v="1"/>
    <s v="United States"/>
    <s v="San Francisco"/>
    <x v="1"/>
    <n v="94109"/>
    <x v="1"/>
    <s v="FUR-FU-10003829"/>
    <x v="0"/>
    <x v="5"/>
    <s v="Stackable Trays"/>
    <x v="357"/>
    <n v="3"/>
    <n v="0"/>
    <n v="2.9567999999999994"/>
  </r>
  <r>
    <n v="7529"/>
    <s v="US-2014-106145"/>
    <x v="3"/>
    <x v="986"/>
    <d v="2014-09-27T00:00:00"/>
    <s v="Same Day"/>
    <s v="RA-19885"/>
    <s v="Ruben Ausman"/>
    <x v="1"/>
    <s v="United States"/>
    <s v="San Francisco"/>
    <x v="1"/>
    <n v="94109"/>
    <x v="1"/>
    <s v="OFF-PA-10002245"/>
    <x v="1"/>
    <x v="10"/>
    <s v="Xerox 1895"/>
    <x v="1211"/>
    <n v="6"/>
    <n v="0"/>
    <n v="16.146000000000001"/>
  </r>
  <r>
    <n v="7530"/>
    <s v="US-2014-106145"/>
    <x v="3"/>
    <x v="986"/>
    <d v="2014-09-27T00:00:00"/>
    <s v="Same Day"/>
    <s v="RA-19885"/>
    <s v="Ruben Ausman"/>
    <x v="1"/>
    <s v="United States"/>
    <s v="San Francisco"/>
    <x v="1"/>
    <n v="94109"/>
    <x v="1"/>
    <s v="OFF-BI-10002215"/>
    <x v="1"/>
    <x v="8"/>
    <s v="Wilson Jones Hanging View Binder, White, 1&quot;"/>
    <x v="342"/>
    <n v="3"/>
    <n v="0.2"/>
    <n v="5.5379999999999985"/>
  </r>
  <r>
    <n v="7531"/>
    <s v="US-2014-106145"/>
    <x v="3"/>
    <x v="986"/>
    <d v="2014-09-27T00:00:00"/>
    <s v="Same Day"/>
    <s v="RA-19885"/>
    <s v="Ruben Ausman"/>
    <x v="1"/>
    <s v="United States"/>
    <s v="San Francisco"/>
    <x v="1"/>
    <n v="94109"/>
    <x v="1"/>
    <s v="OFF-BI-10003925"/>
    <x v="1"/>
    <x v="8"/>
    <s v="Fellowes PB300 Plastic Comb Binding Machine"/>
    <x v="2594"/>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x v="4602"/>
    <n v="3"/>
    <n v="0.2"/>
    <n v="-13.317600000000013"/>
  </r>
  <r>
    <n v="7533"/>
    <s v="CA-2013-107146"/>
    <x v="0"/>
    <x v="26"/>
    <d v="2013-06-20T00:00:00"/>
    <s v="First Class"/>
    <s v="LC-16885"/>
    <s v="Lena Creighton"/>
    <x v="0"/>
    <s v="United States"/>
    <s v="Longmont"/>
    <x v="22"/>
    <n v="80501"/>
    <x v="1"/>
    <s v="FUR-CH-10004853"/>
    <x v="0"/>
    <x v="1"/>
    <s v="Global Manager's Adjustable Task Chair, Storm"/>
    <x v="5019"/>
    <n v="4"/>
    <n v="0.2"/>
    <n v="54.352799999999945"/>
  </r>
  <r>
    <n v="7534"/>
    <s v="US-2014-134642"/>
    <x v="3"/>
    <x v="906"/>
    <d v="2014-03-02T00:00:00"/>
    <s v="Standard Class"/>
    <s v="SW-20245"/>
    <s v="Scot Wooten"/>
    <x v="0"/>
    <s v="United States"/>
    <s v="Greenville"/>
    <x v="3"/>
    <n v="27834"/>
    <x v="0"/>
    <s v="FUR-CH-10002880"/>
    <x v="0"/>
    <x v="1"/>
    <s v="Global High-Back Leather Tilter, Burgundy"/>
    <x v="3263"/>
    <n v="2"/>
    <n v="0.2"/>
    <n v="-22.138200000000012"/>
  </r>
  <r>
    <n v="7535"/>
    <s v="US-2014-134642"/>
    <x v="3"/>
    <x v="906"/>
    <d v="2014-03-02T00:00:00"/>
    <s v="Standard Class"/>
    <s v="SW-20245"/>
    <s v="Scot Wooten"/>
    <x v="0"/>
    <s v="United States"/>
    <s v="Greenville"/>
    <x v="3"/>
    <n v="27834"/>
    <x v="0"/>
    <s v="FUR-BO-10004709"/>
    <x v="0"/>
    <x v="0"/>
    <s v="Bush Westfield Collection Bookcases, Medium Cherry Finish"/>
    <x v="3107"/>
    <n v="5"/>
    <n v="0.2"/>
    <n v="5.7980000000000018"/>
  </r>
  <r>
    <n v="7536"/>
    <s v="US-2014-160143"/>
    <x v="3"/>
    <x v="185"/>
    <d v="2014-04-08T00:00:00"/>
    <s v="Standard Class"/>
    <s v="HG-14965"/>
    <s v="Henry Goldwyn"/>
    <x v="1"/>
    <s v="United States"/>
    <s v="Los Angeles"/>
    <x v="1"/>
    <n v="90004"/>
    <x v="1"/>
    <s v="OFF-SU-10004231"/>
    <x v="1"/>
    <x v="14"/>
    <s v="Acme Tagit Stainless Steel Antibacterial Scissors"/>
    <x v="1286"/>
    <n v="3"/>
    <n v="0"/>
    <n v="8.0190000000000001"/>
  </r>
  <r>
    <n v="7537"/>
    <s v="CA-2014-103415"/>
    <x v="3"/>
    <x v="734"/>
    <d v="2014-12-09T00:00:00"/>
    <s v="Standard Class"/>
    <s v="MV-17485"/>
    <s v="Mark Van Huff"/>
    <x v="0"/>
    <s v="United States"/>
    <s v="Houston"/>
    <x v="5"/>
    <n v="77041"/>
    <x v="2"/>
    <s v="FUR-FU-10000820"/>
    <x v="0"/>
    <x v="5"/>
    <s v="Tensor Brushed Steel Torchiere Floor Lamp"/>
    <x v="4956"/>
    <n v="2"/>
    <n v="0.6"/>
    <n v="-14.271599999999999"/>
  </r>
  <r>
    <n v="7538"/>
    <s v="CA-2013-106460"/>
    <x v="0"/>
    <x v="317"/>
    <d v="2013-02-22T00:00:00"/>
    <s v="Second Class"/>
    <s v="GT-14710"/>
    <s v="Greg Tran"/>
    <x v="0"/>
    <s v="United States"/>
    <s v="San Francisco"/>
    <x v="1"/>
    <n v="94109"/>
    <x v="1"/>
    <s v="OFF-PA-10001736"/>
    <x v="1"/>
    <x v="10"/>
    <s v="Xerox 1880"/>
    <x v="2745"/>
    <n v="2"/>
    <n v="0"/>
    <n v="33.313599999999994"/>
  </r>
  <r>
    <n v="7539"/>
    <s v="US-2014-112347"/>
    <x v="3"/>
    <x v="574"/>
    <d v="2014-12-07T00:00:00"/>
    <s v="Standard Class"/>
    <s v="BS-11380"/>
    <s v="Bill Stewart"/>
    <x v="1"/>
    <s v="United States"/>
    <s v="Denver"/>
    <x v="22"/>
    <n v="80219"/>
    <x v="1"/>
    <s v="OFF-ST-10003306"/>
    <x v="1"/>
    <x v="4"/>
    <s v="Letter Size Cart"/>
    <x v="5020"/>
    <n v="1"/>
    <n v="0.2"/>
    <n v="12.857399999999984"/>
  </r>
  <r>
    <n v="7540"/>
    <s v="US-2014-112347"/>
    <x v="3"/>
    <x v="574"/>
    <d v="2014-12-07T00:00:00"/>
    <s v="Standard Class"/>
    <s v="BS-11380"/>
    <s v="Bill Stewart"/>
    <x v="1"/>
    <s v="United States"/>
    <s v="Denver"/>
    <x v="22"/>
    <n v="80219"/>
    <x v="1"/>
    <s v="OFF-BI-10003707"/>
    <x v="1"/>
    <x v="8"/>
    <s v="Aluminum Screw Posts"/>
    <x v="941"/>
    <n v="8"/>
    <n v="0.7"/>
    <n v="-24.41599999999999"/>
  </r>
  <r>
    <n v="7541"/>
    <s v="US-2014-112347"/>
    <x v="3"/>
    <x v="574"/>
    <d v="2014-12-07T00:00:00"/>
    <s v="Standard Class"/>
    <s v="BS-11380"/>
    <s v="Bill Stewart"/>
    <x v="1"/>
    <s v="United States"/>
    <s v="Denver"/>
    <x v="22"/>
    <n v="80219"/>
    <x v="1"/>
    <s v="FUR-BO-10003546"/>
    <x v="0"/>
    <x v="0"/>
    <s v="Hon 4-Shelf Metal Bookcases"/>
    <x v="2516"/>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x v="5021"/>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x v="5022"/>
    <n v="6"/>
    <n v="0.2"/>
    <n v="0"/>
  </r>
  <r>
    <n v="7544"/>
    <s v="US-2014-112347"/>
    <x v="3"/>
    <x v="574"/>
    <d v="2014-12-07T00:00:00"/>
    <s v="Standard Class"/>
    <s v="BS-11380"/>
    <s v="Bill Stewart"/>
    <x v="1"/>
    <s v="United States"/>
    <s v="Denver"/>
    <x v="22"/>
    <n v="80219"/>
    <x v="1"/>
    <s v="TEC-PH-10004833"/>
    <x v="2"/>
    <x v="7"/>
    <s v="Macally Suction Cup Mount"/>
    <x v="5023"/>
    <n v="6"/>
    <n v="0.2"/>
    <n v="-14.34"/>
  </r>
  <r>
    <n v="7545"/>
    <s v="US-2014-112347"/>
    <x v="3"/>
    <x v="574"/>
    <d v="2014-12-07T00:00:00"/>
    <s v="Standard Class"/>
    <s v="BS-11380"/>
    <s v="Bill Stewart"/>
    <x v="1"/>
    <s v="United States"/>
    <s v="Denver"/>
    <x v="22"/>
    <n v="80219"/>
    <x v="1"/>
    <s v="FUR-CH-10002335"/>
    <x v="0"/>
    <x v="1"/>
    <s v="Hon GuestStacker Chair"/>
    <x v="5024"/>
    <n v="5"/>
    <n v="0.2"/>
    <n v="68.001000000000033"/>
  </r>
  <r>
    <n v="7546"/>
    <s v="CA-2011-103492"/>
    <x v="2"/>
    <x v="982"/>
    <d v="2011-10-15T00:00:00"/>
    <s v="Standard Class"/>
    <s v="CM-12715"/>
    <s v="Craig Molinari"/>
    <x v="1"/>
    <s v="United States"/>
    <s v="Huntsville"/>
    <x v="5"/>
    <n v="77340"/>
    <x v="2"/>
    <s v="TEC-PH-10001128"/>
    <x v="2"/>
    <x v="7"/>
    <s v="Motorola Droid Maxx"/>
    <x v="5025"/>
    <n v="6"/>
    <n v="0.2"/>
    <n v="71.995200000000011"/>
  </r>
  <r>
    <n v="7547"/>
    <s v="CA-2011-103492"/>
    <x v="2"/>
    <x v="982"/>
    <d v="2011-10-15T00:00:00"/>
    <s v="Standard Class"/>
    <s v="CM-12715"/>
    <s v="Craig Molinari"/>
    <x v="1"/>
    <s v="United States"/>
    <s v="Huntsville"/>
    <x v="5"/>
    <n v="77340"/>
    <x v="2"/>
    <s v="TEC-PH-10004667"/>
    <x v="2"/>
    <x v="7"/>
    <s v="Cisco 8x8 Inc. 6753i IP Business Phone System"/>
    <x v="5026"/>
    <n v="7"/>
    <n v="0.2"/>
    <n v="66.145099999999957"/>
  </r>
  <r>
    <n v="7548"/>
    <s v="CA-2011-103492"/>
    <x v="2"/>
    <x v="982"/>
    <d v="2011-10-15T00:00:00"/>
    <s v="Standard Class"/>
    <s v="CM-12715"/>
    <s v="Craig Molinari"/>
    <x v="1"/>
    <s v="United States"/>
    <s v="Huntsville"/>
    <x v="5"/>
    <n v="77340"/>
    <x v="2"/>
    <s v="OFF-BI-10004817"/>
    <x v="1"/>
    <x v="8"/>
    <s v="GBC Personal VeloBind Strips"/>
    <x v="5027"/>
    <n v="5"/>
    <n v="0.8"/>
    <n v="-19.16800000000001"/>
  </r>
  <r>
    <n v="7549"/>
    <s v="CA-2011-103492"/>
    <x v="2"/>
    <x v="982"/>
    <d v="2011-10-15T00:00:00"/>
    <s v="Standard Class"/>
    <s v="CM-12715"/>
    <s v="Craig Molinari"/>
    <x v="1"/>
    <s v="United States"/>
    <s v="Huntsville"/>
    <x v="5"/>
    <n v="77340"/>
    <x v="2"/>
    <s v="OFF-BI-10004140"/>
    <x v="1"/>
    <x v="8"/>
    <s v="Avery Non-Stick Binders"/>
    <x v="5028"/>
    <n v="1"/>
    <n v="0.8"/>
    <n v="-1.5715000000000008"/>
  </r>
  <r>
    <n v="7550"/>
    <s v="CA-2013-136595"/>
    <x v="0"/>
    <x v="64"/>
    <d v="2013-09-08T00:00:00"/>
    <s v="First Class"/>
    <s v="EM-13825"/>
    <s v="Elizabeth Moffitt"/>
    <x v="1"/>
    <s v="United States"/>
    <s v="Houston"/>
    <x v="5"/>
    <n v="77036"/>
    <x v="2"/>
    <s v="FUR-FU-10004671"/>
    <x v="0"/>
    <x v="5"/>
    <s v="Executive Impressions 12&quot; Wall Clock"/>
    <x v="5029"/>
    <n v="3"/>
    <n v="0.6"/>
    <n v="-11.662199999999999"/>
  </r>
  <r>
    <n v="7551"/>
    <s v="CA-2011-140396"/>
    <x v="2"/>
    <x v="1164"/>
    <d v="2011-11-25T00:00:00"/>
    <s v="Standard Class"/>
    <s v="KH-16330"/>
    <s v="Katharine Harms"/>
    <x v="1"/>
    <s v="United States"/>
    <s v="New York City"/>
    <x v="15"/>
    <n v="10024"/>
    <x v="3"/>
    <s v="OFF-EN-10002592"/>
    <x v="1"/>
    <x v="12"/>
    <s v="Peel &amp; Seel Recycled Catalog Envelopes, Brown"/>
    <x v="5030"/>
    <n v="3"/>
    <n v="0"/>
    <n v="17.37"/>
  </r>
  <r>
    <n v="7552"/>
    <s v="CA-2011-140396"/>
    <x v="2"/>
    <x v="1164"/>
    <d v="2011-11-25T00:00:00"/>
    <s v="Standard Class"/>
    <s v="KH-16330"/>
    <s v="Katharine Harms"/>
    <x v="1"/>
    <s v="United States"/>
    <s v="New York City"/>
    <x v="15"/>
    <n v="10024"/>
    <x v="3"/>
    <s v="TEC-PH-10004447"/>
    <x v="2"/>
    <x v="7"/>
    <s v="Toshiba IPT2010-SD IP Telephone"/>
    <x v="5031"/>
    <n v="6"/>
    <n v="0"/>
    <n v="216.8244"/>
  </r>
  <r>
    <n v="7553"/>
    <s v="CA-2011-140396"/>
    <x v="2"/>
    <x v="1164"/>
    <d v="2011-11-25T00:00:00"/>
    <s v="Standard Class"/>
    <s v="KH-16330"/>
    <s v="Katharine Harms"/>
    <x v="1"/>
    <s v="United States"/>
    <s v="New York City"/>
    <x v="15"/>
    <n v="10024"/>
    <x v="3"/>
    <s v="OFF-BI-10003669"/>
    <x v="1"/>
    <x v="8"/>
    <s v="3M Organizer Strips"/>
    <x v="91"/>
    <n v="3"/>
    <n v="0.2"/>
    <n v="4.5359999999999996"/>
  </r>
  <r>
    <n v="7554"/>
    <s v="CA-2011-140396"/>
    <x v="2"/>
    <x v="1164"/>
    <d v="2011-11-25T00:00:00"/>
    <s v="Standard Class"/>
    <s v="KH-16330"/>
    <s v="Katharine Harms"/>
    <x v="1"/>
    <s v="United States"/>
    <s v="New York City"/>
    <x v="15"/>
    <n v="10024"/>
    <x v="3"/>
    <s v="OFF-PA-10000223"/>
    <x v="1"/>
    <x v="10"/>
    <s v="Xerox 2000"/>
    <x v="243"/>
    <n v="4"/>
    <n v="0"/>
    <n v="12.441600000000001"/>
  </r>
  <r>
    <n v="7555"/>
    <s v="CA-2011-114181"/>
    <x v="2"/>
    <x v="1025"/>
    <d v="2011-05-14T00:00:00"/>
    <s v="Second Class"/>
    <s v="AF-10885"/>
    <s v="Art Foster"/>
    <x v="0"/>
    <s v="United States"/>
    <s v="Philadelphia"/>
    <x v="9"/>
    <n v="19134"/>
    <x v="3"/>
    <s v="FUR-BO-10004467"/>
    <x v="0"/>
    <x v="0"/>
    <s v="Bestar Classic Bookcase"/>
    <x v="5032"/>
    <n v="7"/>
    <n v="0.5"/>
    <n v="-216.97830000000002"/>
  </r>
  <r>
    <n v="7556"/>
    <s v="CA-2011-114181"/>
    <x v="2"/>
    <x v="1025"/>
    <d v="2011-05-14T00:00:00"/>
    <s v="Second Class"/>
    <s v="AF-10885"/>
    <s v="Art Foster"/>
    <x v="0"/>
    <s v="United States"/>
    <s v="Philadelphia"/>
    <x v="9"/>
    <n v="19134"/>
    <x v="3"/>
    <s v="OFF-AR-10000716"/>
    <x v="1"/>
    <x v="6"/>
    <s v="DIXON Ticonderoga Erasable Checking Pencils"/>
    <x v="4732"/>
    <n v="5"/>
    <n v="0.2"/>
    <n v="5.3010000000000002"/>
  </r>
  <r>
    <n v="7557"/>
    <s v="CA-2014-159506"/>
    <x v="3"/>
    <x v="344"/>
    <d v="2014-12-03T00:00:00"/>
    <s v="Standard Class"/>
    <s v="JR-16210"/>
    <s v="Justin Ritter"/>
    <x v="1"/>
    <s v="United States"/>
    <s v="Columbus"/>
    <x v="14"/>
    <n v="47201"/>
    <x v="2"/>
    <s v="OFF-PA-10003641"/>
    <x v="1"/>
    <x v="10"/>
    <s v="Xerox 1909"/>
    <x v="5033"/>
    <n v="6"/>
    <n v="0"/>
    <n v="72.808799999999991"/>
  </r>
  <r>
    <n v="7558"/>
    <s v="CA-2014-159506"/>
    <x v="3"/>
    <x v="344"/>
    <d v="2014-12-03T00:00:00"/>
    <s v="Standard Class"/>
    <s v="JR-16210"/>
    <s v="Justin Ritter"/>
    <x v="1"/>
    <s v="United States"/>
    <s v="Columbus"/>
    <x v="14"/>
    <n v="47201"/>
    <x v="2"/>
    <s v="OFF-BI-10004519"/>
    <x v="1"/>
    <x v="8"/>
    <s v="GBC DocuBind P100 Manual Binding Machine"/>
    <x v="5034"/>
    <n v="3"/>
    <n v="0"/>
    <n v="224.07299999999998"/>
  </r>
  <r>
    <n v="7559"/>
    <s v="US-2011-137155"/>
    <x v="2"/>
    <x v="301"/>
    <d v="2011-11-05T00:00:00"/>
    <s v="Standard Class"/>
    <s v="DL-12925"/>
    <s v="Daniel Lacy"/>
    <x v="0"/>
    <s v="United States"/>
    <s v="Long Beach"/>
    <x v="15"/>
    <n v="11561"/>
    <x v="3"/>
    <s v="OFF-AP-10002518"/>
    <x v="1"/>
    <x v="9"/>
    <s v="Kensington 7 Outlet MasterPiece Power Center"/>
    <x v="5035"/>
    <n v="3"/>
    <n v="0"/>
    <n v="154.84259999999995"/>
  </r>
  <r>
    <n v="7560"/>
    <s v="US-2011-137155"/>
    <x v="2"/>
    <x v="301"/>
    <d v="2011-11-05T00:00:00"/>
    <s v="Standard Class"/>
    <s v="DL-12925"/>
    <s v="Daniel Lacy"/>
    <x v="0"/>
    <s v="United States"/>
    <s v="Long Beach"/>
    <x v="15"/>
    <n v="11561"/>
    <x v="3"/>
    <s v="OFF-PA-10000806"/>
    <x v="1"/>
    <x v="10"/>
    <s v="Xerox 1934"/>
    <x v="3856"/>
    <n v="3"/>
    <n v="0"/>
    <n v="82.290599999999998"/>
  </r>
  <r>
    <n v="7561"/>
    <s v="US-2011-137155"/>
    <x v="2"/>
    <x v="301"/>
    <d v="2011-11-05T00:00:00"/>
    <s v="Standard Class"/>
    <s v="DL-12925"/>
    <s v="Daniel Lacy"/>
    <x v="0"/>
    <s v="United States"/>
    <s v="Long Beach"/>
    <x v="15"/>
    <n v="11561"/>
    <x v="3"/>
    <s v="FUR-FU-10003142"/>
    <x v="0"/>
    <x v="5"/>
    <s v="Master Big Foot Doorstop, Beige"/>
    <x v="3381"/>
    <n v="6"/>
    <n v="0"/>
    <n v="9.8207999999999984"/>
  </r>
  <r>
    <n v="7562"/>
    <s v="CA-2013-105746"/>
    <x v="0"/>
    <x v="945"/>
    <d v="2014-01-02T00:00:00"/>
    <s v="First Class"/>
    <s v="BD-11605"/>
    <s v="Brian Dahlen"/>
    <x v="0"/>
    <s v="United States"/>
    <s v="Lancaster"/>
    <x v="9"/>
    <n v="17602"/>
    <x v="3"/>
    <s v="FUR-CH-10000454"/>
    <x v="0"/>
    <x v="1"/>
    <s v="Hon Deluxe Fabric Upholstered Stacking Chairs, Rounded Back"/>
    <x v="5036"/>
    <n v="1"/>
    <n v="0.3"/>
    <n v="0"/>
  </r>
  <r>
    <n v="7563"/>
    <s v="US-2013-104815"/>
    <x v="0"/>
    <x v="323"/>
    <d v="2013-09-08T00:00:00"/>
    <s v="Standard Class"/>
    <s v="RB-19570"/>
    <s v="Rob Beeghly"/>
    <x v="0"/>
    <s v="United States"/>
    <s v="Chicago"/>
    <x v="10"/>
    <n v="60610"/>
    <x v="2"/>
    <s v="FUR-BO-10003894"/>
    <x v="0"/>
    <x v="0"/>
    <s v="Safco Value Mate Steel Bookcase, Baked Enamel Finish on Steel, Black"/>
    <x v="4765"/>
    <n v="4"/>
    <n v="0.3"/>
    <n v="0"/>
  </r>
  <r>
    <n v="7564"/>
    <s v="CA-2014-157672"/>
    <x v="3"/>
    <x v="361"/>
    <d v="2014-10-08T00:00:00"/>
    <s v="First Class"/>
    <s v="RB-19795"/>
    <s v="Ross Baird"/>
    <x v="2"/>
    <s v="United States"/>
    <s v="Denver"/>
    <x v="22"/>
    <n v="80219"/>
    <x v="1"/>
    <s v="TEC-AC-10001714"/>
    <x v="2"/>
    <x v="11"/>
    <s v="Logitech MX Performance Wireless Mouse"/>
    <x v="4384"/>
    <n v="2"/>
    <n v="0.2"/>
    <n v="13.562599999999998"/>
  </r>
  <r>
    <n v="7565"/>
    <s v="US-2013-166660"/>
    <x v="0"/>
    <x v="806"/>
    <d v="2013-02-01T00:00:00"/>
    <s v="Second Class"/>
    <s v="TB-21250"/>
    <s v="Tim Brockman"/>
    <x v="0"/>
    <s v="United States"/>
    <s v="Seattle"/>
    <x v="4"/>
    <n v="98103"/>
    <x v="1"/>
    <s v="FUR-CH-10001190"/>
    <x v="0"/>
    <x v="1"/>
    <s v="Global Deluxe High-Back Office Chair in Storm"/>
    <x v="5037"/>
    <n v="4"/>
    <n v="0.2"/>
    <n v="-59.835600000000042"/>
  </r>
  <r>
    <n v="7566"/>
    <s v="US-2013-166660"/>
    <x v="0"/>
    <x v="806"/>
    <d v="2013-02-01T00:00:00"/>
    <s v="Second Class"/>
    <s v="TB-21250"/>
    <s v="Tim Brockman"/>
    <x v="0"/>
    <s v="United States"/>
    <s v="Seattle"/>
    <x v="4"/>
    <n v="98103"/>
    <x v="1"/>
    <s v="FUR-BO-10000468"/>
    <x v="0"/>
    <x v="0"/>
    <s v="O'Sullivan 2-Shelf Heavy-Duty Bookcases"/>
    <x v="5038"/>
    <n v="1"/>
    <n v="0"/>
    <n v="7.7728000000000037"/>
  </r>
  <r>
    <n v="7567"/>
    <s v="CA-2014-140802"/>
    <x v="3"/>
    <x v="81"/>
    <d v="2014-04-24T00:00:00"/>
    <s v="First Class"/>
    <s v="KN-16390"/>
    <s v="Katherine Nockton"/>
    <x v="1"/>
    <s v="United States"/>
    <s v="Houston"/>
    <x v="5"/>
    <n v="77070"/>
    <x v="2"/>
    <s v="TEC-AC-10001998"/>
    <x v="2"/>
    <x v="11"/>
    <s v="Logitech LS21 Speaker System - PC Multimedia - 2.1-CH - Wired"/>
    <x v="334"/>
    <n v="3"/>
    <n v="0.2"/>
    <n v="8.3957999999999942"/>
  </r>
  <r>
    <n v="7568"/>
    <s v="CA-2014-140802"/>
    <x v="3"/>
    <x v="81"/>
    <d v="2014-04-24T00:00:00"/>
    <s v="First Class"/>
    <s v="KN-16390"/>
    <s v="Katherine Nockton"/>
    <x v="1"/>
    <s v="United States"/>
    <s v="Houston"/>
    <x v="5"/>
    <n v="77070"/>
    <x v="2"/>
    <s v="OFF-PA-10001534"/>
    <x v="1"/>
    <x v="10"/>
    <s v="Xerox 230"/>
    <x v="561"/>
    <n v="4"/>
    <n v="0.2"/>
    <n v="7.2576000000000001"/>
  </r>
  <r>
    <n v="7569"/>
    <s v="CA-2011-133830"/>
    <x v="2"/>
    <x v="29"/>
    <d v="2011-12-10T00:00:00"/>
    <s v="Standard Class"/>
    <s v="RL-19615"/>
    <s v="Rob Lucas"/>
    <x v="0"/>
    <s v="United States"/>
    <s v="Los Angeles"/>
    <x v="1"/>
    <n v="90045"/>
    <x v="1"/>
    <s v="OFF-AR-10003045"/>
    <x v="1"/>
    <x v="6"/>
    <s v="Prang Colored Pencils"/>
    <x v="5039"/>
    <n v="9"/>
    <n v="0"/>
    <n v="11.907"/>
  </r>
  <r>
    <n v="7570"/>
    <s v="CA-2011-133830"/>
    <x v="2"/>
    <x v="29"/>
    <d v="2011-12-10T00:00:00"/>
    <s v="Standard Class"/>
    <s v="RL-19615"/>
    <s v="Rob Lucas"/>
    <x v="0"/>
    <s v="United States"/>
    <s v="Los Angeles"/>
    <x v="1"/>
    <n v="90045"/>
    <x v="1"/>
    <s v="OFF-PA-10001363"/>
    <x v="1"/>
    <x v="10"/>
    <s v="Xerox 1933"/>
    <x v="338"/>
    <n v="4"/>
    <n v="0"/>
    <n v="23.086399999999998"/>
  </r>
  <r>
    <n v="7571"/>
    <s v="CA-2011-133830"/>
    <x v="2"/>
    <x v="29"/>
    <d v="2011-12-10T00:00:00"/>
    <s v="Standard Class"/>
    <s v="RL-19615"/>
    <s v="Rob Lucas"/>
    <x v="0"/>
    <s v="United States"/>
    <s v="Los Angeles"/>
    <x v="1"/>
    <n v="90045"/>
    <x v="1"/>
    <s v="OFF-FA-10002280"/>
    <x v="1"/>
    <x v="13"/>
    <s v="Advantus Plastic Paper Clips"/>
    <x v="1720"/>
    <n v="3"/>
    <n v="0"/>
    <n v="7.1999999999999993"/>
  </r>
  <r>
    <n v="7572"/>
    <s v="CA-2011-100916"/>
    <x v="2"/>
    <x v="618"/>
    <d v="2011-10-26T00:00:00"/>
    <s v="Standard Class"/>
    <s v="FH-14275"/>
    <s v="Frank Hawley"/>
    <x v="1"/>
    <s v="United States"/>
    <s v="Newport News"/>
    <x v="17"/>
    <n v="23602"/>
    <x v="0"/>
    <s v="OFF-ST-10003479"/>
    <x v="1"/>
    <x v="4"/>
    <s v="Eldon Base for stackable storage shelf, platinum"/>
    <x v="5040"/>
    <n v="5"/>
    <n v="0"/>
    <n v="9.7349999999999781"/>
  </r>
  <r>
    <n v="7573"/>
    <s v="CA-2011-100916"/>
    <x v="2"/>
    <x v="618"/>
    <d v="2011-10-26T00:00:00"/>
    <s v="Standard Class"/>
    <s v="FH-14275"/>
    <s v="Frank Hawley"/>
    <x v="1"/>
    <s v="United States"/>
    <s v="Newport News"/>
    <x v="17"/>
    <n v="23602"/>
    <x v="0"/>
    <s v="FUR-TA-10004607"/>
    <x v="0"/>
    <x v="3"/>
    <s v="Hon 2111 Invitation Series Straight Table"/>
    <x v="5041"/>
    <n v="4"/>
    <n v="0"/>
    <n v="112.35079999999999"/>
  </r>
  <r>
    <n v="7574"/>
    <s v="CA-2011-100916"/>
    <x v="2"/>
    <x v="618"/>
    <d v="2011-10-26T00:00:00"/>
    <s v="Standard Class"/>
    <s v="FH-14275"/>
    <s v="Frank Hawley"/>
    <x v="1"/>
    <s v="United States"/>
    <s v="Newport News"/>
    <x v="17"/>
    <n v="23602"/>
    <x v="0"/>
    <s v="OFF-AR-10001022"/>
    <x v="1"/>
    <x v="6"/>
    <s v="SANFORD Liquid Accent Tank-Style Highlighters"/>
    <x v="5042"/>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x v="5043"/>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x v="5044"/>
    <n v="4"/>
    <n v="0"/>
    <n v="40.119999999999976"/>
  </r>
  <r>
    <n v="7577"/>
    <s v="CA-2011-134726"/>
    <x v="2"/>
    <x v="981"/>
    <d v="2011-11-07T00:00:00"/>
    <s v="Second Class"/>
    <s v="SW-20755"/>
    <s v="Steven Ward"/>
    <x v="1"/>
    <s v="United States"/>
    <s v="Seattle"/>
    <x v="4"/>
    <n v="98115"/>
    <x v="1"/>
    <s v="TEC-AC-10000023"/>
    <x v="2"/>
    <x v="11"/>
    <s v="Maxell 74 Minute CD-R Spindle, 50/Pack"/>
    <x v="5045"/>
    <n v="2"/>
    <n v="0"/>
    <n v="15.098399999999998"/>
  </r>
  <r>
    <n v="7578"/>
    <s v="CA-2011-134726"/>
    <x v="2"/>
    <x v="981"/>
    <d v="2011-11-07T00:00:00"/>
    <s v="Second Class"/>
    <s v="SW-20755"/>
    <s v="Steven Ward"/>
    <x v="1"/>
    <s v="United States"/>
    <s v="Seattle"/>
    <x v="4"/>
    <n v="98115"/>
    <x v="1"/>
    <s v="TEC-PH-10001750"/>
    <x v="2"/>
    <x v="7"/>
    <s v="Samsung Rugby III"/>
    <x v="5046"/>
    <n v="1"/>
    <n v="0.2"/>
    <n v="4.6193000000000026"/>
  </r>
  <r>
    <n v="7579"/>
    <s v="CA-2013-138597"/>
    <x v="0"/>
    <x v="122"/>
    <d v="2013-12-22T00:00:00"/>
    <s v="First Class"/>
    <s v="PN-18775"/>
    <s v="Parhena Norris"/>
    <x v="2"/>
    <s v="United States"/>
    <s v="Omaha"/>
    <x v="8"/>
    <n v="68104"/>
    <x v="2"/>
    <s v="FUR-CH-10004997"/>
    <x v="0"/>
    <x v="1"/>
    <s v="Hon Every-Day Series Multi-Task Chairs"/>
    <x v="3801"/>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x v="5047"/>
    <n v="8"/>
    <n v="0"/>
    <n v="735.03359999999998"/>
  </r>
  <r>
    <n v="7581"/>
    <s v="CA-2012-123113"/>
    <x v="1"/>
    <x v="521"/>
    <d v="2012-11-27T00:00:00"/>
    <s v="Second Class"/>
    <s v="AT-10735"/>
    <s v="Annie Thurman"/>
    <x v="0"/>
    <s v="United States"/>
    <s v="Morristown"/>
    <x v="30"/>
    <n v="7960"/>
    <x v="3"/>
    <s v="OFF-AR-10004999"/>
    <x v="1"/>
    <x v="6"/>
    <s v="Newell 315"/>
    <x v="1465"/>
    <n v="3"/>
    <n v="0"/>
    <n v="4.4850000000000003"/>
  </r>
  <r>
    <n v="7582"/>
    <s v="CA-2012-169656"/>
    <x v="1"/>
    <x v="863"/>
    <d v="2012-08-16T00:00:00"/>
    <s v="First Class"/>
    <s v="EJ-13720"/>
    <s v="Ed Jacobs"/>
    <x v="0"/>
    <s v="United States"/>
    <s v="Philadelphia"/>
    <x v="9"/>
    <n v="19143"/>
    <x v="3"/>
    <s v="OFF-ST-10003816"/>
    <x v="1"/>
    <x v="4"/>
    <s v="Fellowes High-Stak Drawer Files"/>
    <x v="5048"/>
    <n v="3"/>
    <n v="0.2"/>
    <n v="15.857099999999974"/>
  </r>
  <r>
    <n v="7583"/>
    <s v="CA-2012-142734"/>
    <x v="1"/>
    <x v="392"/>
    <d v="2012-04-21T00:00:00"/>
    <s v="Standard Class"/>
    <s v="DM-13345"/>
    <s v="Denise Monton"/>
    <x v="1"/>
    <s v="United States"/>
    <s v="New York City"/>
    <x v="15"/>
    <n v="10024"/>
    <x v="3"/>
    <s v="FUR-CH-10003968"/>
    <x v="0"/>
    <x v="1"/>
    <s v="Novimex Turbo Task Chair"/>
    <x v="4093"/>
    <n v="2"/>
    <n v="0.1"/>
    <n v="2.8392000000000017"/>
  </r>
  <r>
    <n v="7584"/>
    <s v="CA-2011-163223"/>
    <x v="2"/>
    <x v="90"/>
    <d v="2011-03-25T00:00:00"/>
    <s v="Standard Class"/>
    <s v="KH-16690"/>
    <s v="Kristen Hastings"/>
    <x v="1"/>
    <s v="United States"/>
    <s v="Springfield"/>
    <x v="17"/>
    <n v="22153"/>
    <x v="0"/>
    <s v="TEC-PH-10000730"/>
    <x v="2"/>
    <x v="7"/>
    <s v="Samsung Galaxy S4 Active"/>
    <x v="5049"/>
    <n v="7"/>
    <n v="0"/>
    <n v="909.98180000000025"/>
  </r>
  <r>
    <n v="7585"/>
    <s v="CA-2011-163223"/>
    <x v="2"/>
    <x v="90"/>
    <d v="2011-03-25T00:00:00"/>
    <s v="Standard Class"/>
    <s v="KH-16690"/>
    <s v="Kristen Hastings"/>
    <x v="1"/>
    <s v="United States"/>
    <s v="Springfield"/>
    <x v="17"/>
    <n v="22153"/>
    <x v="0"/>
    <s v="OFF-LA-10004409"/>
    <x v="1"/>
    <x v="2"/>
    <s v="Avery 492"/>
    <x v="936"/>
    <n v="5"/>
    <n v="0"/>
    <n v="6.6239999999999988"/>
  </r>
  <r>
    <n v="7586"/>
    <s v="CA-2011-163223"/>
    <x v="2"/>
    <x v="90"/>
    <d v="2011-03-25T00:00:00"/>
    <s v="Standard Class"/>
    <s v="KH-16690"/>
    <s v="Kristen Hastings"/>
    <x v="1"/>
    <s v="United States"/>
    <s v="Springfield"/>
    <x v="17"/>
    <n v="22153"/>
    <x v="0"/>
    <s v="OFF-PA-10000675"/>
    <x v="1"/>
    <x v="10"/>
    <s v="Xerox 1919"/>
    <x v="1247"/>
    <n v="3"/>
    <n v="0"/>
    <n v="60.255300000000005"/>
  </r>
  <r>
    <n v="7587"/>
    <s v="CA-2011-163223"/>
    <x v="2"/>
    <x v="90"/>
    <d v="2011-03-25T00:00:00"/>
    <s v="Standard Class"/>
    <s v="KH-16690"/>
    <s v="Kristen Hastings"/>
    <x v="1"/>
    <s v="United States"/>
    <s v="Springfield"/>
    <x v="17"/>
    <n v="22153"/>
    <x v="0"/>
    <s v="OFF-AR-10001573"/>
    <x v="1"/>
    <x v="6"/>
    <s v="American Pencil"/>
    <x v="400"/>
    <n v="4"/>
    <n v="0"/>
    <n v="2.702799999999999"/>
  </r>
  <r>
    <n v="7588"/>
    <s v="CA-2011-163223"/>
    <x v="2"/>
    <x v="90"/>
    <d v="2011-03-25T00:00:00"/>
    <s v="Standard Class"/>
    <s v="KH-16690"/>
    <s v="Kristen Hastings"/>
    <x v="1"/>
    <s v="United States"/>
    <s v="Springfield"/>
    <x v="17"/>
    <n v="22153"/>
    <x v="0"/>
    <s v="OFF-BI-10001597"/>
    <x v="1"/>
    <x v="8"/>
    <s v="Wilson Jones Ledger-Size, Piano-Hinge Binder, 2&quot;, Blue"/>
    <x v="1546"/>
    <n v="3"/>
    <n v="0"/>
    <n v="59.011199999999988"/>
  </r>
  <r>
    <n v="7589"/>
    <s v="CA-2014-122945"/>
    <x v="3"/>
    <x v="673"/>
    <d v="2014-11-23T00:00:00"/>
    <s v="Standard Class"/>
    <s v="MB-18085"/>
    <s v="Mick Brown"/>
    <x v="0"/>
    <s v="United States"/>
    <s v="Roseville"/>
    <x v="1"/>
    <n v="95661"/>
    <x v="1"/>
    <s v="FUR-FU-10001196"/>
    <x v="0"/>
    <x v="5"/>
    <s v="DAX Cubicle Frames - 8x10"/>
    <x v="1761"/>
    <n v="3"/>
    <n v="0"/>
    <n v="5.1929999999999996"/>
  </r>
  <r>
    <n v="7590"/>
    <s v="CA-2012-139738"/>
    <x v="1"/>
    <x v="12"/>
    <d v="2012-09-29T00:00:00"/>
    <s v="Standard Class"/>
    <s v="DK-12895"/>
    <s v="Dana Kaydos"/>
    <x v="0"/>
    <s v="United States"/>
    <s v="Rockford"/>
    <x v="10"/>
    <n v="61107"/>
    <x v="2"/>
    <s v="OFF-AR-10004602"/>
    <x v="1"/>
    <x v="6"/>
    <s v="Boston KS Multi-Size Manual Pencil Sharpener"/>
    <x v="2019"/>
    <n v="7"/>
    <n v="0.2"/>
    <n v="12.874400000000001"/>
  </r>
  <r>
    <n v="7591"/>
    <s v="CA-2013-158778"/>
    <x v="0"/>
    <x v="64"/>
    <d v="2013-09-10T00:00:00"/>
    <s v="Standard Class"/>
    <s v="DB-13210"/>
    <s v="Dean Braden"/>
    <x v="0"/>
    <s v="United States"/>
    <s v="Philadelphia"/>
    <x v="9"/>
    <n v="19134"/>
    <x v="3"/>
    <s v="FUR-FU-10000260"/>
    <x v="0"/>
    <x v="5"/>
    <s v="6&quot; Cubicle Wall Clock, Black"/>
    <x v="5050"/>
    <n v="9"/>
    <n v="0.2"/>
    <n v="11.649599999999996"/>
  </r>
  <r>
    <n v="7592"/>
    <s v="CA-2013-158778"/>
    <x v="0"/>
    <x v="64"/>
    <d v="2013-09-10T00:00:00"/>
    <s v="Standard Class"/>
    <s v="DB-13210"/>
    <s v="Dean Braden"/>
    <x v="0"/>
    <s v="United States"/>
    <s v="Philadelphia"/>
    <x v="9"/>
    <n v="19134"/>
    <x v="3"/>
    <s v="FUR-CH-10001146"/>
    <x v="0"/>
    <x v="1"/>
    <s v="Global Task Chair, Black"/>
    <x v="5051"/>
    <n v="2"/>
    <n v="0.3"/>
    <n v="-19.338199999999993"/>
  </r>
  <r>
    <n v="7593"/>
    <s v="CA-2013-158778"/>
    <x v="0"/>
    <x v="64"/>
    <d v="2013-09-10T00:00:00"/>
    <s v="Standard Class"/>
    <s v="DB-13210"/>
    <s v="Dean Braden"/>
    <x v="0"/>
    <s v="United States"/>
    <s v="Philadelphia"/>
    <x v="9"/>
    <n v="19134"/>
    <x v="3"/>
    <s v="OFF-AR-10000896"/>
    <x v="1"/>
    <x v="6"/>
    <s v="Newell 329"/>
    <x v="964"/>
    <n v="3"/>
    <n v="0.2"/>
    <n v="0.59039999999999937"/>
  </r>
  <r>
    <n v="7594"/>
    <s v="CA-2013-158778"/>
    <x v="0"/>
    <x v="64"/>
    <d v="2013-09-10T00:00:00"/>
    <s v="Standard Class"/>
    <s v="DB-13210"/>
    <s v="Dean Braden"/>
    <x v="0"/>
    <s v="United States"/>
    <s v="Philadelphia"/>
    <x v="9"/>
    <n v="19134"/>
    <x v="3"/>
    <s v="FUR-CH-10000309"/>
    <x v="0"/>
    <x v="1"/>
    <s v="Global Comet Stacking Arm Chair"/>
    <x v="5052"/>
    <n v="3"/>
    <n v="0.3"/>
    <n v="-63.376499999999965"/>
  </r>
  <r>
    <n v="7595"/>
    <s v="CA-2014-119655"/>
    <x v="3"/>
    <x v="693"/>
    <d v="2014-04-25T00:00:00"/>
    <s v="Standard Class"/>
    <s v="CV-12295"/>
    <s v="Christina VanderZanden"/>
    <x v="0"/>
    <s v="United States"/>
    <s v="Detroit"/>
    <x v="12"/>
    <n v="48234"/>
    <x v="2"/>
    <s v="OFF-BI-10001989"/>
    <x v="1"/>
    <x v="8"/>
    <s v="Premium Transparent Presentation Covers by GBC"/>
    <x v="5053"/>
    <n v="7"/>
    <n v="0"/>
    <n v="70.492799999999988"/>
  </r>
  <r>
    <n v="7596"/>
    <s v="CA-2014-119655"/>
    <x v="3"/>
    <x v="693"/>
    <d v="2014-04-25T00:00:00"/>
    <s v="Standard Class"/>
    <s v="CV-12295"/>
    <s v="Christina VanderZanden"/>
    <x v="0"/>
    <s v="United States"/>
    <s v="Detroit"/>
    <x v="12"/>
    <n v="48234"/>
    <x v="2"/>
    <s v="OFF-BI-10001036"/>
    <x v="1"/>
    <x v="8"/>
    <s v="Cardinal EasyOpen D-Ring Binders"/>
    <x v="3830"/>
    <n v="4"/>
    <n v="0"/>
    <n v="18.28"/>
  </r>
  <r>
    <n v="7597"/>
    <s v="CA-2012-164567"/>
    <x v="1"/>
    <x v="925"/>
    <d v="2012-06-19T00:00:00"/>
    <s v="Standard Class"/>
    <s v="GK-14620"/>
    <s v="Grace Kelly"/>
    <x v="1"/>
    <s v="United States"/>
    <s v="Los Angeles"/>
    <x v="1"/>
    <n v="90004"/>
    <x v="1"/>
    <s v="TEC-PH-10002103"/>
    <x v="2"/>
    <x v="7"/>
    <s v="Jabra SPEAK 410"/>
    <x v="5054"/>
    <n v="3"/>
    <n v="0.2"/>
    <n v="22.557600000000008"/>
  </r>
  <r>
    <n v="7598"/>
    <s v="CA-2011-131947"/>
    <x v="2"/>
    <x v="328"/>
    <d v="2011-09-22T00:00:00"/>
    <s v="Standard Class"/>
    <s v="JA-15970"/>
    <s v="Joseph Airdo"/>
    <x v="0"/>
    <s v="United States"/>
    <s v="Springfield"/>
    <x v="21"/>
    <n v="97477"/>
    <x v="1"/>
    <s v="OFF-AR-10001473"/>
    <x v="1"/>
    <x v="6"/>
    <s v="Newell 313"/>
    <x v="797"/>
    <n v="2"/>
    <n v="0.2"/>
    <n v="0.45920000000000027"/>
  </r>
  <r>
    <n v="7599"/>
    <s v="CA-2011-131947"/>
    <x v="2"/>
    <x v="328"/>
    <d v="2011-09-22T00:00:00"/>
    <s v="Standard Class"/>
    <s v="JA-15970"/>
    <s v="Joseph Airdo"/>
    <x v="0"/>
    <s v="United States"/>
    <s v="Springfield"/>
    <x v="21"/>
    <n v="97477"/>
    <x v="1"/>
    <s v="OFF-AR-10000411"/>
    <x v="1"/>
    <x v="6"/>
    <s v="Boston 16701 Slimline Battery Pencil Sharpener"/>
    <x v="5055"/>
    <n v="3"/>
    <n v="0.2"/>
    <n v="4.7819999999999947"/>
  </r>
  <r>
    <n v="7600"/>
    <s v="CA-2011-131947"/>
    <x v="2"/>
    <x v="328"/>
    <d v="2011-09-22T00:00:00"/>
    <s v="Standard Class"/>
    <s v="JA-15970"/>
    <s v="Joseph Airdo"/>
    <x v="0"/>
    <s v="United States"/>
    <s v="Springfield"/>
    <x v="21"/>
    <n v="97477"/>
    <x v="1"/>
    <s v="OFF-PA-10000246"/>
    <x v="1"/>
    <x v="10"/>
    <s v="Riverleaf Stik-Withit Designer Note Cubes"/>
    <x v="5056"/>
    <n v="5"/>
    <n v="0.2"/>
    <n v="13.078000000000001"/>
  </r>
  <r>
    <n v="7601"/>
    <s v="CA-2011-131947"/>
    <x v="2"/>
    <x v="328"/>
    <d v="2011-09-22T00:00:00"/>
    <s v="Standard Class"/>
    <s v="JA-15970"/>
    <s v="Joseph Airdo"/>
    <x v="0"/>
    <s v="United States"/>
    <s v="Springfield"/>
    <x v="21"/>
    <n v="97477"/>
    <x v="1"/>
    <s v="TEC-MA-10004086"/>
    <x v="2"/>
    <x v="15"/>
    <s v="Plantronics Single Ear Headset"/>
    <x v="5057"/>
    <n v="5"/>
    <n v="0.7"/>
    <n v="-21.944999999999993"/>
  </r>
  <r>
    <n v="7602"/>
    <s v="CA-2011-131947"/>
    <x v="2"/>
    <x v="328"/>
    <d v="2011-09-22T00:00:00"/>
    <s v="Standard Class"/>
    <s v="JA-15970"/>
    <s v="Joseph Airdo"/>
    <x v="0"/>
    <s v="United States"/>
    <s v="Springfield"/>
    <x v="21"/>
    <n v="97477"/>
    <x v="1"/>
    <s v="OFF-PA-10003039"/>
    <x v="1"/>
    <x v="10"/>
    <s v="Xerox 1960"/>
    <x v="5058"/>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x v="2336"/>
    <n v="10"/>
    <n v="0.2"/>
    <n v="16.776000000000007"/>
  </r>
  <r>
    <n v="7604"/>
    <s v="CA-2013-152520"/>
    <x v="0"/>
    <x v="630"/>
    <d v="2013-07-13T00:00:00"/>
    <s v="Standard Class"/>
    <s v="TH-21115"/>
    <s v="Thea Hudgings"/>
    <x v="1"/>
    <s v="United States"/>
    <s v="Providence"/>
    <x v="34"/>
    <n v="2908"/>
    <x v="3"/>
    <s v="OFF-PA-10000289"/>
    <x v="1"/>
    <x v="10"/>
    <s v="Xerox 213"/>
    <x v="91"/>
    <n v="2"/>
    <n v="0"/>
    <n v="6.2208000000000006"/>
  </r>
  <r>
    <n v="7605"/>
    <s v="CA-2013-101791"/>
    <x v="0"/>
    <x v="1022"/>
    <d v="2013-06-01T00:00:00"/>
    <s v="Standard Class"/>
    <s v="BS-11665"/>
    <s v="Brian Stugart"/>
    <x v="0"/>
    <s v="United States"/>
    <s v="Chicago"/>
    <x v="10"/>
    <n v="60623"/>
    <x v="2"/>
    <s v="FUR-FU-10003247"/>
    <x v="0"/>
    <x v="5"/>
    <s v="36X48 HARDFLOOR CHAIRMAT"/>
    <x v="5059"/>
    <n v="3"/>
    <n v="0.6"/>
    <n v="-33.358199999999997"/>
  </r>
  <r>
    <n v="7606"/>
    <s v="CA-2013-101791"/>
    <x v="0"/>
    <x v="1022"/>
    <d v="2013-06-01T00:00:00"/>
    <s v="Standard Class"/>
    <s v="BS-11665"/>
    <s v="Brian Stugart"/>
    <x v="0"/>
    <s v="United States"/>
    <s v="Chicago"/>
    <x v="10"/>
    <n v="60623"/>
    <x v="2"/>
    <s v="FUR-FU-10002191"/>
    <x v="0"/>
    <x v="5"/>
    <s v="G.E. Halogen Desk Lamp Bulbs"/>
    <x v="215"/>
    <n v="2"/>
    <n v="0.6"/>
    <n v="-1.6751999999999994"/>
  </r>
  <r>
    <n v="7607"/>
    <s v="CA-2013-101791"/>
    <x v="0"/>
    <x v="1022"/>
    <d v="2013-06-01T00:00:00"/>
    <s v="Standard Class"/>
    <s v="BS-11665"/>
    <s v="Brian Stugart"/>
    <x v="0"/>
    <s v="United States"/>
    <s v="Chicago"/>
    <x v="10"/>
    <n v="60623"/>
    <x v="2"/>
    <s v="OFF-ST-10001496"/>
    <x v="1"/>
    <x v="4"/>
    <s v="Standard Rollaway File with Lock"/>
    <x v="5060"/>
    <n v="9"/>
    <n v="0.2"/>
    <n v="97.302599999999984"/>
  </r>
  <r>
    <n v="7608"/>
    <s v="CA-2014-121195"/>
    <x v="3"/>
    <x v="165"/>
    <d v="2014-12-28T00:00:00"/>
    <s v="First Class"/>
    <s v="NS-18505"/>
    <s v="Neola Schneider"/>
    <x v="0"/>
    <s v="United States"/>
    <s v="Dallas"/>
    <x v="5"/>
    <n v="75220"/>
    <x v="2"/>
    <s v="OFF-ST-10000585"/>
    <x v="1"/>
    <x v="4"/>
    <s v="Economy Rollaway Files"/>
    <x v="2108"/>
    <n v="2"/>
    <n v="0.2"/>
    <n v="19.823999999999998"/>
  </r>
  <r>
    <n v="7609"/>
    <s v="CA-2014-163209"/>
    <x v="3"/>
    <x v="898"/>
    <d v="2014-05-08T00:00:00"/>
    <s v="Standard Class"/>
    <s v="MK-18160"/>
    <s v="Mike Kennedy"/>
    <x v="0"/>
    <s v="United States"/>
    <s v="San Francisco"/>
    <x v="1"/>
    <n v="94122"/>
    <x v="1"/>
    <s v="OFF-PA-10001166"/>
    <x v="1"/>
    <x v="10"/>
    <s v="Xerox 2"/>
    <x v="243"/>
    <n v="4"/>
    <n v="0"/>
    <n v="12.441600000000001"/>
  </r>
  <r>
    <n v="7610"/>
    <s v="CA-2014-163209"/>
    <x v="3"/>
    <x v="898"/>
    <d v="2014-05-08T00:00:00"/>
    <s v="Standard Class"/>
    <s v="MK-18160"/>
    <s v="Mike Kennedy"/>
    <x v="0"/>
    <s v="United States"/>
    <s v="San Francisco"/>
    <x v="1"/>
    <n v="94122"/>
    <x v="1"/>
    <s v="OFF-AR-10003651"/>
    <x v="1"/>
    <x v="6"/>
    <s v="Newell 350"/>
    <x v="1011"/>
    <n v="7"/>
    <n v="0"/>
    <n v="6.6583999999999968"/>
  </r>
  <r>
    <n v="7611"/>
    <s v="CA-2011-133354"/>
    <x v="2"/>
    <x v="1165"/>
    <d v="2011-02-25T00:00:00"/>
    <s v="First Class"/>
    <s v="SA-20830"/>
    <s v="Sue Ann Reed"/>
    <x v="0"/>
    <s v="United States"/>
    <s v="Moreno Valley"/>
    <x v="1"/>
    <n v="92553"/>
    <x v="1"/>
    <s v="OFF-PA-10001800"/>
    <x v="1"/>
    <x v="10"/>
    <s v="Xerox 220"/>
    <x v="54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x v="5061"/>
    <n v="2"/>
    <n v="0"/>
    <n v="4.2929999999999993"/>
  </r>
  <r>
    <n v="7613"/>
    <s v="US-2012-130491"/>
    <x v="1"/>
    <x v="285"/>
    <d v="2012-02-11T00:00:00"/>
    <s v="First Class"/>
    <s v="BH-11710"/>
    <s v="Brosina Hoffman"/>
    <x v="0"/>
    <s v="United States"/>
    <s v="Garden City"/>
    <x v="41"/>
    <n v="67846"/>
    <x v="2"/>
    <s v="OFF-FA-10000134"/>
    <x v="1"/>
    <x v="13"/>
    <s v="Advantus Push Pins, Aluminum Head"/>
    <x v="5062"/>
    <n v="1"/>
    <n v="0"/>
    <n v="1.8010999999999999"/>
  </r>
  <r>
    <n v="7614"/>
    <s v="US-2012-130491"/>
    <x v="1"/>
    <x v="285"/>
    <d v="2012-02-11T00:00:00"/>
    <s v="First Class"/>
    <s v="BH-11710"/>
    <s v="Brosina Hoffman"/>
    <x v="0"/>
    <s v="United States"/>
    <s v="Garden City"/>
    <x v="41"/>
    <n v="67846"/>
    <x v="2"/>
    <s v="OFF-AR-10001149"/>
    <x v="1"/>
    <x v="6"/>
    <s v="Sanford Colorific Colored Pencils, 12/Box"/>
    <x v="1784"/>
    <n v="2"/>
    <n v="0"/>
    <n v="1.7279999999999998"/>
  </r>
  <r>
    <n v="7615"/>
    <s v="CA-2012-113740"/>
    <x v="1"/>
    <x v="252"/>
    <d v="2012-08-28T00:00:00"/>
    <s v="Second Class"/>
    <s v="SC-20380"/>
    <s v="Shahid Collister"/>
    <x v="0"/>
    <s v="United States"/>
    <s v="New York City"/>
    <x v="15"/>
    <n v="10035"/>
    <x v="3"/>
    <s v="FUR-FU-10000010"/>
    <x v="0"/>
    <x v="5"/>
    <s v="DAX Value U-Channel Document Frames, Easel Back"/>
    <x v="4126"/>
    <n v="3"/>
    <n v="0"/>
    <n v="4.6220999999999997"/>
  </r>
  <r>
    <n v="7616"/>
    <s v="CA-2011-148425"/>
    <x v="2"/>
    <x v="953"/>
    <d v="2011-12-04T00:00:00"/>
    <s v="Standard Class"/>
    <s v="RF-19345"/>
    <s v="Randy Ferguson"/>
    <x v="1"/>
    <s v="United States"/>
    <s v="Orlando"/>
    <x v="2"/>
    <n v="32839"/>
    <x v="0"/>
    <s v="OFF-BI-10000201"/>
    <x v="1"/>
    <x v="8"/>
    <s v="Avery Triangle Shaped Sheet Lifters, Black, 2/Pack"/>
    <x v="5063"/>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x v="1909"/>
    <n v="2"/>
    <n v="0"/>
    <n v="8.7137999999999991"/>
  </r>
  <r>
    <n v="7618"/>
    <s v="CA-2013-144309"/>
    <x v="0"/>
    <x v="107"/>
    <d v="2013-12-17T00:00:00"/>
    <s v="Standard Class"/>
    <s v="CM-12235"/>
    <s v="Chris McAfee"/>
    <x v="0"/>
    <s v="United States"/>
    <s v="Watertown"/>
    <x v="15"/>
    <n v="13601"/>
    <x v="3"/>
    <s v="OFF-BI-10003656"/>
    <x v="1"/>
    <x v="8"/>
    <s v="Fellowes PB200 Plastic Comb Binding Machine"/>
    <x v="5064"/>
    <n v="5"/>
    <n v="0.2"/>
    <n v="220.98699999999997"/>
  </r>
  <r>
    <n v="7619"/>
    <s v="CA-2014-151225"/>
    <x v="3"/>
    <x v="855"/>
    <d v="2014-10-30T00:00:00"/>
    <s v="First Class"/>
    <s v="JM-15655"/>
    <s v="Jim Mitchum"/>
    <x v="1"/>
    <s v="United States"/>
    <s v="Los Angeles"/>
    <x v="1"/>
    <n v="90032"/>
    <x v="1"/>
    <s v="FUR-TA-10001539"/>
    <x v="0"/>
    <x v="3"/>
    <s v="Chromcraft Rectangular Conference Tables"/>
    <x v="5065"/>
    <n v="1"/>
    <n v="0.2"/>
    <n v="9.4787999999999784"/>
  </r>
  <r>
    <n v="7620"/>
    <s v="CA-2014-151225"/>
    <x v="3"/>
    <x v="855"/>
    <d v="2014-10-30T00:00:00"/>
    <s v="First Class"/>
    <s v="JM-15655"/>
    <s v="Jim Mitchum"/>
    <x v="1"/>
    <s v="United States"/>
    <s v="Los Angeles"/>
    <x v="1"/>
    <n v="90032"/>
    <x v="1"/>
    <s v="TEC-PH-10004100"/>
    <x v="2"/>
    <x v="7"/>
    <s v="Griffin GC17055 Auxiliary Audio Cable"/>
    <x v="1002"/>
    <n v="5"/>
    <n v="0.2"/>
    <n v="7.1960000000000015"/>
  </r>
  <r>
    <n v="7621"/>
    <s v="US-2011-144078"/>
    <x v="2"/>
    <x v="641"/>
    <d v="2011-11-29T00:00:00"/>
    <s v="Standard Class"/>
    <s v="RB-19435"/>
    <s v="Richard Bierner"/>
    <x v="0"/>
    <s v="United States"/>
    <s v="Los Angeles"/>
    <x v="1"/>
    <n v="90004"/>
    <x v="1"/>
    <s v="TEC-PH-10001580"/>
    <x v="2"/>
    <x v="7"/>
    <s v="Logitech Mobile Speakerphone P710e - speaker phone"/>
    <x v="5066"/>
    <n v="5"/>
    <n v="0.2"/>
    <n v="47.242999999999967"/>
  </r>
  <r>
    <n v="7622"/>
    <s v="US-2011-144078"/>
    <x v="2"/>
    <x v="641"/>
    <d v="2011-11-29T00:00:00"/>
    <s v="Standard Class"/>
    <s v="RB-19435"/>
    <s v="Richard Bierner"/>
    <x v="0"/>
    <s v="United States"/>
    <s v="Los Angeles"/>
    <x v="1"/>
    <n v="90004"/>
    <x v="1"/>
    <s v="FUR-CH-10002335"/>
    <x v="0"/>
    <x v="1"/>
    <s v="Hon GuestStacker Chair"/>
    <x v="5067"/>
    <n v="4"/>
    <n v="0.2"/>
    <n v="54.400800000000004"/>
  </r>
  <r>
    <n v="7623"/>
    <s v="US-2011-144078"/>
    <x v="2"/>
    <x v="641"/>
    <d v="2011-11-29T00:00:00"/>
    <s v="Standard Class"/>
    <s v="RB-19435"/>
    <s v="Richard Bierner"/>
    <x v="0"/>
    <s v="United States"/>
    <s v="Los Angeles"/>
    <x v="1"/>
    <n v="90004"/>
    <x v="1"/>
    <s v="OFF-AR-10004707"/>
    <x v="1"/>
    <x v="6"/>
    <s v="Staples"/>
    <x v="5068"/>
    <n v="3"/>
    <n v="0"/>
    <n v="2.6039999999999996"/>
  </r>
  <r>
    <n v="7624"/>
    <s v="CA-2011-124464"/>
    <x v="2"/>
    <x v="686"/>
    <d v="2011-07-20T00:00:00"/>
    <s v="Standard Class"/>
    <s v="SS-20515"/>
    <s v="Shirley Schmidt"/>
    <x v="2"/>
    <s v="United States"/>
    <s v="Newark"/>
    <x v="13"/>
    <n v="19711"/>
    <x v="3"/>
    <s v="OFF-AP-10000576"/>
    <x v="1"/>
    <x v="9"/>
    <s v="Belkin 7 Outlet SurgeMaster II"/>
    <x v="5069"/>
    <n v="1"/>
    <n v="0"/>
    <n v="11.054400000000001"/>
  </r>
  <r>
    <n v="7625"/>
    <s v="CA-2012-136805"/>
    <x v="1"/>
    <x v="293"/>
    <d v="2012-05-27T00:00:00"/>
    <s v="Second Class"/>
    <s v="NM-18445"/>
    <s v="Nathan Mautz"/>
    <x v="2"/>
    <s v="United States"/>
    <s v="Detroit"/>
    <x v="12"/>
    <n v="48234"/>
    <x v="2"/>
    <s v="OFF-AP-10001394"/>
    <x v="1"/>
    <x v="9"/>
    <s v="Harmony Air Purifier"/>
    <x v="5070"/>
    <n v="5"/>
    <n v="0.1"/>
    <n v="245.69999999999993"/>
  </r>
  <r>
    <n v="7626"/>
    <s v="CA-2012-136805"/>
    <x v="1"/>
    <x v="293"/>
    <d v="2012-05-27T00:00:00"/>
    <s v="Second Class"/>
    <s v="NM-18445"/>
    <s v="Nathan Mautz"/>
    <x v="2"/>
    <s v="United States"/>
    <s v="Detroit"/>
    <x v="12"/>
    <n v="48234"/>
    <x v="2"/>
    <s v="FUR-FU-10003724"/>
    <x v="0"/>
    <x v="5"/>
    <s v="Westinghouse Clip-On Gooseneck Lamps"/>
    <x v="5071"/>
    <n v="9"/>
    <n v="0"/>
    <n v="19.585799999999999"/>
  </r>
  <r>
    <n v="7627"/>
    <s v="US-2012-159499"/>
    <x v="1"/>
    <x v="82"/>
    <d v="2012-11-23T00:00:00"/>
    <s v="Second Class"/>
    <s v="EM-14095"/>
    <s v="Eudokia Martin"/>
    <x v="1"/>
    <s v="United States"/>
    <s v="Phoenix"/>
    <x v="16"/>
    <n v="85023"/>
    <x v="1"/>
    <s v="OFF-AP-10002867"/>
    <x v="1"/>
    <x v="9"/>
    <s v="Fellowes Command Center 5-outlet power strip"/>
    <x v="5072"/>
    <n v="6"/>
    <n v="0.2"/>
    <n v="28.492799999999988"/>
  </r>
  <r>
    <n v="7628"/>
    <s v="US-2012-159499"/>
    <x v="1"/>
    <x v="82"/>
    <d v="2012-11-23T00:00:00"/>
    <s v="Second Class"/>
    <s v="EM-14095"/>
    <s v="Eudokia Martin"/>
    <x v="1"/>
    <s v="United States"/>
    <s v="Phoenix"/>
    <x v="16"/>
    <n v="85023"/>
    <x v="1"/>
    <s v="TEC-AC-10002718"/>
    <x v="2"/>
    <x v="11"/>
    <s v="Belkin Standard 104 key USB Keyboard"/>
    <x v="5073"/>
    <n v="2"/>
    <n v="0.2"/>
    <n v="-1.4590000000000014"/>
  </r>
  <r>
    <n v="7629"/>
    <s v="US-2012-159499"/>
    <x v="1"/>
    <x v="82"/>
    <d v="2012-11-23T00:00:00"/>
    <s v="Second Class"/>
    <s v="EM-14095"/>
    <s v="Eudokia Martin"/>
    <x v="1"/>
    <s v="United States"/>
    <s v="Phoenix"/>
    <x v="16"/>
    <n v="85023"/>
    <x v="1"/>
    <s v="OFF-LA-10003121"/>
    <x v="1"/>
    <x v="2"/>
    <s v="Avery 506"/>
    <x v="1053"/>
    <n v="5"/>
    <n v="0.2"/>
    <n v="5.368999999999998"/>
  </r>
  <r>
    <n v="7630"/>
    <s v="CA-2011-162089"/>
    <x v="2"/>
    <x v="809"/>
    <d v="2011-04-01T00:00:00"/>
    <s v="First Class"/>
    <s v="MP-17470"/>
    <s v="Mark Packer"/>
    <x v="2"/>
    <s v="United States"/>
    <s v="Brownsville"/>
    <x v="5"/>
    <n v="78521"/>
    <x v="2"/>
    <s v="OFF-EN-10002230"/>
    <x v="1"/>
    <x v="12"/>
    <s v="Airmail Envelopes"/>
    <x v="5074"/>
    <n v="5"/>
    <n v="0.2"/>
    <n v="113.30549999999999"/>
  </r>
  <r>
    <n v="7631"/>
    <s v="CA-2011-162089"/>
    <x v="2"/>
    <x v="809"/>
    <d v="2011-04-01T00:00:00"/>
    <s v="First Class"/>
    <s v="MP-17470"/>
    <s v="Mark Packer"/>
    <x v="2"/>
    <s v="United States"/>
    <s v="Brownsville"/>
    <x v="5"/>
    <n v="78521"/>
    <x v="2"/>
    <s v="TEC-PH-10001819"/>
    <x v="2"/>
    <x v="7"/>
    <s v="Innergie mMini Combo Duo USB Travel Charging Kit"/>
    <x v="5075"/>
    <n v="7"/>
    <n v="0.2"/>
    <n v="88.180399999999977"/>
  </r>
  <r>
    <n v="7632"/>
    <s v="CA-2011-162089"/>
    <x v="2"/>
    <x v="809"/>
    <d v="2011-04-01T00:00:00"/>
    <s v="First Class"/>
    <s v="MP-17470"/>
    <s v="Mark Packer"/>
    <x v="2"/>
    <s v="United States"/>
    <s v="Brownsville"/>
    <x v="5"/>
    <n v="78521"/>
    <x v="2"/>
    <s v="FUR-CH-10002304"/>
    <x v="0"/>
    <x v="1"/>
    <s v="Global Stack Chair without Arms, Black"/>
    <x v="5076"/>
    <n v="7"/>
    <n v="0.3"/>
    <n v="-9.0929999999999964"/>
  </r>
  <r>
    <n v="7633"/>
    <s v="US-2014-158526"/>
    <x v="3"/>
    <x v="614"/>
    <d v="2015-01-02T00:00:00"/>
    <s v="Second Class"/>
    <s v="KH-16360"/>
    <s v="Katherine Hughes"/>
    <x v="0"/>
    <s v="United States"/>
    <s v="Louisville"/>
    <x v="0"/>
    <n v="40214"/>
    <x v="0"/>
    <s v="FUR-CH-10002602"/>
    <x v="0"/>
    <x v="1"/>
    <s v="DMI Arturo Collection Mission-style Design Wood Chair"/>
    <x v="5077"/>
    <n v="8"/>
    <n v="0"/>
    <n v="314.03840000000002"/>
  </r>
  <r>
    <n v="7634"/>
    <s v="US-2014-158526"/>
    <x v="3"/>
    <x v="614"/>
    <d v="2015-01-02T00:00:00"/>
    <s v="Second Class"/>
    <s v="KH-16360"/>
    <s v="Katherine Hughes"/>
    <x v="0"/>
    <s v="United States"/>
    <s v="Louisville"/>
    <x v="0"/>
    <n v="40214"/>
    <x v="0"/>
    <s v="OFF-BI-10002414"/>
    <x v="1"/>
    <x v="8"/>
    <s v="GBC ProClick Spines for 32-Hole Punch"/>
    <x v="5078"/>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x v="1835"/>
    <n v="1"/>
    <n v="0"/>
    <n v="10.028199999999998"/>
  </r>
  <r>
    <n v="7636"/>
    <s v="US-2014-158526"/>
    <x v="3"/>
    <x v="614"/>
    <d v="2015-01-02T00:00:00"/>
    <s v="Second Class"/>
    <s v="KH-16360"/>
    <s v="Katherine Hughes"/>
    <x v="0"/>
    <s v="United States"/>
    <s v="Louisville"/>
    <x v="0"/>
    <n v="40214"/>
    <x v="0"/>
    <s v="FUR-CH-10004495"/>
    <x v="0"/>
    <x v="1"/>
    <s v="Global Leather and Oak Executive Chair, Black"/>
    <x v="5079"/>
    <n v="1"/>
    <n v="0"/>
    <n v="87.28419999999997"/>
  </r>
  <r>
    <n v="7637"/>
    <s v="US-2014-158526"/>
    <x v="3"/>
    <x v="614"/>
    <d v="2015-01-02T00:00:00"/>
    <s v="Second Class"/>
    <s v="KH-16360"/>
    <s v="Katherine Hughes"/>
    <x v="0"/>
    <s v="United States"/>
    <s v="Louisville"/>
    <x v="0"/>
    <n v="40214"/>
    <x v="0"/>
    <s v="FUR-CH-10001270"/>
    <x v="0"/>
    <x v="1"/>
    <s v="Harbour Creations Steel Folding Chair"/>
    <x v="5080"/>
    <n v="3"/>
    <n v="0"/>
    <n v="77.624999999999972"/>
  </r>
  <r>
    <n v="7638"/>
    <s v="CA-2014-104885"/>
    <x v="3"/>
    <x v="580"/>
    <d v="2014-03-09T00:00:00"/>
    <s v="Standard Class"/>
    <s v="DB-13555"/>
    <s v="Dorothy Badders"/>
    <x v="1"/>
    <s v="United States"/>
    <s v="Newark"/>
    <x v="13"/>
    <n v="19711"/>
    <x v="3"/>
    <s v="OFF-AR-10001615"/>
    <x v="1"/>
    <x v="6"/>
    <s v="Newell 34"/>
    <x v="426"/>
    <n v="3"/>
    <n v="0"/>
    <n v="15.475200000000001"/>
  </r>
  <r>
    <n v="7639"/>
    <s v="CA-2014-104885"/>
    <x v="3"/>
    <x v="580"/>
    <d v="2014-03-09T00:00:00"/>
    <s v="Standard Class"/>
    <s v="DB-13555"/>
    <s v="Dorothy Badders"/>
    <x v="1"/>
    <s v="United States"/>
    <s v="Newark"/>
    <x v="13"/>
    <n v="19711"/>
    <x v="3"/>
    <s v="OFF-EN-10003286"/>
    <x v="1"/>
    <x v="12"/>
    <s v="Staples"/>
    <x v="4097"/>
    <n v="7"/>
    <n v="0"/>
    <n v="27.241199999999996"/>
  </r>
  <r>
    <n v="7640"/>
    <s v="CA-2014-104885"/>
    <x v="3"/>
    <x v="580"/>
    <d v="2014-03-09T00:00:00"/>
    <s v="Standard Class"/>
    <s v="DB-13555"/>
    <s v="Dorothy Badders"/>
    <x v="1"/>
    <s v="United States"/>
    <s v="Newark"/>
    <x v="13"/>
    <n v="19711"/>
    <x v="3"/>
    <s v="FUR-BO-10003660"/>
    <x v="0"/>
    <x v="0"/>
    <s v="Bush Cubix Collection Bookcases, Fully Assembled"/>
    <x v="5081"/>
    <n v="2"/>
    <n v="0"/>
    <n v="101.6508"/>
  </r>
  <r>
    <n v="7641"/>
    <s v="CA-2014-104885"/>
    <x v="3"/>
    <x v="580"/>
    <d v="2014-03-09T00:00:00"/>
    <s v="Standard Class"/>
    <s v="DB-13555"/>
    <s v="Dorothy Badders"/>
    <x v="1"/>
    <s v="United States"/>
    <s v="Newark"/>
    <x v="13"/>
    <n v="19711"/>
    <x v="3"/>
    <s v="OFF-PA-10002764"/>
    <x v="1"/>
    <x v="10"/>
    <s v="Staples"/>
    <x v="5082"/>
    <n v="6"/>
    <n v="0"/>
    <n v="33.339599999999997"/>
  </r>
  <r>
    <n v="7642"/>
    <s v="US-2013-157490"/>
    <x v="0"/>
    <x v="1099"/>
    <d v="2013-10-08T00:00:00"/>
    <s v="First Class"/>
    <s v="LB-16795"/>
    <s v="Laurel Beltran"/>
    <x v="2"/>
    <s v="United States"/>
    <s v="Pueblo"/>
    <x v="22"/>
    <n v="81001"/>
    <x v="1"/>
    <s v="TEC-MA-10001695"/>
    <x v="2"/>
    <x v="15"/>
    <s v="Zebra GK420t Direct Thermal/Thermal Transfer Printer"/>
    <x v="5083"/>
    <n v="6"/>
    <n v="0.7"/>
    <n v="-938.28"/>
  </r>
  <r>
    <n v="7643"/>
    <s v="US-2013-157490"/>
    <x v="0"/>
    <x v="1099"/>
    <d v="2013-10-08T00:00:00"/>
    <s v="First Class"/>
    <s v="LB-16795"/>
    <s v="Laurel Beltran"/>
    <x v="2"/>
    <s v="United States"/>
    <s v="Pueblo"/>
    <x v="22"/>
    <n v="81001"/>
    <x v="1"/>
    <s v="OFF-BI-10002824"/>
    <x v="1"/>
    <x v="8"/>
    <s v="Recycled Easel Ring Binders"/>
    <x v="5084"/>
    <n v="4"/>
    <n v="0.7"/>
    <n v="-14.920000000000002"/>
  </r>
  <r>
    <n v="7644"/>
    <s v="US-2013-157490"/>
    <x v="0"/>
    <x v="1099"/>
    <d v="2013-10-08T00:00:00"/>
    <s v="First Class"/>
    <s v="LB-16795"/>
    <s v="Laurel Beltran"/>
    <x v="2"/>
    <s v="United States"/>
    <s v="Pueblo"/>
    <x v="22"/>
    <n v="81001"/>
    <x v="1"/>
    <s v="OFF-BI-10002571"/>
    <x v="1"/>
    <x v="8"/>
    <s v="Avery Framed View Binder, EZD Ring (Locking), Navy, 1 1/2&quot;"/>
    <x v="5085"/>
    <n v="4"/>
    <n v="0.7"/>
    <n v="-9.1815999999999995"/>
  </r>
  <r>
    <n v="7645"/>
    <s v="US-2013-157490"/>
    <x v="0"/>
    <x v="1099"/>
    <d v="2013-10-08T00:00:00"/>
    <s v="First Class"/>
    <s v="LB-16795"/>
    <s v="Laurel Beltran"/>
    <x v="2"/>
    <s v="United States"/>
    <s v="Pueblo"/>
    <x v="22"/>
    <n v="81001"/>
    <x v="1"/>
    <s v="TEC-AC-10001553"/>
    <x v="2"/>
    <x v="11"/>
    <s v="Memorex 25GB 6X Branded Blu-Ray Recordable Disc, 15/Pack"/>
    <x v="4584"/>
    <n v="5"/>
    <n v="0.2"/>
    <n v="0.84950000000000259"/>
  </r>
  <r>
    <n v="7646"/>
    <s v="CA-2012-161452"/>
    <x v="1"/>
    <x v="57"/>
    <d v="2012-04-11T00:00:00"/>
    <s v="Standard Class"/>
    <s v="CA-11965"/>
    <s v="Carol Adams"/>
    <x v="1"/>
    <s v="United States"/>
    <s v="Los Angeles"/>
    <x v="1"/>
    <n v="90036"/>
    <x v="1"/>
    <s v="FUR-CH-10003973"/>
    <x v="0"/>
    <x v="1"/>
    <s v="GuestStacker Chair with Chrome Finish Legs"/>
    <x v="1069"/>
    <n v="3"/>
    <n v="0.2"/>
    <n v="89.222400000000022"/>
  </r>
  <r>
    <n v="7647"/>
    <s v="US-2011-115196"/>
    <x v="2"/>
    <x v="340"/>
    <d v="2011-09-13T00:00:00"/>
    <s v="Standard Class"/>
    <s v="DL-12925"/>
    <s v="Daniel Lacy"/>
    <x v="0"/>
    <s v="United States"/>
    <s v="Greenville"/>
    <x v="3"/>
    <n v="27834"/>
    <x v="0"/>
    <s v="TEC-MA-10002073"/>
    <x v="2"/>
    <x v="15"/>
    <s v="3D Systems Cube Printer, 2nd Generation, White"/>
    <x v="5086"/>
    <n v="2"/>
    <n v="0.5"/>
    <n v="-571.99559999999997"/>
  </r>
  <r>
    <n v="7648"/>
    <s v="CA-2013-138968"/>
    <x v="0"/>
    <x v="543"/>
    <d v="2013-03-17T00:00:00"/>
    <s v="First Class"/>
    <s v="FC-14335"/>
    <s v="Fred Chung"/>
    <x v="1"/>
    <s v="United States"/>
    <s v="San Francisco"/>
    <x v="1"/>
    <n v="94110"/>
    <x v="1"/>
    <s v="OFF-BI-10003529"/>
    <x v="1"/>
    <x v="8"/>
    <s v="Avery Round Ring Poly Binders"/>
    <x v="5087"/>
    <n v="2"/>
    <n v="0.2"/>
    <n v="1.6472"/>
  </r>
  <r>
    <n v="7649"/>
    <s v="CA-2013-138968"/>
    <x v="0"/>
    <x v="543"/>
    <d v="2013-03-17T00:00:00"/>
    <s v="First Class"/>
    <s v="FC-14335"/>
    <s v="Fred Chung"/>
    <x v="1"/>
    <s v="United States"/>
    <s v="San Francisco"/>
    <x v="1"/>
    <n v="94110"/>
    <x v="1"/>
    <s v="FUR-CH-10000309"/>
    <x v="0"/>
    <x v="1"/>
    <s v="Global Comet Stacking Arm Chair"/>
    <x v="5088"/>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x v="5089"/>
    <n v="9"/>
    <n v="0.4"/>
    <n v="-464.69700000000012"/>
  </r>
  <r>
    <n v="7651"/>
    <s v="CA-2012-101889"/>
    <x v="1"/>
    <x v="17"/>
    <d v="2012-12-31T00:00:00"/>
    <s v="Standard Class"/>
    <s v="DB-13120"/>
    <s v="David Bremer"/>
    <x v="1"/>
    <s v="United States"/>
    <s v="Marion"/>
    <x v="24"/>
    <n v="43302"/>
    <x v="3"/>
    <s v="OFF-EN-10003286"/>
    <x v="1"/>
    <x v="12"/>
    <s v="Staples"/>
    <x v="5090"/>
    <n v="3"/>
    <n v="0.2"/>
    <n v="6.7067999999999977"/>
  </r>
  <r>
    <n v="7652"/>
    <s v="CA-2014-110821"/>
    <x v="3"/>
    <x v="783"/>
    <d v="2014-08-09T00:00:00"/>
    <s v="First Class"/>
    <s v="CK-12205"/>
    <s v="Chloris Kastensmidt"/>
    <x v="0"/>
    <s v="United States"/>
    <s v="Dallas"/>
    <x v="5"/>
    <n v="75081"/>
    <x v="2"/>
    <s v="TEC-AC-10001552"/>
    <x v="2"/>
    <x v="11"/>
    <s v="Logitech K350 2.4Ghz Wireless Keyboard"/>
    <x v="5091"/>
    <n v="3"/>
    <n v="0.2"/>
    <n v="-13.437900000000006"/>
  </r>
  <r>
    <n v="7653"/>
    <s v="CA-2014-110821"/>
    <x v="3"/>
    <x v="783"/>
    <d v="2014-08-09T00:00:00"/>
    <s v="First Class"/>
    <s v="CK-12205"/>
    <s v="Chloris Kastensmidt"/>
    <x v="0"/>
    <s v="United States"/>
    <s v="Dallas"/>
    <x v="5"/>
    <n v="75081"/>
    <x v="2"/>
    <s v="OFF-ST-10002790"/>
    <x v="1"/>
    <x v="4"/>
    <s v="Safco Industrial Shelving"/>
    <x v="5092"/>
    <n v="2"/>
    <n v="0.2"/>
    <n v="-25.108999999999988"/>
  </r>
  <r>
    <n v="7654"/>
    <s v="CA-2012-121552"/>
    <x v="1"/>
    <x v="204"/>
    <d v="2012-03-27T00:00:00"/>
    <s v="Standard Class"/>
    <s v="FW-14395"/>
    <s v="Fred Wasserman"/>
    <x v="1"/>
    <s v="United States"/>
    <s v="Huntsville"/>
    <x v="19"/>
    <n v="35810"/>
    <x v="0"/>
    <s v="OFF-AR-10003217"/>
    <x v="1"/>
    <x v="6"/>
    <s v="Newell 316"/>
    <x v="638"/>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x v="4165"/>
    <n v="4"/>
    <n v="0"/>
    <n v="29.145599999999995"/>
  </r>
  <r>
    <n v="7656"/>
    <s v="CA-2012-107685"/>
    <x v="1"/>
    <x v="672"/>
    <d v="2012-12-02T00:00:00"/>
    <s v="Second Class"/>
    <s v="JM-15865"/>
    <s v="John Murray"/>
    <x v="0"/>
    <s v="United States"/>
    <s v="Las Vegas"/>
    <x v="33"/>
    <n v="89115"/>
    <x v="1"/>
    <s v="OFF-PA-10003848"/>
    <x v="1"/>
    <x v="10"/>
    <s v="Xerox 1997"/>
    <x v="243"/>
    <n v="4"/>
    <n v="0"/>
    <n v="12.441600000000001"/>
  </r>
  <r>
    <n v="7657"/>
    <s v="US-2011-120740"/>
    <x v="2"/>
    <x v="1166"/>
    <d v="2011-04-15T00:00:00"/>
    <s v="Same Day"/>
    <s v="PS-18970"/>
    <s v="Paul Stevenson"/>
    <x v="2"/>
    <s v="United States"/>
    <s v="Los Angeles"/>
    <x v="1"/>
    <n v="90049"/>
    <x v="1"/>
    <s v="OFF-AP-10000240"/>
    <x v="1"/>
    <x v="9"/>
    <s v="Belkin F9G930V10-GRY 9 Outlet Surge"/>
    <x v="1483"/>
    <n v="2"/>
    <n v="0"/>
    <n v="31.018399999999986"/>
  </r>
  <r>
    <n v="7658"/>
    <s v="US-2011-120740"/>
    <x v="2"/>
    <x v="1166"/>
    <d v="2011-04-15T00:00:00"/>
    <s v="Same Day"/>
    <s v="PS-18970"/>
    <s v="Paul Stevenson"/>
    <x v="2"/>
    <s v="United States"/>
    <s v="Los Angeles"/>
    <x v="1"/>
    <n v="90049"/>
    <x v="1"/>
    <s v="FUR-FU-10004091"/>
    <x v="0"/>
    <x v="5"/>
    <s v="Howard Miller 13&quot; Diameter Goldtone Round Wall Clock"/>
    <x v="5093"/>
    <n v="4"/>
    <n v="0"/>
    <n v="76.9816"/>
  </r>
  <r>
    <n v="7659"/>
    <s v="CA-2014-155740"/>
    <x v="3"/>
    <x v="245"/>
    <d v="2014-08-03T00:00:00"/>
    <s v="First Class"/>
    <s v="TC-21475"/>
    <s v="Tony Chapman"/>
    <x v="2"/>
    <s v="United States"/>
    <s v="Lakewood"/>
    <x v="24"/>
    <n v="44107"/>
    <x v="3"/>
    <s v="OFF-BI-10001071"/>
    <x v="1"/>
    <x v="8"/>
    <s v="GBC ProClick Punch Binding System"/>
    <x v="1996"/>
    <n v="4"/>
    <n v="0.7"/>
    <n v="-53.743199999999973"/>
  </r>
  <r>
    <n v="7660"/>
    <s v="CA-2014-146493"/>
    <x v="3"/>
    <x v="702"/>
    <d v="2014-06-06T00:00:00"/>
    <s v="Standard Class"/>
    <s v="CV-12805"/>
    <s v="Cynthia Voltz"/>
    <x v="1"/>
    <s v="United States"/>
    <s v="Fremont"/>
    <x v="8"/>
    <n v="68025"/>
    <x v="2"/>
    <s v="OFF-BI-10003676"/>
    <x v="1"/>
    <x v="8"/>
    <s v="GBC Standard Recycled Report Covers, Clear Plastic Sheets"/>
    <x v="5094"/>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x v="5095"/>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x v="5096"/>
    <n v="7"/>
    <n v="0.8"/>
    <n v="-18.252500000000005"/>
  </r>
  <r>
    <n v="7663"/>
    <s v="US-2014-141509"/>
    <x v="3"/>
    <x v="365"/>
    <d v="2014-10-02T00:00:00"/>
    <s v="First Class"/>
    <s v="SC-20575"/>
    <s v="Sonia Cooley"/>
    <x v="0"/>
    <s v="United States"/>
    <s v="Los Angeles"/>
    <x v="1"/>
    <n v="90036"/>
    <x v="1"/>
    <s v="OFF-AR-10002067"/>
    <x v="1"/>
    <x v="6"/>
    <s v="Newell 334"/>
    <x v="1618"/>
    <n v="5"/>
    <n v="0"/>
    <n v="25.792000000000002"/>
  </r>
  <r>
    <n v="7664"/>
    <s v="CA-2014-139493"/>
    <x v="3"/>
    <x v="1168"/>
    <d v="2014-09-20T00:00:00"/>
    <s v="Standard Class"/>
    <s v="SG-20605"/>
    <s v="Speros Goranitis"/>
    <x v="0"/>
    <s v="United States"/>
    <s v="Asheville"/>
    <x v="3"/>
    <n v="28806"/>
    <x v="0"/>
    <s v="OFF-AR-10003158"/>
    <x v="1"/>
    <x v="6"/>
    <s v="Fluorescent Highlighters by Dixon"/>
    <x v="482"/>
    <n v="5"/>
    <n v="0.2"/>
    <n v="2.7859999999999978"/>
  </r>
  <r>
    <n v="7665"/>
    <s v="CA-2011-151967"/>
    <x v="2"/>
    <x v="68"/>
    <d v="2011-10-26T00:00:00"/>
    <s v="Standard Class"/>
    <s v="NB-18580"/>
    <s v="Nicole Brennan"/>
    <x v="1"/>
    <s v="United States"/>
    <s v="Bossier City"/>
    <x v="28"/>
    <n v="71111"/>
    <x v="0"/>
    <s v="FUR-FU-10000193"/>
    <x v="0"/>
    <x v="5"/>
    <s v="Tenex Chairmats For Use with Hard Floors"/>
    <x v="681"/>
    <n v="4"/>
    <n v="0"/>
    <n v="10.393599999999992"/>
  </r>
  <r>
    <n v="7666"/>
    <s v="US-2013-140158"/>
    <x v="0"/>
    <x v="964"/>
    <d v="2013-10-09T00:00:00"/>
    <s v="Standard Class"/>
    <s v="DR-12940"/>
    <s v="Daniel Raglin"/>
    <x v="2"/>
    <s v="United States"/>
    <s v="Providence"/>
    <x v="34"/>
    <n v="2908"/>
    <x v="3"/>
    <s v="OFF-BI-10000977"/>
    <x v="1"/>
    <x v="8"/>
    <s v="Ibico Plastic Spiral Binding Combs"/>
    <x v="3361"/>
    <n v="1"/>
    <n v="0"/>
    <n v="13.983999999999998"/>
  </r>
  <r>
    <n v="7667"/>
    <s v="US-2013-140158"/>
    <x v="0"/>
    <x v="964"/>
    <d v="2013-10-09T00:00:00"/>
    <s v="Standard Class"/>
    <s v="DR-12940"/>
    <s v="Daniel Raglin"/>
    <x v="2"/>
    <s v="United States"/>
    <s v="Providence"/>
    <x v="34"/>
    <n v="2908"/>
    <x v="3"/>
    <s v="TEC-CO-10001449"/>
    <x v="2"/>
    <x v="16"/>
    <s v="Hewlett Packard LaserJet 3310 Copier"/>
    <x v="5097"/>
    <n v="9"/>
    <n v="0"/>
    <n v="2591.9567999999999"/>
  </r>
  <r>
    <n v="7668"/>
    <s v="US-2013-140158"/>
    <x v="0"/>
    <x v="964"/>
    <d v="2013-10-09T00:00:00"/>
    <s v="Standard Class"/>
    <s v="DR-12940"/>
    <s v="Daniel Raglin"/>
    <x v="2"/>
    <s v="United States"/>
    <s v="Providence"/>
    <x v="34"/>
    <n v="2908"/>
    <x v="3"/>
    <s v="OFF-ST-10000136"/>
    <x v="1"/>
    <x v="4"/>
    <s v="Letter Size File"/>
    <x v="5098"/>
    <n v="3"/>
    <n v="0"/>
    <n v="34.538999999999994"/>
  </r>
  <r>
    <n v="7669"/>
    <s v="CA-2012-130974"/>
    <x v="1"/>
    <x v="154"/>
    <d v="2012-11-29T00:00:00"/>
    <s v="Second Class"/>
    <s v="MA-17560"/>
    <s v="Matt Abelman"/>
    <x v="2"/>
    <s v="United States"/>
    <s v="Everett"/>
    <x v="31"/>
    <n v="2149"/>
    <x v="3"/>
    <s v="OFF-PA-10000743"/>
    <x v="1"/>
    <x v="10"/>
    <s v="Xerox 1977"/>
    <x v="1598"/>
    <n v="6"/>
    <n v="0"/>
    <n v="19.238399999999999"/>
  </r>
  <r>
    <n v="7670"/>
    <s v="CA-2012-130974"/>
    <x v="1"/>
    <x v="154"/>
    <d v="2012-11-29T00:00:00"/>
    <s v="Second Class"/>
    <s v="MA-17560"/>
    <s v="Matt Abelman"/>
    <x v="2"/>
    <s v="United States"/>
    <s v="Everett"/>
    <x v="31"/>
    <n v="2149"/>
    <x v="3"/>
    <s v="OFF-PA-10001019"/>
    <x v="1"/>
    <x v="10"/>
    <s v="Xerox 1884"/>
    <x v="731"/>
    <n v="3"/>
    <n v="0"/>
    <n v="28.171799999999998"/>
  </r>
  <r>
    <n v="7671"/>
    <s v="CA-2012-130974"/>
    <x v="1"/>
    <x v="154"/>
    <d v="2012-11-29T00:00:00"/>
    <s v="Second Class"/>
    <s v="MA-17560"/>
    <s v="Matt Abelman"/>
    <x v="2"/>
    <s v="United States"/>
    <s v="Everett"/>
    <x v="31"/>
    <n v="2149"/>
    <x v="3"/>
    <s v="TEC-AC-10003095"/>
    <x v="2"/>
    <x v="11"/>
    <s v="Logitech G35 7.1-Channel Surround Sound Headset"/>
    <x v="5099"/>
    <n v="2"/>
    <n v="0"/>
    <n v="88.393200000000007"/>
  </r>
  <r>
    <n v="7672"/>
    <s v="CA-2012-130974"/>
    <x v="1"/>
    <x v="154"/>
    <d v="2012-11-29T00:00:00"/>
    <s v="Second Class"/>
    <s v="MA-17560"/>
    <s v="Matt Abelman"/>
    <x v="2"/>
    <s v="United States"/>
    <s v="Everett"/>
    <x v="31"/>
    <n v="2149"/>
    <x v="3"/>
    <s v="FUR-BO-10002916"/>
    <x v="0"/>
    <x v="0"/>
    <s v="Rush Hierlooms Collection 1&quot; Thick Stackable Bookcases"/>
    <x v="5100"/>
    <n v="1"/>
    <n v="0"/>
    <n v="32.486199999999997"/>
  </r>
  <r>
    <n v="7673"/>
    <s v="CA-2012-130974"/>
    <x v="1"/>
    <x v="154"/>
    <d v="2012-11-29T00:00:00"/>
    <s v="Second Class"/>
    <s v="MA-17560"/>
    <s v="Matt Abelman"/>
    <x v="2"/>
    <s v="United States"/>
    <s v="Everett"/>
    <x v="31"/>
    <n v="2149"/>
    <x v="3"/>
    <s v="FUR-FU-10002506"/>
    <x v="0"/>
    <x v="5"/>
    <s v="Tensor &quot;Hersey Kiss&quot; Styled Floor Lamp"/>
    <x v="2799"/>
    <n v="3"/>
    <n v="0"/>
    <n v="4.6763999999999992"/>
  </r>
  <r>
    <n v="7674"/>
    <s v="CA-2012-130974"/>
    <x v="1"/>
    <x v="154"/>
    <d v="2012-11-29T00:00:00"/>
    <s v="Second Class"/>
    <s v="MA-17560"/>
    <s v="Matt Abelman"/>
    <x v="2"/>
    <s v="United States"/>
    <s v="Everett"/>
    <x v="31"/>
    <n v="2149"/>
    <x v="3"/>
    <s v="OFF-PA-10003823"/>
    <x v="1"/>
    <x v="10"/>
    <s v="Xerox 197"/>
    <x v="901"/>
    <n v="5"/>
    <n v="0"/>
    <n v="69.704999999999998"/>
  </r>
  <r>
    <n v="7675"/>
    <s v="CA-2012-130974"/>
    <x v="1"/>
    <x v="154"/>
    <d v="2012-11-29T00:00:00"/>
    <s v="Second Class"/>
    <s v="MA-17560"/>
    <s v="Matt Abelman"/>
    <x v="2"/>
    <s v="United States"/>
    <s v="Everett"/>
    <x v="31"/>
    <n v="2149"/>
    <x v="3"/>
    <s v="FUR-TA-10004619"/>
    <x v="0"/>
    <x v="3"/>
    <s v="Hon Non-Folding Utility Tables"/>
    <x v="5101"/>
    <n v="4"/>
    <n v="0.3"/>
    <n v="0"/>
  </r>
  <r>
    <n v="7676"/>
    <s v="CA-2014-133487"/>
    <x v="3"/>
    <x v="636"/>
    <d v="2014-05-10T00:00:00"/>
    <s v="Second Class"/>
    <s v="TS-21655"/>
    <s v="Trudy Schmidt"/>
    <x v="0"/>
    <s v="United States"/>
    <s v="Rancho Cucamonga"/>
    <x v="1"/>
    <n v="91730"/>
    <x v="1"/>
    <s v="OFF-AP-10001271"/>
    <x v="1"/>
    <x v="9"/>
    <s v="Eureka The Boss Cordless Rechargeable Stick Vac"/>
    <x v="513"/>
    <n v="3"/>
    <n v="0"/>
    <n v="41.293800000000005"/>
  </r>
  <r>
    <n v="7677"/>
    <s v="CA-2011-142951"/>
    <x v="2"/>
    <x v="1169"/>
    <d v="2011-10-08T00:00:00"/>
    <s v="Same Day"/>
    <s v="JG-15115"/>
    <s v="Jack Garza"/>
    <x v="0"/>
    <s v="United States"/>
    <s v="Charlotte"/>
    <x v="3"/>
    <n v="28205"/>
    <x v="0"/>
    <s v="TEC-AC-10002331"/>
    <x v="2"/>
    <x v="11"/>
    <s v="Maxell 74 Minute CDR, 10/Pack"/>
    <x v="3032"/>
    <n v="3"/>
    <n v="0.2"/>
    <n v="4.9877999999999982"/>
  </r>
  <r>
    <n v="7678"/>
    <s v="CA-2011-133592"/>
    <x v="2"/>
    <x v="520"/>
    <d v="2012-01-07T00:00:00"/>
    <s v="Standard Class"/>
    <s v="KM-16375"/>
    <s v="Katherine Murray"/>
    <x v="2"/>
    <s v="United States"/>
    <s v="Providence"/>
    <x v="34"/>
    <n v="2908"/>
    <x v="3"/>
    <s v="OFF-PA-10003228"/>
    <x v="1"/>
    <x v="10"/>
    <s v="Xerox 1917"/>
    <x v="3589"/>
    <n v="4"/>
    <n v="0"/>
    <n v="91.950799999999987"/>
  </r>
  <r>
    <n v="7679"/>
    <s v="CA-2011-133592"/>
    <x v="2"/>
    <x v="520"/>
    <d v="2012-01-07T00:00:00"/>
    <s v="Standard Class"/>
    <s v="KM-16375"/>
    <s v="Katherine Murray"/>
    <x v="2"/>
    <s v="United States"/>
    <s v="Providence"/>
    <x v="34"/>
    <n v="2908"/>
    <x v="3"/>
    <s v="OFF-PA-10002586"/>
    <x v="1"/>
    <x v="10"/>
    <s v="Xerox 1970"/>
    <x v="1830"/>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x v="2832"/>
    <n v="4"/>
    <n v="0"/>
    <n v="742.63200000000006"/>
  </r>
  <r>
    <n v="7681"/>
    <s v="CA-2011-133592"/>
    <x v="2"/>
    <x v="520"/>
    <d v="2012-01-07T00:00:00"/>
    <s v="Standard Class"/>
    <s v="KM-16375"/>
    <s v="Katherine Murray"/>
    <x v="2"/>
    <s v="United States"/>
    <s v="Providence"/>
    <x v="34"/>
    <n v="2908"/>
    <x v="3"/>
    <s v="FUR-BO-10000362"/>
    <x v="0"/>
    <x v="0"/>
    <s v="Sauder Inglewood Library Bookcases"/>
    <x v="2661"/>
    <n v="2"/>
    <n v="0"/>
    <n v="78.650800000000004"/>
  </r>
  <r>
    <n v="7682"/>
    <s v="CA-2011-133592"/>
    <x v="2"/>
    <x v="520"/>
    <d v="2012-01-07T00:00:00"/>
    <s v="Standard Class"/>
    <s v="KM-16375"/>
    <s v="Katherine Murray"/>
    <x v="2"/>
    <s v="United States"/>
    <s v="Providence"/>
    <x v="34"/>
    <n v="2908"/>
    <x v="3"/>
    <s v="FUR-CH-10004218"/>
    <x v="0"/>
    <x v="1"/>
    <s v="Global Fabric Manager's Chair, Dark Gray"/>
    <x v="5102"/>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x v="5103"/>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x v="5104"/>
    <n v="3"/>
    <n v="0"/>
    <n v="1906.4850000000001"/>
  </r>
  <r>
    <n v="7685"/>
    <s v="CA-2012-116876"/>
    <x v="1"/>
    <x v="966"/>
    <d v="2012-02-21T00:00:00"/>
    <s v="Standard Class"/>
    <s v="TT-21070"/>
    <s v="Ted Trevino"/>
    <x v="0"/>
    <s v="United States"/>
    <s v="Rochester"/>
    <x v="15"/>
    <n v="14609"/>
    <x v="3"/>
    <s v="OFF-BI-10002897"/>
    <x v="1"/>
    <x v="8"/>
    <s v="Black Avery Memo-Size 3-Ring Binder, 5 1/2&quot; x 8 1/2&quot;"/>
    <x v="5105"/>
    <n v="9"/>
    <n v="0.2"/>
    <n v="9.5786999999999995"/>
  </r>
  <r>
    <n v="7686"/>
    <s v="CA-2012-116876"/>
    <x v="1"/>
    <x v="966"/>
    <d v="2012-02-21T00:00:00"/>
    <s v="Standard Class"/>
    <s v="TT-21070"/>
    <s v="Ted Trevino"/>
    <x v="0"/>
    <s v="United States"/>
    <s v="Rochester"/>
    <x v="15"/>
    <n v="14609"/>
    <x v="3"/>
    <s v="TEC-PH-10002584"/>
    <x v="2"/>
    <x v="7"/>
    <s v="Samsung Galaxy S4"/>
    <x v="5106"/>
    <n v="1"/>
    <n v="0"/>
    <n v="187.79699999999997"/>
  </r>
  <r>
    <n v="7687"/>
    <s v="CA-2013-169838"/>
    <x v="0"/>
    <x v="881"/>
    <d v="2013-11-30T00:00:00"/>
    <s v="Standard Class"/>
    <s v="BB-11545"/>
    <s v="Brenda Bowman"/>
    <x v="1"/>
    <s v="United States"/>
    <s v="Jackson"/>
    <x v="12"/>
    <n v="49201"/>
    <x v="2"/>
    <s v="FUR-TA-10001095"/>
    <x v="0"/>
    <x v="3"/>
    <s v="Chromcraft Round Conference Tables"/>
    <x v="5107"/>
    <n v="9"/>
    <n v="0"/>
    <n v="329.40809999999999"/>
  </r>
  <r>
    <n v="7688"/>
    <s v="CA-2013-169838"/>
    <x v="0"/>
    <x v="881"/>
    <d v="2013-11-30T00:00:00"/>
    <s v="Standard Class"/>
    <s v="BB-11545"/>
    <s v="Brenda Bowman"/>
    <x v="1"/>
    <s v="United States"/>
    <s v="Jackson"/>
    <x v="12"/>
    <n v="49201"/>
    <x v="2"/>
    <s v="OFF-BI-10004002"/>
    <x v="1"/>
    <x v="8"/>
    <s v="Wilson Jones International Size A4 Ring Binders"/>
    <x v="5108"/>
    <n v="1"/>
    <n v="0"/>
    <n v="8.3040000000000003"/>
  </r>
  <r>
    <n v="7689"/>
    <s v="CA-2013-169838"/>
    <x v="0"/>
    <x v="881"/>
    <d v="2013-11-30T00:00:00"/>
    <s v="Standard Class"/>
    <s v="BB-11545"/>
    <s v="Brenda Bowman"/>
    <x v="1"/>
    <s v="United States"/>
    <s v="Jackson"/>
    <x v="12"/>
    <n v="49201"/>
    <x v="2"/>
    <s v="TEC-AC-10004518"/>
    <x v="2"/>
    <x v="11"/>
    <s v="Memorex Mini Travel Drive 32 GB USB 2.0 Flash Drive"/>
    <x v="5109"/>
    <n v="8"/>
    <n v="0"/>
    <n v="62.400000000000006"/>
  </r>
  <r>
    <n v="7690"/>
    <s v="US-2014-128951"/>
    <x v="3"/>
    <x v="663"/>
    <d v="2014-07-18T00:00:00"/>
    <s v="First Class"/>
    <s v="RS-19420"/>
    <s v="Ricardo Sperren"/>
    <x v="1"/>
    <s v="United States"/>
    <s v="Suffolk"/>
    <x v="17"/>
    <n v="23434"/>
    <x v="0"/>
    <s v="OFF-AP-10002191"/>
    <x v="1"/>
    <x v="9"/>
    <s v="Belkin 8 Outlet SurgeMaster II Gold Surge Protector"/>
    <x v="3998"/>
    <n v="3"/>
    <n v="0"/>
    <n v="50.383200000000009"/>
  </r>
  <r>
    <n v="7691"/>
    <s v="US-2014-128951"/>
    <x v="3"/>
    <x v="663"/>
    <d v="2014-07-18T00:00:00"/>
    <s v="First Class"/>
    <s v="RS-19420"/>
    <s v="Ricardo Sperren"/>
    <x v="1"/>
    <s v="United States"/>
    <s v="Suffolk"/>
    <x v="17"/>
    <n v="23434"/>
    <x v="0"/>
    <s v="FUR-TA-10004575"/>
    <x v="0"/>
    <x v="3"/>
    <s v="Hon 5100 Series Wood Tables"/>
    <x v="1310"/>
    <n v="3"/>
    <n v="0"/>
    <n v="157.12919999999997"/>
  </r>
  <r>
    <n v="7692"/>
    <s v="US-2014-128951"/>
    <x v="3"/>
    <x v="663"/>
    <d v="2014-07-18T00:00:00"/>
    <s v="First Class"/>
    <s v="RS-19420"/>
    <s v="Ricardo Sperren"/>
    <x v="1"/>
    <s v="United States"/>
    <s v="Suffolk"/>
    <x v="17"/>
    <n v="23434"/>
    <x v="0"/>
    <s v="OFF-PA-10003177"/>
    <x v="1"/>
    <x v="10"/>
    <s v="Xerox 1999"/>
    <x v="91"/>
    <n v="2"/>
    <n v="0"/>
    <n v="6.2208000000000006"/>
  </r>
  <r>
    <n v="7693"/>
    <s v="CA-2011-102330"/>
    <x v="2"/>
    <x v="282"/>
    <d v="2012-01-03T00:00:00"/>
    <s v="Standard Class"/>
    <s v="AI-10855"/>
    <s v="Arianne Irving"/>
    <x v="0"/>
    <s v="United States"/>
    <s v="Brentwood"/>
    <x v="1"/>
    <n v="94513"/>
    <x v="1"/>
    <s v="OFF-LA-10003923"/>
    <x v="1"/>
    <x v="2"/>
    <s v="Alphabetical Labels for Top Tab Filing"/>
    <x v="333"/>
    <n v="6"/>
    <n v="0"/>
    <n v="44.400000000000006"/>
  </r>
  <r>
    <n v="7694"/>
    <s v="CA-2011-102330"/>
    <x v="2"/>
    <x v="282"/>
    <d v="2012-01-03T00:00:00"/>
    <s v="Standard Class"/>
    <s v="AI-10855"/>
    <s v="Arianne Irving"/>
    <x v="0"/>
    <s v="United States"/>
    <s v="Brentwood"/>
    <x v="1"/>
    <n v="94513"/>
    <x v="1"/>
    <s v="TEC-PH-10001051"/>
    <x v="2"/>
    <x v="7"/>
    <s v="HTC One"/>
    <x v="1895"/>
    <n v="4"/>
    <n v="0.2"/>
    <n v="35.996399999999952"/>
  </r>
  <r>
    <n v="7695"/>
    <s v="CA-2013-118899"/>
    <x v="0"/>
    <x v="554"/>
    <d v="2013-03-23T00:00:00"/>
    <s v="Same Day"/>
    <s v="MC-17275"/>
    <s v="Marc Crier"/>
    <x v="0"/>
    <s v="United States"/>
    <s v="Seattle"/>
    <x v="4"/>
    <n v="98103"/>
    <x v="1"/>
    <s v="FUR-CH-10004754"/>
    <x v="0"/>
    <x v="1"/>
    <s v="Global Stack Chair with Arms, Black"/>
    <x v="5110"/>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x v="2919"/>
    <n v="5"/>
    <n v="0.2"/>
    <n v="59.435499999999998"/>
  </r>
  <r>
    <n v="7697"/>
    <s v="CA-2014-107958"/>
    <x v="3"/>
    <x v="1170"/>
    <d v="2014-07-06T00:00:00"/>
    <s v="First Class"/>
    <s v="AH-10120"/>
    <s v="Adrian Hane"/>
    <x v="2"/>
    <s v="United States"/>
    <s v="Houston"/>
    <x v="5"/>
    <n v="77036"/>
    <x v="2"/>
    <s v="OFF-BI-10001787"/>
    <x v="1"/>
    <x v="8"/>
    <s v="Wilson Jones Four-Pocket Poly Binders"/>
    <x v="5111"/>
    <n v="4"/>
    <n v="0.8"/>
    <n v="-8.1096000000000004"/>
  </r>
  <r>
    <n v="7698"/>
    <s v="CA-2014-151799"/>
    <x v="3"/>
    <x v="817"/>
    <d v="2014-12-19T00:00:00"/>
    <s v="Standard Class"/>
    <s v="BF-11170"/>
    <s v="Ben Ferrer"/>
    <x v="2"/>
    <s v="United States"/>
    <s v="Lawrence"/>
    <x v="31"/>
    <n v="1841"/>
    <x v="3"/>
    <s v="TEC-CO-10002313"/>
    <x v="2"/>
    <x v="16"/>
    <s v="Canon PC1080F Personal Copier"/>
    <x v="5112"/>
    <n v="2"/>
    <n v="0"/>
    <n v="467.99220000000003"/>
  </r>
  <r>
    <n v="7699"/>
    <s v="CA-2014-151799"/>
    <x v="3"/>
    <x v="817"/>
    <d v="2014-12-19T00:00:00"/>
    <s v="Standard Class"/>
    <s v="BF-11170"/>
    <s v="Ben Ferrer"/>
    <x v="2"/>
    <s v="United States"/>
    <s v="Lawrence"/>
    <x v="31"/>
    <n v="1841"/>
    <x v="3"/>
    <s v="OFF-ST-10002790"/>
    <x v="1"/>
    <x v="4"/>
    <s v="Safco Industrial Shelving"/>
    <x v="5113"/>
    <n v="1"/>
    <n v="0"/>
    <n v="2.2155000000000058"/>
  </r>
  <r>
    <n v="7700"/>
    <s v="CA-2014-151799"/>
    <x v="3"/>
    <x v="817"/>
    <d v="2014-12-19T00:00:00"/>
    <s v="Standard Class"/>
    <s v="BF-11170"/>
    <s v="Ben Ferrer"/>
    <x v="2"/>
    <s v="United States"/>
    <s v="Lawrence"/>
    <x v="31"/>
    <n v="1841"/>
    <x v="3"/>
    <s v="OFF-SU-10001664"/>
    <x v="1"/>
    <x v="14"/>
    <s v="Acme Office Executive Series Stainless Steel Trimmers"/>
    <x v="3567"/>
    <n v="3"/>
    <n v="0"/>
    <n v="6.6846000000000005"/>
  </r>
  <r>
    <n v="7701"/>
    <s v="CA-2014-151799"/>
    <x v="3"/>
    <x v="817"/>
    <d v="2014-12-19T00:00:00"/>
    <s v="Standard Class"/>
    <s v="BF-11170"/>
    <s v="Ben Ferrer"/>
    <x v="2"/>
    <s v="United States"/>
    <s v="Lawrence"/>
    <x v="31"/>
    <n v="1841"/>
    <x v="3"/>
    <s v="OFF-FA-10001332"/>
    <x v="1"/>
    <x v="13"/>
    <s v="Acco Banker's Clasps, 5 3/4&quot;-Long"/>
    <x v="1315"/>
    <n v="6"/>
    <n v="0"/>
    <n v="8.121599999999999"/>
  </r>
  <r>
    <n v="7702"/>
    <s v="CA-2014-151799"/>
    <x v="3"/>
    <x v="817"/>
    <d v="2014-12-19T00:00:00"/>
    <s v="Standard Class"/>
    <s v="BF-11170"/>
    <s v="Ben Ferrer"/>
    <x v="2"/>
    <s v="United States"/>
    <s v="Lawrence"/>
    <x v="31"/>
    <n v="1841"/>
    <x v="3"/>
    <s v="FUR-TA-10003473"/>
    <x v="0"/>
    <x v="3"/>
    <s v="Bretford Rectangular Conference Table Tops"/>
    <x v="5114"/>
    <n v="2"/>
    <n v="0.3"/>
    <n v="-52.658199999999965"/>
  </r>
  <r>
    <n v="7703"/>
    <s v="CA-2013-114601"/>
    <x v="0"/>
    <x v="370"/>
    <d v="2013-09-03T00:00:00"/>
    <s v="Standard Class"/>
    <s v="AA-10480"/>
    <s v="Andrew Allen"/>
    <x v="0"/>
    <s v="United States"/>
    <s v="Detroit"/>
    <x v="12"/>
    <n v="48234"/>
    <x v="2"/>
    <s v="OFF-PA-10000605"/>
    <x v="1"/>
    <x v="10"/>
    <s v="Xerox 1950"/>
    <x v="1057"/>
    <n v="2"/>
    <n v="0"/>
    <n v="5.6644000000000005"/>
  </r>
  <r>
    <n v="7704"/>
    <s v="CA-2013-114601"/>
    <x v="0"/>
    <x v="370"/>
    <d v="2013-09-03T00:00:00"/>
    <s v="Standard Class"/>
    <s v="AA-10480"/>
    <s v="Andrew Allen"/>
    <x v="0"/>
    <s v="United States"/>
    <s v="Detroit"/>
    <x v="12"/>
    <n v="48234"/>
    <x v="2"/>
    <s v="TEC-PH-10002170"/>
    <x v="2"/>
    <x v="7"/>
    <s v="ClearSounds CSC500 Amplified Spirit Phone Corded phone"/>
    <x v="2779"/>
    <n v="3"/>
    <n v="0"/>
    <n v="58.791600000000003"/>
  </r>
  <r>
    <n v="7705"/>
    <s v="CA-2013-114601"/>
    <x v="0"/>
    <x v="370"/>
    <d v="2013-09-03T00:00:00"/>
    <s v="Standard Class"/>
    <s v="AA-10480"/>
    <s v="Andrew Allen"/>
    <x v="0"/>
    <s v="United States"/>
    <s v="Detroit"/>
    <x v="12"/>
    <n v="48234"/>
    <x v="2"/>
    <s v="FUR-TA-10004147"/>
    <x v="0"/>
    <x v="3"/>
    <s v="Hon 4060 Series Tables"/>
    <x v="990"/>
    <n v="4"/>
    <n v="0"/>
    <n v="98.524799999999971"/>
  </r>
  <r>
    <n v="7706"/>
    <s v="CA-2013-114601"/>
    <x v="0"/>
    <x v="370"/>
    <d v="2013-09-03T00:00:00"/>
    <s v="Standard Class"/>
    <s v="AA-10480"/>
    <s v="Andrew Allen"/>
    <x v="0"/>
    <s v="United States"/>
    <s v="Detroit"/>
    <x v="12"/>
    <n v="48234"/>
    <x v="2"/>
    <s v="TEC-AC-10003911"/>
    <x v="2"/>
    <x v="11"/>
    <s v="NETGEAR AC1750 Dual Band Gigabit Smart WiFi Router"/>
    <x v="651"/>
    <n v="3"/>
    <n v="0"/>
    <n v="163.18979999999999"/>
  </r>
  <r>
    <n v="7707"/>
    <s v="CA-2013-114601"/>
    <x v="0"/>
    <x v="370"/>
    <d v="2013-09-03T00:00:00"/>
    <s v="Standard Class"/>
    <s v="AA-10480"/>
    <s v="Andrew Allen"/>
    <x v="0"/>
    <s v="United States"/>
    <s v="Detroit"/>
    <x v="12"/>
    <n v="48234"/>
    <x v="2"/>
    <s v="OFF-AR-10002578"/>
    <x v="1"/>
    <x v="6"/>
    <s v="Newell 335"/>
    <x v="880"/>
    <n v="3"/>
    <n v="0"/>
    <n v="2.5055999999999998"/>
  </r>
  <r>
    <n v="7708"/>
    <s v="CA-2014-100237"/>
    <x v="3"/>
    <x v="453"/>
    <d v="2014-10-20T00:00:00"/>
    <s v="Standard Class"/>
    <s v="SV-20815"/>
    <s v="Stuart Van"/>
    <x v="1"/>
    <s v="United States"/>
    <s v="Orem"/>
    <x v="7"/>
    <n v="84057"/>
    <x v="1"/>
    <s v="OFF-AR-10001761"/>
    <x v="1"/>
    <x v="6"/>
    <s v="Avery Hi-Liter Smear-Safe Highlighters"/>
    <x v="2643"/>
    <n v="2"/>
    <n v="0"/>
    <n v="4.2047999999999996"/>
  </r>
  <r>
    <n v="7709"/>
    <s v="CA-2011-139542"/>
    <x v="2"/>
    <x v="1089"/>
    <d v="2011-10-29T00:00:00"/>
    <s v="Standard Class"/>
    <s v="EH-14185"/>
    <s v="Evan Henry"/>
    <x v="0"/>
    <s v="United States"/>
    <s v="Philadelphia"/>
    <x v="9"/>
    <n v="19120"/>
    <x v="3"/>
    <s v="TEC-AC-10001553"/>
    <x v="2"/>
    <x v="11"/>
    <s v="Memorex 25GB 6X Branded Blu-Ray Recordable Disc, 15/Pack"/>
    <x v="2868"/>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x v="5115"/>
    <n v="3"/>
    <n v="0.7"/>
    <n v="-9.5885999999999996"/>
  </r>
  <r>
    <n v="7711"/>
    <s v="US-2012-142811"/>
    <x v="1"/>
    <x v="788"/>
    <d v="2012-04-07T00:00:00"/>
    <s v="Standard Class"/>
    <s v="JL-15850"/>
    <s v="John Lucas"/>
    <x v="0"/>
    <s v="United States"/>
    <s v="Mesa"/>
    <x v="16"/>
    <n v="85204"/>
    <x v="1"/>
    <s v="TEC-PH-10003095"/>
    <x v="2"/>
    <x v="7"/>
    <s v="Samsung HM1900 Bluetooth Headset"/>
    <x v="4412"/>
    <n v="5"/>
    <n v="0.2"/>
    <n v="32.924999999999997"/>
  </r>
  <r>
    <n v="7712"/>
    <s v="CA-2014-139353"/>
    <x v="3"/>
    <x v="960"/>
    <d v="2014-10-31T00:00:00"/>
    <s v="Second Class"/>
    <s v="JM-15250"/>
    <s v="Janet Martin"/>
    <x v="0"/>
    <s v="United States"/>
    <s v="Fayetteville"/>
    <x v="3"/>
    <n v="28314"/>
    <x v="0"/>
    <s v="FUR-FU-10001876"/>
    <x v="0"/>
    <x v="5"/>
    <s v="Computer Room Manger, 14&quot;"/>
    <x v="2540"/>
    <n v="3"/>
    <n v="0.2"/>
    <n v="15.590399999999995"/>
  </r>
  <r>
    <n v="7713"/>
    <s v="CA-2014-139353"/>
    <x v="3"/>
    <x v="960"/>
    <d v="2014-10-31T00:00:00"/>
    <s v="Second Class"/>
    <s v="JM-15250"/>
    <s v="Janet Martin"/>
    <x v="0"/>
    <s v="United States"/>
    <s v="Fayetteville"/>
    <x v="3"/>
    <n v="28314"/>
    <x v="0"/>
    <s v="OFF-ST-10001522"/>
    <x v="1"/>
    <x v="4"/>
    <s v="Gould Plastics 18-Pocket Panel Bin, 34w x 5-1/4d x 20-1/2h"/>
    <x v="2772"/>
    <n v="2"/>
    <n v="0.2"/>
    <n v="-29.436800000000012"/>
  </r>
  <r>
    <n v="7714"/>
    <s v="CA-2014-139353"/>
    <x v="3"/>
    <x v="960"/>
    <d v="2014-10-31T00:00:00"/>
    <s v="Second Class"/>
    <s v="JM-15250"/>
    <s v="Janet Martin"/>
    <x v="0"/>
    <s v="United States"/>
    <s v="Fayetteville"/>
    <x v="3"/>
    <n v="28314"/>
    <x v="0"/>
    <s v="OFF-PA-10000300"/>
    <x v="1"/>
    <x v="10"/>
    <s v="Xerox 1936"/>
    <x v="1107"/>
    <n v="3"/>
    <n v="0.2"/>
    <n v="16.183799999999998"/>
  </r>
  <r>
    <n v="7715"/>
    <s v="CA-2011-150203"/>
    <x v="2"/>
    <x v="29"/>
    <d v="2011-12-07T00:00:00"/>
    <s v="First Class"/>
    <s v="JB-15925"/>
    <s v="Joni Blumstein"/>
    <x v="0"/>
    <s v="United States"/>
    <s v="Los Angeles"/>
    <x v="1"/>
    <n v="90032"/>
    <x v="1"/>
    <s v="OFF-AP-10001469"/>
    <x v="1"/>
    <x v="9"/>
    <s v="Fellowes 8 Outlet Superior Workstation Surge Protector"/>
    <x v="511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x v="2868"/>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x v="5117"/>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x v="5118"/>
    <n v="2"/>
    <n v="0.7"/>
    <n v="-1.3565999999999994"/>
  </r>
  <r>
    <n v="7719"/>
    <s v="US-2014-146213"/>
    <x v="3"/>
    <x v="428"/>
    <d v="2014-09-15T00:00:00"/>
    <s v="Standard Class"/>
    <s v="MC-17605"/>
    <s v="Matt Connell"/>
    <x v="1"/>
    <s v="United States"/>
    <s v="Los Angeles"/>
    <x v="1"/>
    <n v="90032"/>
    <x v="1"/>
    <s v="TEC-AC-10001114"/>
    <x v="2"/>
    <x v="11"/>
    <s v="Microsoft Wireless Mobile Mouse 4000"/>
    <x v="5119"/>
    <n v="4"/>
    <n v="0"/>
    <n v="51.18719999999999"/>
  </r>
  <r>
    <n v="7720"/>
    <s v="CA-2012-108588"/>
    <x v="1"/>
    <x v="956"/>
    <d v="2012-01-10T00:00:00"/>
    <s v="Standard Class"/>
    <s v="BG-11695"/>
    <s v="Brooke Gillingham"/>
    <x v="1"/>
    <s v="United States"/>
    <s v="New York City"/>
    <x v="15"/>
    <n v="10009"/>
    <x v="3"/>
    <s v="OFF-AR-10001615"/>
    <x v="1"/>
    <x v="6"/>
    <s v="Newell 34"/>
    <x v="426"/>
    <n v="3"/>
    <n v="0"/>
    <n v="15.475200000000001"/>
  </r>
  <r>
    <n v="7721"/>
    <s v="CA-2012-108588"/>
    <x v="1"/>
    <x v="956"/>
    <d v="2012-01-10T00:00:00"/>
    <s v="Standard Class"/>
    <s v="BG-11695"/>
    <s v="Brooke Gillingham"/>
    <x v="1"/>
    <s v="United States"/>
    <s v="New York City"/>
    <x v="15"/>
    <n v="10009"/>
    <x v="3"/>
    <s v="OFF-EN-10000461"/>
    <x v="1"/>
    <x v="12"/>
    <s v="#10- 4 1/8&quot; x 9 1/2&quot; Recycled Envelopes"/>
    <x v="2053"/>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x v="5120"/>
    <n v="2"/>
    <n v="0.2"/>
    <n v="4.6088000000000005"/>
  </r>
  <r>
    <n v="7723"/>
    <s v="US-2014-138086"/>
    <x v="3"/>
    <x v="513"/>
    <d v="2014-04-21T00:00:00"/>
    <s v="Standard Class"/>
    <s v="JO-15550"/>
    <s v="Jesus Ocampo"/>
    <x v="2"/>
    <s v="United States"/>
    <s v="San Francisco"/>
    <x v="1"/>
    <n v="94109"/>
    <x v="1"/>
    <s v="OFF-AP-10000027"/>
    <x v="1"/>
    <x v="9"/>
    <s v="Hoover Commercial SteamVac"/>
    <x v="1360"/>
    <n v="3"/>
    <n v="0"/>
    <n v="12.222"/>
  </r>
  <r>
    <n v="7724"/>
    <s v="CA-2012-139374"/>
    <x v="1"/>
    <x v="229"/>
    <d v="2012-09-14T00:00:00"/>
    <s v="Standard Class"/>
    <s v="AR-10345"/>
    <s v="Alex Russell"/>
    <x v="1"/>
    <s v="United States"/>
    <s v="Austin"/>
    <x v="5"/>
    <n v="78745"/>
    <x v="2"/>
    <s v="FUR-CH-10003981"/>
    <x v="0"/>
    <x v="1"/>
    <s v="Global Commerce Series Low-Back Swivel/Tilt Chairs"/>
    <x v="5121"/>
    <n v="1"/>
    <n v="0.3"/>
    <n v="-2.5698000000000292"/>
  </r>
  <r>
    <n v="7725"/>
    <s v="CA-2013-113978"/>
    <x v="0"/>
    <x v="477"/>
    <d v="2013-09-30T00:00:00"/>
    <s v="Standard Class"/>
    <s v="TS-21505"/>
    <s v="Tony Sayre"/>
    <x v="0"/>
    <s v="United States"/>
    <s v="Cleveland"/>
    <x v="24"/>
    <n v="44105"/>
    <x v="3"/>
    <s v="OFF-AP-10003849"/>
    <x v="1"/>
    <x v="9"/>
    <s v="Hoover Shoulder Vac Commercial Portable Vacuum"/>
    <x v="5122"/>
    <n v="1"/>
    <n v="0.2"/>
    <n v="17.890999999999977"/>
  </r>
  <r>
    <n v="7726"/>
    <s v="CA-2013-113978"/>
    <x v="0"/>
    <x v="477"/>
    <d v="2013-09-30T00:00:00"/>
    <s v="Standard Class"/>
    <s v="TS-21505"/>
    <s v="Tony Sayre"/>
    <x v="0"/>
    <s v="United States"/>
    <s v="Cleveland"/>
    <x v="24"/>
    <n v="44105"/>
    <x v="3"/>
    <s v="OFF-ST-10004963"/>
    <x v="1"/>
    <x v="4"/>
    <s v="Eldon Gobal File Keepers"/>
    <x v="5123"/>
    <n v="2"/>
    <n v="0.2"/>
    <n v="-4.8448000000000029"/>
  </r>
  <r>
    <n v="7727"/>
    <s v="CA-2013-113978"/>
    <x v="0"/>
    <x v="477"/>
    <d v="2013-09-30T00:00:00"/>
    <s v="Standard Class"/>
    <s v="TS-21505"/>
    <s v="Tony Sayre"/>
    <x v="0"/>
    <s v="United States"/>
    <s v="Cleveland"/>
    <x v="24"/>
    <n v="44105"/>
    <x v="3"/>
    <s v="OFF-ST-10002574"/>
    <x v="1"/>
    <x v="4"/>
    <s v="SAFCO Commercial Wire Shelving, Black"/>
    <x v="4102"/>
    <n v="3"/>
    <n v="0.2"/>
    <n v="-82.884"/>
  </r>
  <r>
    <n v="7728"/>
    <s v="US-2012-150231"/>
    <x v="1"/>
    <x v="199"/>
    <d v="2012-03-20T00:00:00"/>
    <s v="Second Class"/>
    <s v="JK-15640"/>
    <s v="Jim Kriz"/>
    <x v="2"/>
    <s v="United States"/>
    <s v="New York City"/>
    <x v="15"/>
    <n v="10009"/>
    <x v="3"/>
    <s v="OFF-AR-10001761"/>
    <x v="1"/>
    <x v="6"/>
    <s v="Avery Hi-Liter Smear-Safe Highlighters"/>
    <x v="255"/>
    <n v="3"/>
    <n v="0"/>
    <n v="6.3071999999999999"/>
  </r>
  <r>
    <n v="7729"/>
    <s v="CA-2013-106915"/>
    <x v="0"/>
    <x v="491"/>
    <d v="2013-12-03T00:00:00"/>
    <s v="Standard Class"/>
    <s v="GA-14515"/>
    <s v="George Ashbrook"/>
    <x v="0"/>
    <s v="United States"/>
    <s v="El Paso"/>
    <x v="5"/>
    <n v="79907"/>
    <x v="2"/>
    <s v="OFF-AR-10000716"/>
    <x v="1"/>
    <x v="6"/>
    <s v="DIXON Ticonderoga Erasable Checking Pencils"/>
    <x v="329"/>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x v="2404"/>
    <n v="3"/>
    <n v="0.2"/>
    <n v="-75.59580000000004"/>
  </r>
  <r>
    <n v="7731"/>
    <s v="CA-2014-104850"/>
    <x v="3"/>
    <x v="487"/>
    <d v="2014-06-20T00:00:00"/>
    <s v="Standard Class"/>
    <s v="TW-21025"/>
    <s v="Tamara Willingham"/>
    <x v="2"/>
    <s v="United States"/>
    <s v="Seattle"/>
    <x v="4"/>
    <n v="98103"/>
    <x v="1"/>
    <s v="FUR-CH-10003774"/>
    <x v="0"/>
    <x v="1"/>
    <s v="Global Wood Trimmed Manager's Task Chair, Khaki"/>
    <x v="5124"/>
    <n v="4"/>
    <n v="0.2"/>
    <n v="-25.474400000000017"/>
  </r>
  <r>
    <n v="7732"/>
    <s v="CA-2014-140508"/>
    <x v="3"/>
    <x v="65"/>
    <d v="2014-09-22T00:00:00"/>
    <s v="First Class"/>
    <s v="PA-19060"/>
    <s v="Pete Armstrong"/>
    <x v="2"/>
    <s v="United States"/>
    <s v="Dallas"/>
    <x v="5"/>
    <n v="75220"/>
    <x v="2"/>
    <s v="OFF-EN-10000927"/>
    <x v="1"/>
    <x v="12"/>
    <s v="Jet-Pak Recycled Peel 'N' Seal Padded Mailers"/>
    <x v="5125"/>
    <n v="4"/>
    <n v="0.2"/>
    <n v="35.889999999999986"/>
  </r>
  <r>
    <n v="7733"/>
    <s v="CA-2014-143294"/>
    <x v="3"/>
    <x v="455"/>
    <d v="2014-06-09T00:00:00"/>
    <s v="Standard Class"/>
    <s v="JD-15790"/>
    <s v="John Dryer"/>
    <x v="0"/>
    <s v="United States"/>
    <s v="Houston"/>
    <x v="5"/>
    <n v="77070"/>
    <x v="2"/>
    <s v="OFF-PA-10000743"/>
    <x v="1"/>
    <x v="10"/>
    <s v="Xerox 1977"/>
    <x v="1432"/>
    <n v="2"/>
    <n v="0.2"/>
    <n v="3.7407999999999997"/>
  </r>
  <r>
    <n v="7734"/>
    <s v="CA-2013-165673"/>
    <x v="0"/>
    <x v="666"/>
    <d v="2013-05-20T00:00:00"/>
    <s v="Second Class"/>
    <s v="MN-17935"/>
    <s v="Michael Nguyen"/>
    <x v="0"/>
    <s v="United States"/>
    <s v="Springfield"/>
    <x v="24"/>
    <n v="45503"/>
    <x v="3"/>
    <s v="OFF-PA-10000697"/>
    <x v="1"/>
    <x v="10"/>
    <s v="TOPS Voice Message Log Book, Flash Format"/>
    <x v="302"/>
    <n v="4"/>
    <n v="0.2"/>
    <n v="5.5215999999999994"/>
  </r>
  <r>
    <n v="7735"/>
    <s v="CA-2014-134418"/>
    <x v="3"/>
    <x v="175"/>
    <d v="2014-09-21T00:00:00"/>
    <s v="Standard Class"/>
    <s v="GM-14500"/>
    <s v="Gene McClure"/>
    <x v="0"/>
    <s v="United States"/>
    <s v="Seattle"/>
    <x v="4"/>
    <n v="98103"/>
    <x v="1"/>
    <s v="OFF-AR-10004441"/>
    <x v="1"/>
    <x v="6"/>
    <s v="BIC Brite Liner Highlighters"/>
    <x v="2162"/>
    <n v="3"/>
    <n v="0"/>
    <n v="5.2164000000000001"/>
  </r>
  <r>
    <n v="7736"/>
    <s v="US-2013-106313"/>
    <x v="0"/>
    <x v="250"/>
    <d v="2013-08-27T00:00:00"/>
    <s v="Standard Class"/>
    <s v="DG-13300"/>
    <s v="Deirdre Greer"/>
    <x v="1"/>
    <s v="United States"/>
    <s v="Seattle"/>
    <x v="4"/>
    <n v="98105"/>
    <x v="1"/>
    <s v="OFF-PA-10001870"/>
    <x v="1"/>
    <x v="10"/>
    <s v="Xerox 202"/>
    <x v="541"/>
    <n v="3"/>
    <n v="0"/>
    <n v="9.3312000000000008"/>
  </r>
  <r>
    <n v="7737"/>
    <s v="CA-2011-105872"/>
    <x v="2"/>
    <x v="992"/>
    <d v="2011-06-06T00:00:00"/>
    <s v="Standard Class"/>
    <s v="JG-15160"/>
    <s v="James Galang"/>
    <x v="0"/>
    <s v="United States"/>
    <s v="New York City"/>
    <x v="15"/>
    <n v="10024"/>
    <x v="3"/>
    <s v="OFF-BI-10003684"/>
    <x v="1"/>
    <x v="8"/>
    <s v="Wilson Jones Legal Size Ring Binders"/>
    <x v="467"/>
    <n v="4"/>
    <n v="0.2"/>
    <n v="26.387999999999998"/>
  </r>
  <r>
    <n v="7738"/>
    <s v="CA-2014-108287"/>
    <x v="3"/>
    <x v="404"/>
    <d v="2014-12-21T00:00:00"/>
    <s v="First Class"/>
    <s v="AG-10330"/>
    <s v="Alex Grayson"/>
    <x v="0"/>
    <s v="United States"/>
    <s v="Charlotte"/>
    <x v="3"/>
    <n v="28205"/>
    <x v="0"/>
    <s v="OFF-AR-10001315"/>
    <x v="1"/>
    <x v="6"/>
    <s v="Newell 310"/>
    <x v="2538"/>
    <n v="9"/>
    <n v="0.2"/>
    <n v="1.4255999999999993"/>
  </r>
  <r>
    <n v="7739"/>
    <s v="CA-2014-141103"/>
    <x v="3"/>
    <x v="245"/>
    <d v="2014-08-07T00:00:00"/>
    <s v="Standard Class"/>
    <s v="JF-15355"/>
    <s v="Jay Fein"/>
    <x v="0"/>
    <s v="United States"/>
    <s v="Baltimore"/>
    <x v="39"/>
    <n v="21215"/>
    <x v="3"/>
    <s v="TEC-PH-10003589"/>
    <x v="2"/>
    <x v="7"/>
    <s v="invisibleSHIELD by ZAGG Smudge-Free Screen Protector"/>
    <x v="5126"/>
    <n v="5"/>
    <n v="0"/>
    <n v="43.175999999999995"/>
  </r>
  <r>
    <n v="7740"/>
    <s v="CA-2011-154781"/>
    <x v="2"/>
    <x v="871"/>
    <d v="2011-11-26T00:00:00"/>
    <s v="Standard Class"/>
    <s v="SC-20680"/>
    <s v="Steve Carroll"/>
    <x v="2"/>
    <s v="United States"/>
    <s v="San Francisco"/>
    <x v="1"/>
    <n v="94110"/>
    <x v="1"/>
    <s v="OFF-PA-10001609"/>
    <x v="1"/>
    <x v="10"/>
    <s v="Tops Wirebound Message Log Books"/>
    <x v="1545"/>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x v="5127"/>
    <n v="1"/>
    <n v="0"/>
    <n v="28.496999999999986"/>
  </r>
  <r>
    <n v="7742"/>
    <s v="CA-2012-147816"/>
    <x v="1"/>
    <x v="496"/>
    <d v="2012-09-26T00:00:00"/>
    <s v="Second Class"/>
    <s v="CM-11935"/>
    <s v="Carlos Meador"/>
    <x v="0"/>
    <s v="United States"/>
    <s v="Tucson"/>
    <x v="16"/>
    <n v="85705"/>
    <x v="1"/>
    <s v="TEC-PH-10003095"/>
    <x v="2"/>
    <x v="7"/>
    <s v="Samsung HM1900 Bluetooth Headset"/>
    <x v="430"/>
    <n v="2"/>
    <n v="0.2"/>
    <n v="13.17"/>
  </r>
  <r>
    <n v="7743"/>
    <s v="CA-2014-105326"/>
    <x v="3"/>
    <x v="648"/>
    <d v="2014-08-28T00:00:00"/>
    <s v="Standard Class"/>
    <s v="KT-16480"/>
    <s v="Kean Thornton"/>
    <x v="0"/>
    <s v="United States"/>
    <s v="Los Angeles"/>
    <x v="1"/>
    <n v="90036"/>
    <x v="1"/>
    <s v="OFF-PA-10001639"/>
    <x v="1"/>
    <x v="10"/>
    <s v="Xerox 203"/>
    <x v="243"/>
    <n v="4"/>
    <n v="0"/>
    <n v="12.441600000000001"/>
  </r>
  <r>
    <n v="7744"/>
    <s v="CA-2013-133613"/>
    <x v="0"/>
    <x v="26"/>
    <d v="2013-06-23T00:00:00"/>
    <s v="Standard Class"/>
    <s v="CP-12340"/>
    <s v="Christine Phan"/>
    <x v="1"/>
    <s v="United States"/>
    <s v="Waterbury"/>
    <x v="29"/>
    <n v="6708"/>
    <x v="3"/>
    <s v="OFF-BI-10002003"/>
    <x v="1"/>
    <x v="8"/>
    <s v="Ibico Presentation Index for Binding Systems"/>
    <x v="4623"/>
    <n v="2"/>
    <n v="0"/>
    <n v="3.7412000000000001"/>
  </r>
  <r>
    <n v="7745"/>
    <s v="CA-2013-133613"/>
    <x v="0"/>
    <x v="26"/>
    <d v="2013-06-23T00:00:00"/>
    <s v="Standard Class"/>
    <s v="CP-12340"/>
    <s v="Christine Phan"/>
    <x v="1"/>
    <s v="United States"/>
    <s v="Waterbury"/>
    <x v="29"/>
    <n v="6708"/>
    <x v="3"/>
    <s v="TEC-PH-10004539"/>
    <x v="2"/>
    <x v="7"/>
    <s v="Wireless Extenders zBoost YX545 SOHO Signal Booster"/>
    <x v="5128"/>
    <n v="3"/>
    <n v="0"/>
    <n v="153.08189999999999"/>
  </r>
  <r>
    <n v="7746"/>
    <s v="CA-2013-133613"/>
    <x v="0"/>
    <x v="26"/>
    <d v="2013-06-23T00:00:00"/>
    <s v="Standard Class"/>
    <s v="CP-12340"/>
    <s v="Christine Phan"/>
    <x v="1"/>
    <s v="United States"/>
    <s v="Waterbury"/>
    <x v="29"/>
    <n v="6708"/>
    <x v="3"/>
    <s v="OFF-AR-10003829"/>
    <x v="1"/>
    <x v="6"/>
    <s v="Newell 35"/>
    <x v="296"/>
    <n v="3"/>
    <n v="0"/>
    <n v="2.8535999999999988"/>
  </r>
  <r>
    <n v="7747"/>
    <s v="CA-2012-109113"/>
    <x v="1"/>
    <x v="546"/>
    <d v="2012-12-23T00:00:00"/>
    <s v="Standard Class"/>
    <s v="EK-13795"/>
    <s v="Eileen Kiefer"/>
    <x v="2"/>
    <s v="United States"/>
    <s v="Chicago"/>
    <x v="10"/>
    <n v="60610"/>
    <x v="2"/>
    <s v="TEC-AC-10004761"/>
    <x v="2"/>
    <x v="11"/>
    <s v="Maxell 4.7GB DVD+RW 3/Pack"/>
    <x v="2116"/>
    <n v="2"/>
    <n v="0.2"/>
    <n v="4.7789999999999999"/>
  </r>
  <r>
    <n v="7748"/>
    <s v="CA-2012-156153"/>
    <x v="1"/>
    <x v="70"/>
    <d v="2012-06-02T00:00:00"/>
    <s v="Second Class"/>
    <s v="CW-11905"/>
    <s v="Carl Weiss"/>
    <x v="2"/>
    <s v="United States"/>
    <s v="Long Beach"/>
    <x v="15"/>
    <n v="11561"/>
    <x v="3"/>
    <s v="OFF-FA-10003472"/>
    <x v="1"/>
    <x v="13"/>
    <s v="Bagged Rubber Bands"/>
    <x v="262"/>
    <n v="6"/>
    <n v="0"/>
    <n v="0.3024"/>
  </r>
  <r>
    <n v="7749"/>
    <s v="CA-2012-133242"/>
    <x v="1"/>
    <x v="652"/>
    <d v="2012-06-24T00:00:00"/>
    <s v="Standard Class"/>
    <s v="KH-16510"/>
    <s v="Keith Herrera"/>
    <x v="0"/>
    <s v="United States"/>
    <s v="Arlington"/>
    <x v="17"/>
    <n v="22204"/>
    <x v="0"/>
    <s v="FUR-FU-10003464"/>
    <x v="0"/>
    <x v="5"/>
    <s v="Seth Thomas 8 1/2&quot; Cubicle Clock"/>
    <x v="4053"/>
    <n v="3"/>
    <n v="0"/>
    <n v="19.468799999999998"/>
  </r>
  <r>
    <n v="7750"/>
    <s v="CA-2012-133242"/>
    <x v="1"/>
    <x v="652"/>
    <d v="2012-06-24T00:00:00"/>
    <s v="Standard Class"/>
    <s v="KH-16510"/>
    <s v="Keith Herrera"/>
    <x v="0"/>
    <s v="United States"/>
    <s v="Arlington"/>
    <x v="17"/>
    <n v="22204"/>
    <x v="0"/>
    <s v="OFF-ST-10003716"/>
    <x v="1"/>
    <x v="4"/>
    <s v="Tennsco Double-Tier Lockers"/>
    <x v="5129"/>
    <n v="2"/>
    <n v="0"/>
    <n v="58.505200000000002"/>
  </r>
  <r>
    <n v="7751"/>
    <s v="CA-2012-133242"/>
    <x v="1"/>
    <x v="652"/>
    <d v="2012-06-24T00:00:00"/>
    <s v="Standard Class"/>
    <s v="KH-16510"/>
    <s v="Keith Herrera"/>
    <x v="0"/>
    <s v="United States"/>
    <s v="Arlington"/>
    <x v="17"/>
    <n v="22204"/>
    <x v="0"/>
    <s v="OFF-BI-10004002"/>
    <x v="1"/>
    <x v="8"/>
    <s v="Wilson Jones International Size A4 Ring Binders"/>
    <x v="5130"/>
    <n v="2"/>
    <n v="0"/>
    <n v="16.608000000000001"/>
  </r>
  <r>
    <n v="7752"/>
    <s v="CA-2012-133242"/>
    <x v="1"/>
    <x v="652"/>
    <d v="2012-06-24T00:00:00"/>
    <s v="Standard Class"/>
    <s v="KH-16510"/>
    <s v="Keith Herrera"/>
    <x v="0"/>
    <s v="United States"/>
    <s v="Arlington"/>
    <x v="17"/>
    <n v="22204"/>
    <x v="0"/>
    <s v="TEC-PH-10002496"/>
    <x v="2"/>
    <x v="7"/>
    <s v="Cisco SPA301"/>
    <x v="5131"/>
    <n v="3"/>
    <n v="0"/>
    <n v="140.39099999999999"/>
  </r>
  <r>
    <n v="7753"/>
    <s v="CA-2012-133242"/>
    <x v="1"/>
    <x v="652"/>
    <d v="2012-06-24T00:00:00"/>
    <s v="Standard Class"/>
    <s v="KH-16510"/>
    <s v="Keith Herrera"/>
    <x v="0"/>
    <s v="United States"/>
    <s v="Arlington"/>
    <x v="17"/>
    <n v="22204"/>
    <x v="0"/>
    <s v="OFF-BI-10004826"/>
    <x v="1"/>
    <x v="8"/>
    <s v="JM Magazine Binder"/>
    <x v="5132"/>
    <n v="2"/>
    <n v="0"/>
    <n v="15.849600000000002"/>
  </r>
  <r>
    <n v="7754"/>
    <s v="CA-2012-158323"/>
    <x v="1"/>
    <x v="672"/>
    <d v="2012-12-03T00:00:00"/>
    <s v="First Class"/>
    <s v="AB-10600"/>
    <s v="Ann Blume"/>
    <x v="1"/>
    <s v="United States"/>
    <s v="Jacksonville"/>
    <x v="3"/>
    <n v="28540"/>
    <x v="0"/>
    <s v="FUR-FU-10001546"/>
    <x v="0"/>
    <x v="5"/>
    <s v="Dana Swing-Arm Lamps"/>
    <x v="1232"/>
    <n v="2"/>
    <n v="0.2"/>
    <n v="1.0679999999999996"/>
  </r>
  <r>
    <n v="7755"/>
    <s v="CA-2012-161795"/>
    <x v="1"/>
    <x v="379"/>
    <d v="2012-12-23T00:00:00"/>
    <s v="Second Class"/>
    <s v="AH-10075"/>
    <s v="Adam Hart"/>
    <x v="1"/>
    <s v="United States"/>
    <s v="Columbus"/>
    <x v="24"/>
    <n v="43229"/>
    <x v="3"/>
    <s v="OFF-AR-10001919"/>
    <x v="1"/>
    <x v="6"/>
    <s v="OIC #2 Pencils, Medium Soft"/>
    <x v="5133"/>
    <n v="2"/>
    <n v="0.2"/>
    <n v="0.33839999999999981"/>
  </r>
  <r>
    <n v="7756"/>
    <s v="CA-2014-100902"/>
    <x v="3"/>
    <x v="701"/>
    <d v="2014-11-22T00:00:00"/>
    <s v="Standard Class"/>
    <s v="CK-12595"/>
    <s v="Clytie Kelty"/>
    <x v="0"/>
    <s v="United States"/>
    <s v="Charlotte"/>
    <x v="3"/>
    <n v="28205"/>
    <x v="0"/>
    <s v="OFF-PA-10002558"/>
    <x v="1"/>
    <x v="10"/>
    <s v="Xerox 1938"/>
    <x v="5134"/>
    <n v="7"/>
    <n v="0.2"/>
    <n v="93.883999999999986"/>
  </r>
  <r>
    <n v="7757"/>
    <s v="CA-2014-100902"/>
    <x v="3"/>
    <x v="701"/>
    <d v="2014-11-22T00:00:00"/>
    <s v="Standard Class"/>
    <s v="CK-12595"/>
    <s v="Clytie Kelty"/>
    <x v="0"/>
    <s v="United States"/>
    <s v="Charlotte"/>
    <x v="3"/>
    <n v="28205"/>
    <x v="0"/>
    <s v="TEC-AC-10003174"/>
    <x v="2"/>
    <x v="11"/>
    <s v="Plantronics S12 Corded Telephone Headset System"/>
    <x v="5135"/>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x v="3582"/>
    <n v="4"/>
    <n v="0"/>
    <n v="12.208000000000002"/>
  </r>
  <r>
    <n v="7759"/>
    <s v="CA-2014-112844"/>
    <x v="3"/>
    <x v="38"/>
    <d v="2014-11-17T00:00:00"/>
    <s v="Second Class"/>
    <s v="SP-20620"/>
    <s v="Stefania Perrino"/>
    <x v="1"/>
    <s v="United States"/>
    <s v="Buffalo"/>
    <x v="15"/>
    <n v="14215"/>
    <x v="3"/>
    <s v="FUR-FU-10004845"/>
    <x v="0"/>
    <x v="5"/>
    <s v="Deflect-o EconoMat Nonstudded, No Bevel Mat"/>
    <x v="5136"/>
    <n v="3"/>
    <n v="0"/>
    <n v="30.989999999999995"/>
  </r>
  <r>
    <n v="7760"/>
    <s v="CA-2013-158925"/>
    <x v="0"/>
    <x v="1057"/>
    <d v="2013-10-29T00:00:00"/>
    <s v="Standard Class"/>
    <s v="JP-15460"/>
    <s v="Jennifer Patt"/>
    <x v="1"/>
    <s v="United States"/>
    <s v="Houston"/>
    <x v="5"/>
    <n v="77041"/>
    <x v="2"/>
    <s v="OFF-PA-10003072"/>
    <x v="1"/>
    <x v="10"/>
    <s v="Eureka Recycled Copy Paper 8 1/2&quot; x 11&quot;, Ream"/>
    <x v="12"/>
    <n v="3"/>
    <n v="0.2"/>
    <n v="5.4432"/>
  </r>
  <r>
    <n v="7761"/>
    <s v="CA-2011-155390"/>
    <x v="2"/>
    <x v="776"/>
    <d v="2011-12-11T00:00:00"/>
    <s v="Standard Class"/>
    <s v="BG-11035"/>
    <s v="Barry Gonzalez"/>
    <x v="0"/>
    <s v="United States"/>
    <s v="Memphis"/>
    <x v="18"/>
    <n v="38109"/>
    <x v="0"/>
    <s v="OFF-PA-10003641"/>
    <x v="1"/>
    <x v="10"/>
    <s v="Xerox 1909"/>
    <x v="5137"/>
    <n v="2"/>
    <n v="0.2"/>
    <n v="13.717599999999997"/>
  </r>
  <r>
    <n v="7762"/>
    <s v="CA-2014-123071"/>
    <x v="3"/>
    <x v="734"/>
    <d v="2014-12-07T00:00:00"/>
    <s v="First Class"/>
    <s v="CC-12550"/>
    <s v="Clay Cheatham"/>
    <x v="0"/>
    <s v="United States"/>
    <s v="Plano"/>
    <x v="5"/>
    <n v="75023"/>
    <x v="2"/>
    <s v="OFF-PA-10003729"/>
    <x v="1"/>
    <x v="10"/>
    <s v="Xerox 1998"/>
    <x v="563"/>
    <n v="2"/>
    <n v="0.2"/>
    <n v="3.6288"/>
  </r>
  <r>
    <n v="7763"/>
    <s v="CA-2014-156391"/>
    <x v="3"/>
    <x v="986"/>
    <d v="2014-09-29T00:00:00"/>
    <s v="First Class"/>
    <s v="SL-20155"/>
    <s v="Sara Luxemburg"/>
    <x v="2"/>
    <s v="United States"/>
    <s v="Salem"/>
    <x v="21"/>
    <n v="97301"/>
    <x v="1"/>
    <s v="OFF-AR-10003251"/>
    <x v="1"/>
    <x v="6"/>
    <s v="Prang Drawing Pencil Set"/>
    <x v="5138"/>
    <n v="1"/>
    <n v="0.2"/>
    <n v="0.55599999999999994"/>
  </r>
  <r>
    <n v="7764"/>
    <s v="CA-2012-103093"/>
    <x v="1"/>
    <x v="302"/>
    <d v="2012-02-07T00:00:00"/>
    <s v="Standard Class"/>
    <s v="FO-14305"/>
    <s v="Frank Olsen"/>
    <x v="0"/>
    <s v="United States"/>
    <s v="Columbus"/>
    <x v="32"/>
    <n v="31907"/>
    <x v="0"/>
    <s v="OFF-EN-10003286"/>
    <x v="1"/>
    <x v="12"/>
    <s v="Staples"/>
    <x v="5139"/>
    <n v="9"/>
    <n v="0"/>
    <n v="35.024399999999993"/>
  </r>
  <r>
    <n v="7765"/>
    <s v="US-2014-118941"/>
    <x v="3"/>
    <x v="801"/>
    <d v="2014-08-13T00:00:00"/>
    <s v="Same Day"/>
    <s v="BB-11545"/>
    <s v="Brenda Bowman"/>
    <x v="1"/>
    <s v="United States"/>
    <s v="Columbia"/>
    <x v="39"/>
    <n v="21044"/>
    <x v="3"/>
    <s v="OFF-AR-10004078"/>
    <x v="1"/>
    <x v="6"/>
    <s v="Newell 312"/>
    <x v="255"/>
    <n v="3"/>
    <n v="0"/>
    <n v="5.2559999999999993"/>
  </r>
  <r>
    <n v="7766"/>
    <s v="US-2014-118941"/>
    <x v="3"/>
    <x v="801"/>
    <d v="2014-08-13T00:00:00"/>
    <s v="Same Day"/>
    <s v="BB-11545"/>
    <s v="Brenda Bowman"/>
    <x v="1"/>
    <s v="United States"/>
    <s v="Columbia"/>
    <x v="39"/>
    <n v="21044"/>
    <x v="3"/>
    <s v="FUR-CH-10002331"/>
    <x v="0"/>
    <x v="1"/>
    <s v="Hon 4700 Series Mobuis Mid-Back Task Chairs with Adjustable Arms"/>
    <x v="5140"/>
    <n v="5"/>
    <n v="0"/>
    <n v="373.77899999999983"/>
  </r>
  <r>
    <n v="7767"/>
    <s v="US-2014-118941"/>
    <x v="3"/>
    <x v="801"/>
    <d v="2014-08-13T00:00:00"/>
    <s v="Same Day"/>
    <s v="BB-11545"/>
    <s v="Brenda Bowman"/>
    <x v="1"/>
    <s v="United States"/>
    <s v="Columbia"/>
    <x v="39"/>
    <n v="21044"/>
    <x v="3"/>
    <s v="OFF-AR-10001953"/>
    <x v="1"/>
    <x v="6"/>
    <s v="Boston 1645 Deluxe Heavier-Duty Electric Pencil Sharpener"/>
    <x v="5141"/>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x v="489"/>
    <n v="3"/>
    <n v="0.2"/>
    <n v="0.71520000000000028"/>
  </r>
  <r>
    <n v="7769"/>
    <s v="CA-2014-154088"/>
    <x v="3"/>
    <x v="105"/>
    <d v="2014-11-18T00:00:00"/>
    <s v="Standard Class"/>
    <s v="LB-16735"/>
    <s v="Larry Blacks"/>
    <x v="0"/>
    <s v="United States"/>
    <s v="Tallahassee"/>
    <x v="2"/>
    <n v="32303"/>
    <x v="0"/>
    <s v="OFF-PA-10003651"/>
    <x v="1"/>
    <x v="10"/>
    <s v="Xerox 1968"/>
    <x v="3059"/>
    <n v="5"/>
    <n v="0.2"/>
    <n v="9.3520000000000003"/>
  </r>
  <r>
    <n v="7770"/>
    <s v="CA-2013-155978"/>
    <x v="0"/>
    <x v="1147"/>
    <d v="2013-08-02T00:00:00"/>
    <s v="Same Day"/>
    <s v="TS-21205"/>
    <s v="Thomas Seio"/>
    <x v="1"/>
    <s v="United States"/>
    <s v="Riverside"/>
    <x v="1"/>
    <n v="92503"/>
    <x v="1"/>
    <s v="TEC-PH-10002885"/>
    <x v="2"/>
    <x v="7"/>
    <s v="Apple iPhone 5"/>
    <x v="5142"/>
    <n v="2"/>
    <n v="0.2"/>
    <n v="90.976200000000063"/>
  </r>
  <r>
    <n v="7771"/>
    <s v="CA-2013-155978"/>
    <x v="0"/>
    <x v="1147"/>
    <d v="2013-08-02T00:00:00"/>
    <s v="Same Day"/>
    <s v="TS-21205"/>
    <s v="Thomas Seio"/>
    <x v="1"/>
    <s v="United States"/>
    <s v="Riverside"/>
    <x v="1"/>
    <n v="92503"/>
    <x v="1"/>
    <s v="OFF-AP-10002892"/>
    <x v="1"/>
    <x v="9"/>
    <s v="Belkin F5C206VTEL 6 Outlet Surge"/>
    <x v="5143"/>
    <n v="2"/>
    <n v="0"/>
    <n v="13.787999999999997"/>
  </r>
  <r>
    <n v="7772"/>
    <s v="CA-2013-108196"/>
    <x v="0"/>
    <x v="881"/>
    <d v="2013-12-03T00:00:00"/>
    <s v="Standard Class"/>
    <s v="CS-12505"/>
    <s v="Cindy Stewart"/>
    <x v="0"/>
    <s v="United States"/>
    <s v="Lancaster"/>
    <x v="24"/>
    <n v="43130"/>
    <x v="3"/>
    <s v="OFF-BI-10000545"/>
    <x v="1"/>
    <x v="8"/>
    <s v="GBC Ibimaster 500 Manual ProClick Binding System"/>
    <x v="5144"/>
    <n v="2"/>
    <n v="0.7"/>
    <n v="-304.39200000000005"/>
  </r>
  <r>
    <n v="7773"/>
    <s v="CA-2013-108196"/>
    <x v="0"/>
    <x v="881"/>
    <d v="2013-12-03T00:00:00"/>
    <s v="Standard Class"/>
    <s v="CS-12505"/>
    <s v="Cindy Stewart"/>
    <x v="0"/>
    <s v="United States"/>
    <s v="Lancaster"/>
    <x v="24"/>
    <n v="43130"/>
    <x v="3"/>
    <s v="TEC-MA-10000418"/>
    <x v="2"/>
    <x v="15"/>
    <s v="Cubify CubeX 3D Printer Double Head Print"/>
    <x v="5145"/>
    <n v="5"/>
    <n v="0.7"/>
    <n v="-6599.978000000001"/>
  </r>
  <r>
    <n v="7774"/>
    <s v="CA-2013-108196"/>
    <x v="0"/>
    <x v="881"/>
    <d v="2013-12-03T00:00:00"/>
    <s v="Standard Class"/>
    <s v="CS-12505"/>
    <s v="Cindy Stewart"/>
    <x v="0"/>
    <s v="United States"/>
    <s v="Lancaster"/>
    <x v="24"/>
    <n v="43130"/>
    <x v="3"/>
    <s v="TEC-AC-10000926"/>
    <x v="2"/>
    <x v="11"/>
    <s v="NETGEAR RangeMax WNR1000 Wireless Router"/>
    <x v="5146"/>
    <n v="3"/>
    <n v="0.2"/>
    <n v="11.995199999999997"/>
  </r>
  <r>
    <n v="7775"/>
    <s v="CA-2013-152800"/>
    <x v="0"/>
    <x v="1172"/>
    <d v="2013-04-16T00:00:00"/>
    <s v="First Class"/>
    <s v="SP-20920"/>
    <s v="Susan Pistek"/>
    <x v="0"/>
    <s v="United States"/>
    <s v="San Francisco"/>
    <x v="1"/>
    <n v="94109"/>
    <x v="1"/>
    <s v="OFF-EN-10001509"/>
    <x v="1"/>
    <x v="12"/>
    <s v="Poly String Tie Envelopes"/>
    <x v="5147"/>
    <n v="3"/>
    <n v="0"/>
    <n v="2.8763999999999994"/>
  </r>
  <r>
    <n v="7776"/>
    <s v="CA-2011-166961"/>
    <x v="2"/>
    <x v="422"/>
    <d v="2011-12-31T00:00:00"/>
    <s v="Standard Class"/>
    <s v="CD-12790"/>
    <s v="Cynthia Delaney"/>
    <x v="2"/>
    <s v="United States"/>
    <s v="Moreno Valley"/>
    <x v="1"/>
    <n v="92553"/>
    <x v="1"/>
    <s v="OFF-AP-10001366"/>
    <x v="1"/>
    <x v="9"/>
    <s v="Staples"/>
    <x v="5148"/>
    <n v="1"/>
    <n v="0"/>
    <n v="2.9646000000000008"/>
  </r>
  <r>
    <n v="7777"/>
    <s v="CA-2011-166961"/>
    <x v="2"/>
    <x v="422"/>
    <d v="2011-12-31T00:00:00"/>
    <s v="Standard Class"/>
    <s v="CD-12790"/>
    <s v="Cynthia Delaney"/>
    <x v="2"/>
    <s v="United States"/>
    <s v="Moreno Valley"/>
    <x v="1"/>
    <n v="92553"/>
    <x v="1"/>
    <s v="OFF-FA-10003485"/>
    <x v="1"/>
    <x v="13"/>
    <s v="Staples"/>
    <x v="2007"/>
    <n v="3"/>
    <n v="0"/>
    <n v="3.6156000000000001"/>
  </r>
  <r>
    <n v="7778"/>
    <s v="CA-2011-166961"/>
    <x v="2"/>
    <x v="422"/>
    <d v="2011-12-31T00:00:00"/>
    <s v="Standard Class"/>
    <s v="CD-12790"/>
    <s v="Cynthia Delaney"/>
    <x v="2"/>
    <s v="United States"/>
    <s v="Moreno Valley"/>
    <x v="1"/>
    <n v="92553"/>
    <x v="1"/>
    <s v="OFF-ST-10004507"/>
    <x v="1"/>
    <x v="4"/>
    <s v="Advantus Rolling Storage Box"/>
    <x v="492"/>
    <n v="3"/>
    <n v="0"/>
    <n v="13.891499999999999"/>
  </r>
  <r>
    <n v="7779"/>
    <s v="CA-2011-166961"/>
    <x v="2"/>
    <x v="422"/>
    <d v="2011-12-31T00:00:00"/>
    <s v="Standard Class"/>
    <s v="CD-12790"/>
    <s v="Cynthia Delaney"/>
    <x v="2"/>
    <s v="United States"/>
    <s v="Moreno Valley"/>
    <x v="1"/>
    <n v="92553"/>
    <x v="1"/>
    <s v="OFF-BI-10002353"/>
    <x v="1"/>
    <x v="8"/>
    <s v="GBC VeloBind Cover Sets"/>
    <x v="5149"/>
    <n v="3"/>
    <n v="0.2"/>
    <n v="13.896000000000001"/>
  </r>
  <r>
    <n v="7780"/>
    <s v="CA-2013-139381"/>
    <x v="0"/>
    <x v="724"/>
    <d v="2013-04-23T00:00:00"/>
    <s v="Standard Class"/>
    <s v="RF-19840"/>
    <s v="Roy Französisch"/>
    <x v="0"/>
    <s v="United States"/>
    <s v="Chesapeake"/>
    <x v="17"/>
    <n v="23320"/>
    <x v="0"/>
    <s v="OFF-AP-10001271"/>
    <x v="1"/>
    <x v="9"/>
    <s v="Eureka The Boss Cordless Rechargeable Stick Vac"/>
    <x v="2631"/>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x v="5150"/>
    <n v="4"/>
    <n v="0"/>
    <n v="7.9812000000000012"/>
  </r>
  <r>
    <n v="7782"/>
    <s v="CA-2012-132136"/>
    <x v="1"/>
    <x v="936"/>
    <d v="2012-03-12T00:00:00"/>
    <s v="Standard Class"/>
    <s v="FO-14305"/>
    <s v="Frank Olsen"/>
    <x v="0"/>
    <s v="United States"/>
    <s v="Chicago"/>
    <x v="10"/>
    <n v="60623"/>
    <x v="2"/>
    <s v="OFF-BI-10002706"/>
    <x v="1"/>
    <x v="8"/>
    <s v="Avery Premier Heavy-Duty Binder with Round Locking Rings"/>
    <x v="841"/>
    <n v="3"/>
    <n v="0.8"/>
    <n v="-14.5656"/>
  </r>
  <r>
    <n v="7783"/>
    <s v="CA-2013-162236"/>
    <x v="0"/>
    <x v="254"/>
    <d v="2013-11-07T00:00:00"/>
    <s v="Second Class"/>
    <s v="ER-13855"/>
    <s v="Elpida Rittenbach"/>
    <x v="1"/>
    <s v="United States"/>
    <s v="Charlotte"/>
    <x v="3"/>
    <n v="28205"/>
    <x v="0"/>
    <s v="OFF-ST-10003442"/>
    <x v="1"/>
    <x v="4"/>
    <s v="Eldon Portable Mobile Manager"/>
    <x v="3496"/>
    <n v="2"/>
    <n v="0.2"/>
    <n v="3.9591999999999992"/>
  </r>
  <r>
    <n v="7784"/>
    <s v="CA-2013-162236"/>
    <x v="0"/>
    <x v="254"/>
    <d v="2013-11-07T00:00:00"/>
    <s v="Second Class"/>
    <s v="ER-13855"/>
    <s v="Elpida Rittenbach"/>
    <x v="1"/>
    <s v="United States"/>
    <s v="Charlotte"/>
    <x v="3"/>
    <n v="28205"/>
    <x v="0"/>
    <s v="FUR-TA-10002533"/>
    <x v="0"/>
    <x v="3"/>
    <s v="BPI Conference Tables"/>
    <x v="5151"/>
    <n v="10"/>
    <n v="0.4"/>
    <n v="-292.10000000000014"/>
  </r>
  <r>
    <n v="7785"/>
    <s v="CA-2013-162236"/>
    <x v="0"/>
    <x v="254"/>
    <d v="2013-11-07T00:00:00"/>
    <s v="Second Class"/>
    <s v="ER-13855"/>
    <s v="Elpida Rittenbach"/>
    <x v="1"/>
    <s v="United States"/>
    <s v="Charlotte"/>
    <x v="3"/>
    <n v="28205"/>
    <x v="0"/>
    <s v="OFF-SU-10003505"/>
    <x v="1"/>
    <x v="14"/>
    <s v="Premier Electric Letter Opener"/>
    <x v="442"/>
    <n v="2"/>
    <n v="0.2"/>
    <n v="-34.758000000000017"/>
  </r>
  <r>
    <n v="7786"/>
    <s v="US-2011-111353"/>
    <x v="2"/>
    <x v="503"/>
    <d v="2011-12-06T00:00:00"/>
    <s v="Standard Class"/>
    <s v="PB-19150"/>
    <s v="Philip Brown"/>
    <x v="0"/>
    <s v="United States"/>
    <s v="New York City"/>
    <x v="15"/>
    <n v="10009"/>
    <x v="3"/>
    <s v="OFF-LA-10002762"/>
    <x v="1"/>
    <x v="2"/>
    <s v="Avery 485"/>
    <x v="2989"/>
    <n v="2"/>
    <n v="0"/>
    <n v="11.778199999999998"/>
  </r>
  <r>
    <n v="7787"/>
    <s v="US-2013-117037"/>
    <x v="0"/>
    <x v="624"/>
    <d v="2013-05-21T00:00:00"/>
    <s v="First Class"/>
    <s v="LW-17215"/>
    <s v="Luke Weiss"/>
    <x v="0"/>
    <s v="United States"/>
    <s v="Chicago"/>
    <x v="10"/>
    <n v="60653"/>
    <x v="2"/>
    <s v="OFF-BI-10000279"/>
    <x v="1"/>
    <x v="8"/>
    <s v="Acco Recycled 2&quot; Capacity Laser Printer Hanging Data Binders"/>
    <x v="5152"/>
    <n v="1"/>
    <n v="0.8"/>
    <n v="-4.7685000000000013"/>
  </r>
  <r>
    <n v="7788"/>
    <s v="US-2013-117037"/>
    <x v="0"/>
    <x v="624"/>
    <d v="2013-05-21T00:00:00"/>
    <s v="First Class"/>
    <s v="LW-17215"/>
    <s v="Luke Weiss"/>
    <x v="0"/>
    <s v="United States"/>
    <s v="Chicago"/>
    <x v="10"/>
    <n v="60653"/>
    <x v="2"/>
    <s v="OFF-FA-10000936"/>
    <x v="1"/>
    <x v="13"/>
    <s v="Acco Hot Clips Clips to Go"/>
    <x v="5153"/>
    <n v="3"/>
    <n v="0.2"/>
    <n v="2.4674999999999994"/>
  </r>
  <r>
    <n v="7789"/>
    <s v="US-2013-117037"/>
    <x v="0"/>
    <x v="624"/>
    <d v="2013-05-21T00:00:00"/>
    <s v="First Class"/>
    <s v="LW-17215"/>
    <s v="Luke Weiss"/>
    <x v="0"/>
    <s v="United States"/>
    <s v="Chicago"/>
    <x v="10"/>
    <n v="60653"/>
    <x v="2"/>
    <s v="FUR-FU-10004973"/>
    <x v="0"/>
    <x v="5"/>
    <s v="Flat Face Poster Frame"/>
    <x v="1832"/>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x v="5154"/>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x v="5155"/>
    <n v="3"/>
    <n v="0.7"/>
    <n v="-3.3893999999999984"/>
  </r>
  <r>
    <n v="7792"/>
    <s v="CA-2013-108364"/>
    <x v="0"/>
    <x v="1054"/>
    <d v="2013-12-25T00:00:00"/>
    <s v="Standard Class"/>
    <s v="BP-11050"/>
    <s v="Barry Pond"/>
    <x v="1"/>
    <s v="United States"/>
    <s v="Chicago"/>
    <x v="10"/>
    <n v="60623"/>
    <x v="2"/>
    <s v="OFF-BI-10002012"/>
    <x v="1"/>
    <x v="8"/>
    <s v="Wilson Jones Easy Flow II Sheet Lifters"/>
    <x v="5156"/>
    <n v="5"/>
    <n v="0.8"/>
    <n v="-2.8800000000000008"/>
  </r>
  <r>
    <n v="7793"/>
    <s v="CA-2014-169362"/>
    <x v="3"/>
    <x v="386"/>
    <d v="2014-10-16T00:00:00"/>
    <s v="First Class"/>
    <s v="SP-20860"/>
    <s v="Sung Pak"/>
    <x v="1"/>
    <s v="United States"/>
    <s v="Dallas"/>
    <x v="5"/>
    <n v="75217"/>
    <x v="2"/>
    <s v="TEC-AC-10001383"/>
    <x v="2"/>
    <x v="11"/>
    <s v="Logitech Wireless Touch Keyboard K400"/>
    <x v="3936"/>
    <n v="2"/>
    <n v="0.2"/>
    <n v="-1.4994000000000067"/>
  </r>
  <r>
    <n v="7794"/>
    <s v="CA-2012-127481"/>
    <x v="1"/>
    <x v="295"/>
    <d v="2012-12-15T00:00:00"/>
    <s v="Second Class"/>
    <s v="JD-15895"/>
    <s v="Jonathan Doherty"/>
    <x v="1"/>
    <s v="United States"/>
    <s v="Las Vegas"/>
    <x v="33"/>
    <n v="89115"/>
    <x v="1"/>
    <s v="OFF-PA-10002036"/>
    <x v="1"/>
    <x v="10"/>
    <s v="Xerox 1930"/>
    <x v="56"/>
    <n v="5"/>
    <n v="0"/>
    <n v="15.876000000000001"/>
  </r>
  <r>
    <n v="7795"/>
    <s v="CA-2012-127481"/>
    <x v="1"/>
    <x v="295"/>
    <d v="2012-12-15T00:00:00"/>
    <s v="Second Class"/>
    <s v="JD-15895"/>
    <s v="Jonathan Doherty"/>
    <x v="1"/>
    <s v="United States"/>
    <s v="Las Vegas"/>
    <x v="33"/>
    <n v="89115"/>
    <x v="1"/>
    <s v="OFF-PA-10002377"/>
    <x v="1"/>
    <x v="10"/>
    <s v="Xerox 1916"/>
    <x v="3118"/>
    <n v="2"/>
    <n v="0"/>
    <n v="48.94"/>
  </r>
  <r>
    <n v="7796"/>
    <s v="CA-2012-112711"/>
    <x v="1"/>
    <x v="984"/>
    <d v="2012-07-18T00:00:00"/>
    <s v="Standard Class"/>
    <s v="FM-14380"/>
    <s v="Fred McMath"/>
    <x v="0"/>
    <s v="United States"/>
    <s v="Amarillo"/>
    <x v="5"/>
    <n v="79109"/>
    <x v="2"/>
    <s v="TEC-PH-10000526"/>
    <x v="2"/>
    <x v="7"/>
    <s v="Vtech CS6719"/>
    <x v="5157"/>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x v="5158"/>
    <n v="5"/>
    <n v="0"/>
    <n v="13.181000000000001"/>
  </r>
  <r>
    <n v="7798"/>
    <s v="CA-2014-166184"/>
    <x v="3"/>
    <x v="668"/>
    <d v="2014-03-28T00:00:00"/>
    <s v="First Class"/>
    <s v="HR-14830"/>
    <s v="Harold Ryan"/>
    <x v="1"/>
    <s v="United States"/>
    <s v="New York City"/>
    <x v="15"/>
    <n v="10035"/>
    <x v="3"/>
    <s v="OFF-EN-10004483"/>
    <x v="1"/>
    <x v="12"/>
    <s v="#10 White Business Envelopes,4 1/8 x 9 1/2"/>
    <x v="5159"/>
    <n v="3"/>
    <n v="0"/>
    <n v="22.094699999999996"/>
  </r>
  <r>
    <n v="7799"/>
    <s v="CA-2014-166184"/>
    <x v="3"/>
    <x v="668"/>
    <d v="2014-03-28T00:00:00"/>
    <s v="First Class"/>
    <s v="HR-14830"/>
    <s v="Harold Ryan"/>
    <x v="1"/>
    <s v="United States"/>
    <s v="New York City"/>
    <x v="15"/>
    <n v="10035"/>
    <x v="3"/>
    <s v="TEC-PH-10002624"/>
    <x v="2"/>
    <x v="7"/>
    <s v="Samsung Galaxy S4 Mini"/>
    <x v="5160"/>
    <n v="1"/>
    <n v="0"/>
    <n v="136.29709999999994"/>
  </r>
  <r>
    <n v="7800"/>
    <s v="CA-2014-166184"/>
    <x v="3"/>
    <x v="668"/>
    <d v="2014-03-28T00:00:00"/>
    <s v="First Class"/>
    <s v="HR-14830"/>
    <s v="Harold Ryan"/>
    <x v="1"/>
    <s v="United States"/>
    <s v="New York City"/>
    <x v="15"/>
    <n v="10035"/>
    <x v="3"/>
    <s v="FUR-CH-10003396"/>
    <x v="0"/>
    <x v="1"/>
    <s v="Global Deluxe Steno Chair"/>
    <x v="418"/>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x v="5161"/>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x v="586"/>
    <n v="2"/>
    <n v="0"/>
    <n v="14.572799999999997"/>
  </r>
  <r>
    <n v="7803"/>
    <s v="CA-2012-102260"/>
    <x v="1"/>
    <x v="357"/>
    <d v="2012-09-26T00:00:00"/>
    <s v="Standard Class"/>
    <s v="SJ-20125"/>
    <s v="Sanjit Jacobs"/>
    <x v="2"/>
    <s v="United States"/>
    <s v="Franklin"/>
    <x v="18"/>
    <n v="37064"/>
    <x v="0"/>
    <s v="OFF-LA-10003714"/>
    <x v="1"/>
    <x v="2"/>
    <s v="Avery 510"/>
    <x v="5162"/>
    <n v="4"/>
    <n v="0.2"/>
    <n v="4.1999999999999993"/>
  </r>
  <r>
    <n v="7804"/>
    <s v="CA-2012-102260"/>
    <x v="1"/>
    <x v="357"/>
    <d v="2012-09-26T00:00:00"/>
    <s v="Standard Class"/>
    <s v="SJ-20125"/>
    <s v="Sanjit Jacobs"/>
    <x v="2"/>
    <s v="United States"/>
    <s v="Franklin"/>
    <x v="18"/>
    <n v="37064"/>
    <x v="0"/>
    <s v="OFF-ST-10003716"/>
    <x v="1"/>
    <x v="4"/>
    <s v="Tennsco Double-Tier Lockers"/>
    <x v="2966"/>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x v="5163"/>
    <n v="1"/>
    <n v="0.2"/>
    <n v="-4.7670000000000021"/>
  </r>
  <r>
    <n v="7806"/>
    <s v="CA-2012-102260"/>
    <x v="1"/>
    <x v="357"/>
    <d v="2012-09-26T00:00:00"/>
    <s v="Standard Class"/>
    <s v="SJ-20125"/>
    <s v="Sanjit Jacobs"/>
    <x v="2"/>
    <s v="United States"/>
    <s v="Franklin"/>
    <x v="18"/>
    <n v="37064"/>
    <x v="0"/>
    <s v="OFF-AR-10001315"/>
    <x v="1"/>
    <x v="6"/>
    <s v="Newell 310"/>
    <x v="1881"/>
    <n v="2"/>
    <n v="0.2"/>
    <n v="0.31679999999999986"/>
  </r>
  <r>
    <n v="7807"/>
    <s v="CA-2012-102260"/>
    <x v="1"/>
    <x v="357"/>
    <d v="2012-09-26T00:00:00"/>
    <s v="Standard Class"/>
    <s v="SJ-20125"/>
    <s v="Sanjit Jacobs"/>
    <x v="2"/>
    <s v="United States"/>
    <s v="Franklin"/>
    <x v="18"/>
    <n v="37064"/>
    <x v="0"/>
    <s v="OFF-BI-10000042"/>
    <x v="1"/>
    <x v="8"/>
    <s v="Pressboard Data Binder, Crimson, 12&quot; X 8 1/2&quot;"/>
    <x v="2234"/>
    <n v="2"/>
    <n v="0.7"/>
    <n v="-2.5631999999999993"/>
  </r>
  <r>
    <n v="7808"/>
    <s v="US-2013-137295"/>
    <x v="0"/>
    <x v="1134"/>
    <d v="2013-01-13T00:00:00"/>
    <s v="Standard Class"/>
    <s v="VS-21820"/>
    <s v="Vivek Sundaresam"/>
    <x v="0"/>
    <s v="United States"/>
    <s v="Raleigh"/>
    <x v="3"/>
    <n v="27604"/>
    <x v="0"/>
    <s v="OFF-BI-10004236"/>
    <x v="1"/>
    <x v="8"/>
    <s v="XtraLife ClearVue Slant-D Ring Binder, White, 3&quot;"/>
    <x v="5164"/>
    <n v="7"/>
    <n v="0.7"/>
    <n v="-24.662400000000005"/>
  </r>
  <r>
    <n v="7809"/>
    <s v="US-2013-137295"/>
    <x v="0"/>
    <x v="1134"/>
    <d v="2013-01-13T00:00:00"/>
    <s v="Standard Class"/>
    <s v="VS-21820"/>
    <s v="Vivek Sundaresam"/>
    <x v="0"/>
    <s v="United States"/>
    <s v="Raleigh"/>
    <x v="3"/>
    <n v="27604"/>
    <x v="0"/>
    <s v="OFF-AR-10001955"/>
    <x v="1"/>
    <x v="6"/>
    <s v="Newell 319"/>
    <x v="1662"/>
    <n v="3"/>
    <n v="0.2"/>
    <n v="5.9519999999999946"/>
  </r>
  <r>
    <n v="7810"/>
    <s v="US-2013-137295"/>
    <x v="0"/>
    <x v="1134"/>
    <d v="2013-01-13T00:00:00"/>
    <s v="Standard Class"/>
    <s v="VS-21820"/>
    <s v="Vivek Sundaresam"/>
    <x v="0"/>
    <s v="United States"/>
    <s v="Raleigh"/>
    <x v="3"/>
    <n v="27604"/>
    <x v="0"/>
    <s v="TEC-PH-10004080"/>
    <x v="2"/>
    <x v="7"/>
    <s v="Avaya 5410 Digital phone"/>
    <x v="3034"/>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x v="5165"/>
    <n v="1"/>
    <n v="0"/>
    <n v="2.1464999999999996"/>
  </r>
  <r>
    <n v="7812"/>
    <s v="CA-2013-134334"/>
    <x v="0"/>
    <x v="1173"/>
    <d v="2013-02-15T00:00:00"/>
    <s v="First Class"/>
    <s v="DK-13090"/>
    <s v="Dave Kipp"/>
    <x v="0"/>
    <s v="United States"/>
    <s v="Clinton"/>
    <x v="39"/>
    <n v="20735"/>
    <x v="3"/>
    <s v="OFF-AR-10001770"/>
    <x v="1"/>
    <x v="6"/>
    <s v="Economy #2 Pencils"/>
    <x v="3373"/>
    <n v="3"/>
    <n v="0"/>
    <n v="2.0747999999999998"/>
  </r>
  <r>
    <n v="7813"/>
    <s v="CA-2013-134334"/>
    <x v="0"/>
    <x v="1173"/>
    <d v="2013-02-15T00:00:00"/>
    <s v="First Class"/>
    <s v="DK-13090"/>
    <s v="Dave Kipp"/>
    <x v="0"/>
    <s v="United States"/>
    <s v="Clinton"/>
    <x v="39"/>
    <n v="20735"/>
    <x v="3"/>
    <s v="FUR-TA-10002356"/>
    <x v="0"/>
    <x v="3"/>
    <s v="Bevis Boat-Shaped Conference Table"/>
    <x v="5166"/>
    <n v="3"/>
    <n v="0.3"/>
    <n v="-47.179800000000029"/>
  </r>
  <r>
    <n v="7814"/>
    <s v="CA-2013-134334"/>
    <x v="0"/>
    <x v="1173"/>
    <d v="2013-02-15T00:00:00"/>
    <s v="First Class"/>
    <s v="DK-13090"/>
    <s v="Dave Kipp"/>
    <x v="0"/>
    <s v="United States"/>
    <s v="Clinton"/>
    <x v="39"/>
    <n v="20735"/>
    <x v="3"/>
    <s v="FUR-FU-10003274"/>
    <x v="0"/>
    <x v="5"/>
    <s v="Regeneration Desk Collection"/>
    <x v="232"/>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x v="5167"/>
    <n v="2"/>
    <n v="0.15"/>
    <n v="140.95680000000004"/>
  </r>
  <r>
    <n v="7816"/>
    <s v="US-2014-109316"/>
    <x v="3"/>
    <x v="110"/>
    <d v="2014-06-11T00:00:00"/>
    <s v="First Class"/>
    <s v="MG-17680"/>
    <s v="Maureen Gastineau"/>
    <x v="2"/>
    <s v="United States"/>
    <s v="Los Angeles"/>
    <x v="1"/>
    <n v="90049"/>
    <x v="1"/>
    <s v="TEC-PH-10000307"/>
    <x v="2"/>
    <x v="7"/>
    <s v="Shocksock Galaxy S4 Armband"/>
    <x v="255"/>
    <n v="2"/>
    <n v="0.2"/>
    <n v="-3.5040000000000022"/>
  </r>
  <r>
    <n v="7817"/>
    <s v="CA-2013-138478"/>
    <x v="0"/>
    <x v="147"/>
    <d v="2013-10-27T00:00:00"/>
    <s v="Second Class"/>
    <s v="DP-13390"/>
    <s v="Dennis Pardue"/>
    <x v="2"/>
    <s v="United States"/>
    <s v="North Las Vegas"/>
    <x v="33"/>
    <n v="89031"/>
    <x v="1"/>
    <s v="OFF-AR-10002240"/>
    <x v="1"/>
    <x v="6"/>
    <s v="Panasonic KP-150 Electric Pencil Sharpener"/>
    <x v="5168"/>
    <n v="3"/>
    <n v="0"/>
    <n v="29.437200000000001"/>
  </r>
  <r>
    <n v="7818"/>
    <s v="CA-2013-138478"/>
    <x v="0"/>
    <x v="147"/>
    <d v="2013-10-27T00:00:00"/>
    <s v="Second Class"/>
    <s v="DP-13390"/>
    <s v="Dennis Pardue"/>
    <x v="2"/>
    <s v="United States"/>
    <s v="North Las Vegas"/>
    <x v="33"/>
    <n v="89031"/>
    <x v="1"/>
    <s v="OFF-PA-10001801"/>
    <x v="1"/>
    <x v="10"/>
    <s v="Xerox 193"/>
    <x v="1211"/>
    <n v="6"/>
    <n v="0"/>
    <n v="17.581200000000003"/>
  </r>
  <r>
    <n v="7819"/>
    <s v="CA-2013-138478"/>
    <x v="0"/>
    <x v="147"/>
    <d v="2013-10-27T00:00:00"/>
    <s v="Second Class"/>
    <s v="DP-13390"/>
    <s v="Dennis Pardue"/>
    <x v="2"/>
    <s v="United States"/>
    <s v="North Las Vegas"/>
    <x v="33"/>
    <n v="89031"/>
    <x v="1"/>
    <s v="OFF-BI-10001120"/>
    <x v="1"/>
    <x v="8"/>
    <s v="Ibico EPK-21 Electric Binding System"/>
    <x v="5169"/>
    <n v="3"/>
    <n v="0.2"/>
    <n v="1644.2912999999999"/>
  </r>
  <r>
    <n v="7820"/>
    <s v="CA-2014-150469"/>
    <x v="3"/>
    <x v="795"/>
    <d v="2014-01-31T00:00:00"/>
    <s v="Standard Class"/>
    <s v="CJ-12010"/>
    <s v="Caroline Jumper"/>
    <x v="0"/>
    <s v="United States"/>
    <s v="San Francisco"/>
    <x v="1"/>
    <n v="94109"/>
    <x v="1"/>
    <s v="OFF-FA-10000611"/>
    <x v="1"/>
    <x v="13"/>
    <s v="Binder Clips by OIC"/>
    <x v="5170"/>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x v="5171"/>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x v="2699"/>
    <n v="9"/>
    <n v="0.2"/>
    <n v="6.9794999999999909"/>
  </r>
  <r>
    <n v="7823"/>
    <s v="US-2011-115413"/>
    <x v="2"/>
    <x v="86"/>
    <d v="2011-09-01T00:00:00"/>
    <s v="Standard Class"/>
    <s v="PP-18955"/>
    <s v="Paul Prost"/>
    <x v="2"/>
    <s v="United States"/>
    <s v="Newark"/>
    <x v="13"/>
    <n v="19711"/>
    <x v="3"/>
    <s v="OFF-AR-10003770"/>
    <x v="1"/>
    <x v="6"/>
    <s v="Newell 340"/>
    <x v="880"/>
    <n v="3"/>
    <n v="0"/>
    <n v="2.5055999999999998"/>
  </r>
  <r>
    <n v="7824"/>
    <s v="US-2011-115413"/>
    <x v="2"/>
    <x v="86"/>
    <d v="2011-09-01T00:00:00"/>
    <s v="Standard Class"/>
    <s v="PP-18955"/>
    <s v="Paul Prost"/>
    <x v="2"/>
    <s v="United States"/>
    <s v="Newark"/>
    <x v="13"/>
    <n v="19711"/>
    <x v="3"/>
    <s v="TEC-AC-10002800"/>
    <x v="2"/>
    <x v="11"/>
    <s v="Plantronics Audio 478 Stereo USB Headset"/>
    <x v="145"/>
    <n v="3"/>
    <n v="0"/>
    <n v="52.489499999999992"/>
  </r>
  <r>
    <n v="7825"/>
    <s v="CA-2011-125150"/>
    <x v="2"/>
    <x v="1174"/>
    <d v="2011-05-23T00:00:00"/>
    <s v="Standard Class"/>
    <s v="PW-19030"/>
    <s v="Pauline Webber"/>
    <x v="1"/>
    <s v="United States"/>
    <s v="Los Angeles"/>
    <x v="1"/>
    <n v="90036"/>
    <x v="1"/>
    <s v="FUR-CH-10002439"/>
    <x v="0"/>
    <x v="1"/>
    <s v="Iceberg Nesting Folding Chair, 19w x 6d x 43h"/>
    <x v="3127"/>
    <n v="5"/>
    <n v="0.2"/>
    <n v="17.466000000000008"/>
  </r>
  <r>
    <n v="7826"/>
    <s v="CA-2012-127327"/>
    <x v="1"/>
    <x v="302"/>
    <d v="2012-02-07T00:00:00"/>
    <s v="Standard Class"/>
    <s v="PW-19030"/>
    <s v="Pauline Webber"/>
    <x v="1"/>
    <s v="United States"/>
    <s v="Rome"/>
    <x v="15"/>
    <n v="13440"/>
    <x v="3"/>
    <s v="FUR-CH-10004218"/>
    <x v="0"/>
    <x v="1"/>
    <s v="Global Fabric Manager's Chair, Dark Gray"/>
    <x v="5172"/>
    <n v="1"/>
    <n v="0.1"/>
    <n v="15.147000000000004"/>
  </r>
  <r>
    <n v="7827"/>
    <s v="CA-2014-117114"/>
    <x v="3"/>
    <x v="1108"/>
    <d v="2014-11-06T00:00:00"/>
    <s v="Standard Class"/>
    <s v="CY-12745"/>
    <s v="Craig Yedwab"/>
    <x v="1"/>
    <s v="United States"/>
    <s v="Chicago"/>
    <x v="10"/>
    <n v="60610"/>
    <x v="2"/>
    <s v="TEC-PH-10004042"/>
    <x v="2"/>
    <x v="7"/>
    <s v="ClearOne Communications CHAT 70 OC Speaker Phone"/>
    <x v="5173"/>
    <n v="4"/>
    <n v="0.2"/>
    <n v="38.157600000000002"/>
  </r>
  <r>
    <n v="7828"/>
    <s v="CA-2014-117114"/>
    <x v="3"/>
    <x v="1108"/>
    <d v="2014-11-06T00:00:00"/>
    <s v="Standard Class"/>
    <s v="CY-12745"/>
    <s v="Craig Yedwab"/>
    <x v="1"/>
    <s v="United States"/>
    <s v="Chicago"/>
    <x v="10"/>
    <n v="60610"/>
    <x v="2"/>
    <s v="OFF-EN-10001137"/>
    <x v="1"/>
    <x v="12"/>
    <s v="#10 Gummed Flap White Envelopes, 100/Box"/>
    <x v="4541"/>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x v="2869"/>
    <n v="3"/>
    <n v="0.2"/>
    <n v="6.3935999999999957"/>
  </r>
  <r>
    <n v="7830"/>
    <s v="CA-2012-137302"/>
    <x v="1"/>
    <x v="33"/>
    <d v="2012-05-01T00:00:00"/>
    <s v="Standard Class"/>
    <s v="BW-11110"/>
    <s v="Bart Watters"/>
    <x v="1"/>
    <s v="United States"/>
    <s v="San Diego"/>
    <x v="1"/>
    <n v="92105"/>
    <x v="1"/>
    <s v="OFF-AR-10000588"/>
    <x v="1"/>
    <x v="6"/>
    <s v="Newell 345"/>
    <x v="426"/>
    <n v="3"/>
    <n v="0"/>
    <n v="15.475200000000001"/>
  </r>
  <r>
    <n v="7831"/>
    <s v="CA-2012-137302"/>
    <x v="1"/>
    <x v="33"/>
    <d v="2012-05-01T00:00:00"/>
    <s v="Standard Class"/>
    <s v="BW-11110"/>
    <s v="Bart Watters"/>
    <x v="1"/>
    <s v="United States"/>
    <s v="San Diego"/>
    <x v="1"/>
    <n v="92105"/>
    <x v="1"/>
    <s v="TEC-PH-10003174"/>
    <x v="2"/>
    <x v="7"/>
    <s v="RCA ViSYS 25825 Wireless digital phone"/>
    <x v="3057"/>
    <n v="3"/>
    <n v="0.2"/>
    <n v="38.996999999999986"/>
  </r>
  <r>
    <n v="7832"/>
    <s v="CA-2012-137302"/>
    <x v="1"/>
    <x v="33"/>
    <d v="2012-05-01T00:00:00"/>
    <s v="Standard Class"/>
    <s v="BW-11110"/>
    <s v="Bart Watters"/>
    <x v="1"/>
    <s v="United States"/>
    <s v="San Diego"/>
    <x v="1"/>
    <n v="92105"/>
    <x v="1"/>
    <s v="OFF-BI-10001524"/>
    <x v="1"/>
    <x v="8"/>
    <s v="GBC Premium Transparent Covers with Diagonal Lined Pattern"/>
    <x v="4503"/>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x v="4501"/>
    <n v="2"/>
    <n v="0.2"/>
    <n v="1.9136000000000006"/>
  </r>
  <r>
    <n v="7834"/>
    <s v="CA-2012-128958"/>
    <x v="1"/>
    <x v="1175"/>
    <d v="2012-01-28T00:00:00"/>
    <s v="Standard Class"/>
    <s v="CR-12820"/>
    <s v="Cyra Reiten"/>
    <x v="2"/>
    <s v="United States"/>
    <s v="West Palm Beach"/>
    <x v="2"/>
    <n v="33407"/>
    <x v="0"/>
    <s v="OFF-AR-10004757"/>
    <x v="1"/>
    <x v="6"/>
    <s v="Crayola Colored Pencils"/>
    <x v="1332"/>
    <n v="5"/>
    <n v="0.2"/>
    <n v="2.1319999999999988"/>
  </r>
  <r>
    <n v="7835"/>
    <s v="CA-2012-106257"/>
    <x v="1"/>
    <x v="657"/>
    <d v="2012-04-17T00:00:00"/>
    <s v="Second Class"/>
    <s v="EB-14110"/>
    <s v="Eugene Barchas"/>
    <x v="0"/>
    <s v="United States"/>
    <s v="Los Angeles"/>
    <x v="1"/>
    <n v="90045"/>
    <x v="1"/>
    <s v="FUR-TA-10002530"/>
    <x v="0"/>
    <x v="3"/>
    <s v="Iceberg OfficeWorks 42&quot; Round Tables"/>
    <x v="475"/>
    <n v="2"/>
    <n v="0.2"/>
    <n v="-15.098000000000013"/>
  </r>
  <r>
    <n v="7836"/>
    <s v="CA-2012-106257"/>
    <x v="1"/>
    <x v="657"/>
    <d v="2012-04-17T00:00:00"/>
    <s v="Second Class"/>
    <s v="EB-14110"/>
    <s v="Eugene Barchas"/>
    <x v="0"/>
    <s v="United States"/>
    <s v="Los Angeles"/>
    <x v="1"/>
    <n v="90045"/>
    <x v="1"/>
    <s v="TEC-PH-10001494"/>
    <x v="2"/>
    <x v="7"/>
    <s v="Polycom CX600 IP Phone VoIP phone"/>
    <x v="5174"/>
    <n v="2"/>
    <n v="0.2"/>
    <n v="41.993000000000009"/>
  </r>
  <r>
    <n v="7837"/>
    <s v="CA-2012-149083"/>
    <x v="1"/>
    <x v="12"/>
    <d v="2012-09-30T00:00:00"/>
    <s v="Standard Class"/>
    <s v="SH-19975"/>
    <s v="Sally Hughsby"/>
    <x v="1"/>
    <s v="United States"/>
    <s v="Seattle"/>
    <x v="4"/>
    <n v="98103"/>
    <x v="1"/>
    <s v="FUR-CH-10004289"/>
    <x v="0"/>
    <x v="1"/>
    <s v="Global Super Steno Chair"/>
    <x v="396"/>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x v="2380"/>
    <n v="2"/>
    <n v="0"/>
    <n v="5.7959999999999994"/>
  </r>
  <r>
    <n v="7839"/>
    <s v="CA-2012-149083"/>
    <x v="1"/>
    <x v="12"/>
    <d v="2012-09-30T00:00:00"/>
    <s v="Standard Class"/>
    <s v="SH-19975"/>
    <s v="Sally Hughsby"/>
    <x v="1"/>
    <s v="United States"/>
    <s v="Seattle"/>
    <x v="4"/>
    <n v="98103"/>
    <x v="1"/>
    <s v="TEC-AC-10002567"/>
    <x v="2"/>
    <x v="11"/>
    <s v="Logitech G602 Wireless Gaming Mouse"/>
    <x v="460"/>
    <n v="2"/>
    <n v="0"/>
    <n v="57.592799999999997"/>
  </r>
  <r>
    <n v="7840"/>
    <s v="US-2011-137869"/>
    <x v="2"/>
    <x v="1176"/>
    <d v="2011-04-02T00:00:00"/>
    <s v="Standard Class"/>
    <s v="CV-12295"/>
    <s v="Christina VanderZanden"/>
    <x v="0"/>
    <s v="United States"/>
    <s v="Des Moines"/>
    <x v="23"/>
    <n v="50315"/>
    <x v="2"/>
    <s v="OFF-EN-10001509"/>
    <x v="1"/>
    <x v="12"/>
    <s v="Poly String Tie Envelopes"/>
    <x v="5147"/>
    <n v="3"/>
    <n v="0"/>
    <n v="2.8763999999999994"/>
  </r>
  <r>
    <n v="7841"/>
    <s v="US-2011-137869"/>
    <x v="2"/>
    <x v="1176"/>
    <d v="2011-04-02T00:00:00"/>
    <s v="Standard Class"/>
    <s v="CV-12295"/>
    <s v="Christina VanderZanden"/>
    <x v="0"/>
    <s v="United States"/>
    <s v="Des Moines"/>
    <x v="23"/>
    <n v="50315"/>
    <x v="2"/>
    <s v="FUR-TA-10003954"/>
    <x v="0"/>
    <x v="3"/>
    <s v="Hon 94000 Series Round Tables"/>
    <x v="5175"/>
    <n v="4"/>
    <n v="0"/>
    <n v="106.62480000000005"/>
  </r>
  <r>
    <n v="7842"/>
    <s v="CA-2013-116603"/>
    <x v="0"/>
    <x v="19"/>
    <d v="2013-07-23T00:00:00"/>
    <s v="Standard Class"/>
    <s v="AT-10735"/>
    <s v="Annie Thurman"/>
    <x v="0"/>
    <s v="United States"/>
    <s v="New York City"/>
    <x v="15"/>
    <n v="10024"/>
    <x v="3"/>
    <s v="OFF-AP-10002892"/>
    <x v="1"/>
    <x v="9"/>
    <s v="Belkin F5C206VTEL 6 Outlet Surge"/>
    <x v="5143"/>
    <n v="2"/>
    <n v="0"/>
    <n v="13.787999999999997"/>
  </r>
  <r>
    <n v="7843"/>
    <s v="CA-2011-158470"/>
    <x v="2"/>
    <x v="987"/>
    <d v="2011-04-23T00:00:00"/>
    <s v="Second Class"/>
    <s v="AG-10390"/>
    <s v="Allen Goldenen"/>
    <x v="0"/>
    <s v="United States"/>
    <s v="Arlington"/>
    <x v="17"/>
    <n v="22204"/>
    <x v="0"/>
    <s v="OFF-BI-10003638"/>
    <x v="1"/>
    <x v="8"/>
    <s v="GBC Durable Plastic Covers"/>
    <x v="706"/>
    <n v="3"/>
    <n v="0"/>
    <n v="26.702999999999999"/>
  </r>
  <r>
    <n v="7844"/>
    <s v="CA-2011-158470"/>
    <x v="2"/>
    <x v="987"/>
    <d v="2011-04-23T00:00:00"/>
    <s v="Second Class"/>
    <s v="AG-10390"/>
    <s v="Allen Goldenen"/>
    <x v="0"/>
    <s v="United States"/>
    <s v="Arlington"/>
    <x v="17"/>
    <n v="22204"/>
    <x v="0"/>
    <s v="OFF-PA-10001569"/>
    <x v="1"/>
    <x v="10"/>
    <s v="Xerox 232"/>
    <x v="4362"/>
    <n v="11"/>
    <n v="0"/>
    <n v="34.214400000000005"/>
  </r>
  <r>
    <n v="7845"/>
    <s v="US-2014-123834"/>
    <x v="3"/>
    <x v="246"/>
    <d v="2014-07-26T00:00:00"/>
    <s v="Standard Class"/>
    <s v="GM-14500"/>
    <s v="Gene McClure"/>
    <x v="0"/>
    <s v="United States"/>
    <s v="Pharr"/>
    <x v="5"/>
    <n v="78577"/>
    <x v="2"/>
    <s v="FUR-TA-10001676"/>
    <x v="0"/>
    <x v="3"/>
    <s v="Hon 61000 Series Interactive Training Tables"/>
    <x v="5176"/>
    <n v="4"/>
    <n v="0.3"/>
    <n v="-21.3264"/>
  </r>
  <r>
    <n v="7846"/>
    <s v="CA-2012-125976"/>
    <x v="1"/>
    <x v="874"/>
    <d v="2012-10-02T00:00:00"/>
    <s v="Standard Class"/>
    <s v="JK-15205"/>
    <s v="Jamie Kunitz"/>
    <x v="0"/>
    <s v="United States"/>
    <s v="Arlington"/>
    <x v="17"/>
    <n v="22204"/>
    <x v="0"/>
    <s v="OFF-PA-10001125"/>
    <x v="1"/>
    <x v="10"/>
    <s v="Xerox 1988"/>
    <x v="901"/>
    <n v="5"/>
    <n v="0"/>
    <n v="69.704999999999998"/>
  </r>
  <r>
    <n v="7847"/>
    <s v="CA-2012-125976"/>
    <x v="1"/>
    <x v="874"/>
    <d v="2012-10-02T00:00:00"/>
    <s v="Standard Class"/>
    <s v="JK-15205"/>
    <s v="Jamie Kunitz"/>
    <x v="0"/>
    <s v="United States"/>
    <s v="Arlington"/>
    <x v="17"/>
    <n v="22204"/>
    <x v="0"/>
    <s v="TEC-PH-10002496"/>
    <x v="2"/>
    <x v="7"/>
    <s v="Cisco SPA301"/>
    <x v="5177"/>
    <n v="12"/>
    <n v="0"/>
    <n v="561.56399999999996"/>
  </r>
  <r>
    <n v="7848"/>
    <s v="CA-2013-128706"/>
    <x v="0"/>
    <x v="535"/>
    <d v="2013-03-03T00:00:00"/>
    <s v="Standard Class"/>
    <s v="DW-13540"/>
    <s v="Don Weiss"/>
    <x v="0"/>
    <s v="United States"/>
    <s v="Houston"/>
    <x v="5"/>
    <n v="77070"/>
    <x v="2"/>
    <s v="FUR-FU-10004053"/>
    <x v="0"/>
    <x v="5"/>
    <s v="DAX Two-Tone Silver Metal Document Frame"/>
    <x v="2738"/>
    <n v="2"/>
    <n v="0.6"/>
    <n v="-6.8815999999999953"/>
  </r>
  <r>
    <n v="7849"/>
    <s v="CA-2013-104311"/>
    <x v="0"/>
    <x v="440"/>
    <d v="2013-05-07T00:00:00"/>
    <s v="Standard Class"/>
    <s v="AS-10090"/>
    <s v="Adam Shillingsburg"/>
    <x v="0"/>
    <s v="United States"/>
    <s v="Irving"/>
    <x v="5"/>
    <n v="75061"/>
    <x v="2"/>
    <s v="OFF-ST-10000321"/>
    <x v="1"/>
    <x v="4"/>
    <s v="Akro Stacking Bins"/>
    <x v="2247"/>
    <n v="3"/>
    <n v="0.2"/>
    <n v="-3.787200000000003"/>
  </r>
  <r>
    <n v="7850"/>
    <s v="CA-2013-104311"/>
    <x v="0"/>
    <x v="440"/>
    <d v="2013-05-07T00:00:00"/>
    <s v="Standard Class"/>
    <s v="AS-10090"/>
    <s v="Adam Shillingsburg"/>
    <x v="0"/>
    <s v="United States"/>
    <s v="Irving"/>
    <x v="5"/>
    <n v="75061"/>
    <x v="2"/>
    <s v="OFF-ST-10002957"/>
    <x v="1"/>
    <x v="4"/>
    <s v="Sterilite Show Offs Storage Containers"/>
    <x v="2538"/>
    <n v="3"/>
    <n v="0.2"/>
    <n v="-3.1680000000000001"/>
  </r>
  <r>
    <n v="7851"/>
    <s v="CA-2013-104311"/>
    <x v="0"/>
    <x v="440"/>
    <d v="2013-05-07T00:00:00"/>
    <s v="Standard Class"/>
    <s v="AS-10090"/>
    <s v="Adam Shillingsburg"/>
    <x v="0"/>
    <s v="United States"/>
    <s v="Irving"/>
    <x v="5"/>
    <n v="75061"/>
    <x v="2"/>
    <s v="OFF-LA-10000973"/>
    <x v="1"/>
    <x v="2"/>
    <s v="Avery 502"/>
    <x v="1325"/>
    <n v="2"/>
    <n v="0.2"/>
    <n v="1.764"/>
  </r>
  <r>
    <n v="7852"/>
    <s v="CA-2011-169649"/>
    <x v="2"/>
    <x v="337"/>
    <d v="2011-12-15T00:00:00"/>
    <s v="Standard Class"/>
    <s v="TS-21205"/>
    <s v="Thomas Seio"/>
    <x v="1"/>
    <s v="United States"/>
    <s v="Chicago"/>
    <x v="10"/>
    <n v="60653"/>
    <x v="2"/>
    <s v="OFF-PA-10000143"/>
    <x v="1"/>
    <x v="10"/>
    <s v="Astroparche Fine Business Paper"/>
    <x v="582"/>
    <n v="2"/>
    <n v="0.2"/>
    <n v="2.9568000000000003"/>
  </r>
  <r>
    <n v="7853"/>
    <s v="CA-2011-169649"/>
    <x v="2"/>
    <x v="337"/>
    <d v="2011-12-15T00:00:00"/>
    <s v="Standard Class"/>
    <s v="TS-21205"/>
    <s v="Thomas Seio"/>
    <x v="1"/>
    <s v="United States"/>
    <s v="Chicago"/>
    <x v="10"/>
    <n v="60653"/>
    <x v="2"/>
    <s v="OFF-AP-10003287"/>
    <x v="1"/>
    <x v="9"/>
    <s v="Tripp Lite TLP810NET Broadband Surge for Modem/Fax"/>
    <x v="5178"/>
    <n v="2"/>
    <n v="0.8"/>
    <n v="-53.008800000000008"/>
  </r>
  <r>
    <n v="7854"/>
    <s v="CA-2012-144890"/>
    <x v="1"/>
    <x v="707"/>
    <d v="2012-12-29T00:00:00"/>
    <s v="Standard Class"/>
    <s v="SM-20320"/>
    <s v="Sean Miller"/>
    <x v="2"/>
    <s v="United States"/>
    <s v="Los Angeles"/>
    <x v="1"/>
    <n v="90049"/>
    <x v="1"/>
    <s v="OFF-PA-10001526"/>
    <x v="1"/>
    <x v="10"/>
    <s v="Xerox 1949"/>
    <x v="745"/>
    <n v="2"/>
    <n v="0"/>
    <n v="4.8804000000000007"/>
  </r>
  <r>
    <n v="7855"/>
    <s v="CA-2014-135587"/>
    <x v="3"/>
    <x v="226"/>
    <d v="2014-12-13T00:00:00"/>
    <s v="Standard Class"/>
    <s v="BH-11710"/>
    <s v="Brosina Hoffman"/>
    <x v="0"/>
    <s v="United States"/>
    <s v="Hattiesburg"/>
    <x v="35"/>
    <n v="39401"/>
    <x v="0"/>
    <s v="OFF-AP-10004540"/>
    <x v="1"/>
    <x v="9"/>
    <s v="Eureka The Boss Lite 10-Amp Upright Vacuum, Blue"/>
    <x v="5179"/>
    <n v="4"/>
    <n v="0"/>
    <n v="89.779200000000003"/>
  </r>
  <r>
    <n v="7856"/>
    <s v="CA-2014-135587"/>
    <x v="3"/>
    <x v="226"/>
    <d v="2014-12-13T00:00:00"/>
    <s v="Standard Class"/>
    <s v="BH-11710"/>
    <s v="Brosina Hoffman"/>
    <x v="0"/>
    <s v="United States"/>
    <s v="Hattiesburg"/>
    <x v="35"/>
    <n v="39401"/>
    <x v="0"/>
    <s v="TEC-AC-10001266"/>
    <x v="2"/>
    <x v="11"/>
    <s v="Memorex Micro Travel Drive 8 GB"/>
    <x v="5180"/>
    <n v="4"/>
    <n v="0"/>
    <n v="23.4"/>
  </r>
  <r>
    <n v="7857"/>
    <s v="CA-2011-103429"/>
    <x v="2"/>
    <x v="992"/>
    <d v="2011-06-01T00:00:00"/>
    <s v="First Class"/>
    <s v="LW-16825"/>
    <s v="Laurel Workman"/>
    <x v="1"/>
    <s v="United States"/>
    <s v="New York City"/>
    <x v="15"/>
    <n v="10024"/>
    <x v="3"/>
    <s v="OFF-BI-10004233"/>
    <x v="1"/>
    <x v="8"/>
    <s v="GBC Pre-Punched Binding Paper, Plastic, White, 8-1/2&quot; x 11&quot;"/>
    <x v="2212"/>
    <n v="2"/>
    <n v="0.2"/>
    <n v="8.9543999999999997"/>
  </r>
  <r>
    <n v="7858"/>
    <s v="CA-2011-103429"/>
    <x v="2"/>
    <x v="992"/>
    <d v="2011-06-01T00:00:00"/>
    <s v="First Class"/>
    <s v="LW-16825"/>
    <s v="Laurel Workman"/>
    <x v="1"/>
    <s v="United States"/>
    <s v="New York City"/>
    <x v="15"/>
    <n v="10024"/>
    <x v="3"/>
    <s v="TEC-PH-10003505"/>
    <x v="2"/>
    <x v="7"/>
    <s v="Geemarc AmpliPOWER60"/>
    <x v="5181"/>
    <n v="5"/>
    <n v="0"/>
    <n v="134.55999999999995"/>
  </r>
  <r>
    <n v="7859"/>
    <s v="CA-2011-103429"/>
    <x v="2"/>
    <x v="992"/>
    <d v="2011-06-01T00:00:00"/>
    <s v="First Class"/>
    <s v="LW-16825"/>
    <s v="Laurel Workman"/>
    <x v="1"/>
    <s v="United States"/>
    <s v="New York City"/>
    <x v="15"/>
    <n v="10024"/>
    <x v="3"/>
    <s v="OFF-AP-10001005"/>
    <x v="1"/>
    <x v="9"/>
    <s v="Honeywell Quietcare HEPA Air Cleaner"/>
    <x v="5182"/>
    <n v="3"/>
    <n v="0"/>
    <n v="77.863499999999988"/>
  </r>
  <r>
    <n v="7860"/>
    <s v="CA-2011-103429"/>
    <x v="2"/>
    <x v="992"/>
    <d v="2011-06-01T00:00:00"/>
    <s v="First Class"/>
    <s v="LW-16825"/>
    <s v="Laurel Workman"/>
    <x v="1"/>
    <s v="United States"/>
    <s v="New York City"/>
    <x v="15"/>
    <n v="10024"/>
    <x v="3"/>
    <s v="OFF-PA-10001712"/>
    <x v="1"/>
    <x v="10"/>
    <s v="Xerox 1948"/>
    <x v="792"/>
    <n v="4"/>
    <n v="0"/>
    <n v="17.981999999999999"/>
  </r>
  <r>
    <n v="7861"/>
    <s v="CA-2014-152261"/>
    <x v="3"/>
    <x v="580"/>
    <d v="2014-03-07T00:00:00"/>
    <s v="Standard Class"/>
    <s v="JA-15970"/>
    <s v="Joseph Airdo"/>
    <x v="0"/>
    <s v="United States"/>
    <s v="Cuyahoga Falls"/>
    <x v="24"/>
    <n v="44221"/>
    <x v="3"/>
    <s v="OFF-BI-10002353"/>
    <x v="1"/>
    <x v="8"/>
    <s v="GBC VeloBind Cover Sets"/>
    <x v="5183"/>
    <n v="4"/>
    <n v="0.7"/>
    <n v="-12.352"/>
  </r>
  <r>
    <n v="7862"/>
    <s v="CA-2012-142993"/>
    <x v="1"/>
    <x v="88"/>
    <d v="2012-10-17T00:00:00"/>
    <s v="Standard Class"/>
    <s v="KA-16525"/>
    <s v="Kelly Andreada"/>
    <x v="0"/>
    <s v="United States"/>
    <s v="Seattle"/>
    <x v="4"/>
    <n v="98103"/>
    <x v="1"/>
    <s v="TEC-AC-10003038"/>
    <x v="2"/>
    <x v="11"/>
    <s v="Kingston Digital DataTraveler 16GB USB 2.0"/>
    <x v="1511"/>
    <n v="2"/>
    <n v="0"/>
    <n v="3.400999999999998"/>
  </r>
  <r>
    <n v="7863"/>
    <s v="CA-2012-142993"/>
    <x v="1"/>
    <x v="88"/>
    <d v="2012-10-17T00:00:00"/>
    <s v="Standard Class"/>
    <s v="KA-16525"/>
    <s v="Kelly Andreada"/>
    <x v="0"/>
    <s v="United States"/>
    <s v="Seattle"/>
    <x v="4"/>
    <n v="98103"/>
    <x v="1"/>
    <s v="OFF-ST-10000934"/>
    <x v="1"/>
    <x v="4"/>
    <s v="Contico 72&quot;H Heavy-Duty Storage System"/>
    <x v="3411"/>
    <n v="2"/>
    <n v="0"/>
    <n v="0"/>
  </r>
  <r>
    <n v="7864"/>
    <s v="CA-2012-143364"/>
    <x v="1"/>
    <x v="1177"/>
    <d v="2012-07-19T00:00:00"/>
    <s v="Second Class"/>
    <s v="TG-21310"/>
    <s v="Toby Gnade"/>
    <x v="0"/>
    <s v="United States"/>
    <s v="Mesa"/>
    <x v="16"/>
    <n v="85204"/>
    <x v="1"/>
    <s v="OFF-ST-10002743"/>
    <x v="1"/>
    <x v="4"/>
    <s v="SAFCO Boltless Steel Shelving"/>
    <x v="697"/>
    <n v="3"/>
    <n v="0.2"/>
    <n v="-64.774800000000013"/>
  </r>
  <r>
    <n v="7865"/>
    <s v="CA-2012-143364"/>
    <x v="1"/>
    <x v="1177"/>
    <d v="2012-07-19T00:00:00"/>
    <s v="Second Class"/>
    <s v="TG-21310"/>
    <s v="Toby Gnade"/>
    <x v="0"/>
    <s v="United States"/>
    <s v="Mesa"/>
    <x v="16"/>
    <n v="85204"/>
    <x v="1"/>
    <s v="OFF-PA-10001846"/>
    <x v="1"/>
    <x v="10"/>
    <s v="Xerox 1899"/>
    <x v="282"/>
    <n v="4"/>
    <n v="0.2"/>
    <n v="6.7048000000000005"/>
  </r>
  <r>
    <n v="7866"/>
    <s v="CA-2012-143364"/>
    <x v="1"/>
    <x v="1177"/>
    <d v="2012-07-19T00:00:00"/>
    <s v="Second Class"/>
    <s v="TG-21310"/>
    <s v="Toby Gnade"/>
    <x v="0"/>
    <s v="United States"/>
    <s v="Mesa"/>
    <x v="16"/>
    <n v="85204"/>
    <x v="1"/>
    <s v="FUR-CH-10004287"/>
    <x v="0"/>
    <x v="1"/>
    <s v="SAFCO Arco Folding Chair"/>
    <x v="5184"/>
    <n v="2"/>
    <n v="0.2"/>
    <n v="49.715999999999966"/>
  </r>
  <r>
    <n v="7867"/>
    <s v="CA-2012-143364"/>
    <x v="1"/>
    <x v="1177"/>
    <d v="2012-07-19T00:00:00"/>
    <s v="Second Class"/>
    <s v="TG-21310"/>
    <s v="Toby Gnade"/>
    <x v="0"/>
    <s v="United States"/>
    <s v="Mesa"/>
    <x v="16"/>
    <n v="85204"/>
    <x v="1"/>
    <s v="FUR-BO-10001608"/>
    <x v="0"/>
    <x v="0"/>
    <s v="Hon Metal Bookcases, Black"/>
    <x v="5185"/>
    <n v="6"/>
    <n v="0.7"/>
    <n v="-191.64599999999996"/>
  </r>
  <r>
    <n v="7868"/>
    <s v="CA-2011-100972"/>
    <x v="2"/>
    <x v="84"/>
    <d v="2011-11-24T00:00:00"/>
    <s v="Second Class"/>
    <s v="DB-13360"/>
    <s v="Dennis Bolton"/>
    <x v="2"/>
    <s v="United States"/>
    <s v="Salt Lake City"/>
    <x v="7"/>
    <n v="84106"/>
    <x v="1"/>
    <s v="OFF-PA-10000357"/>
    <x v="1"/>
    <x v="10"/>
    <s v="Xerox 1888"/>
    <x v="1696"/>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x v="5186"/>
    <n v="2"/>
    <n v="0"/>
    <n v="6.1547999999999998"/>
  </r>
  <r>
    <n v="7870"/>
    <s v="US-2014-166233"/>
    <x v="3"/>
    <x v="445"/>
    <d v="2014-07-10T00:00:00"/>
    <s v="Standard Class"/>
    <s v="MO-17950"/>
    <s v="Michael Oakman"/>
    <x v="0"/>
    <s v="United States"/>
    <s v="Jacksonville"/>
    <x v="3"/>
    <n v="28540"/>
    <x v="0"/>
    <s v="TEC-AC-10002167"/>
    <x v="2"/>
    <x v="11"/>
    <s v="Imation 8gb Micro Traveldrive Usb 2.0 Flash Drive"/>
    <x v="734"/>
    <n v="2"/>
    <n v="0.2"/>
    <n v="-2.6999999999999993"/>
  </r>
  <r>
    <n v="7871"/>
    <s v="CA-2014-122112"/>
    <x v="3"/>
    <x v="145"/>
    <d v="2014-09-30T00:00:00"/>
    <s v="Standard Class"/>
    <s v="CA-11965"/>
    <s v="Carol Adams"/>
    <x v="1"/>
    <s v="United States"/>
    <s v="Lakewood"/>
    <x v="24"/>
    <n v="44107"/>
    <x v="3"/>
    <s v="OFF-EN-10004459"/>
    <x v="1"/>
    <x v="12"/>
    <s v="Security-Tint Envelopes"/>
    <x v="671"/>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x v="51"/>
    <n v="2"/>
    <n v="0"/>
    <n v="2.9567999999999999"/>
  </r>
  <r>
    <n v="7873"/>
    <s v="CA-2013-101672"/>
    <x v="0"/>
    <x v="339"/>
    <d v="2013-10-08T00:00:00"/>
    <s v="Standard Class"/>
    <s v="DB-12910"/>
    <s v="Daniel Byrd"/>
    <x v="2"/>
    <s v="United States"/>
    <s v="Lake Forest"/>
    <x v="1"/>
    <n v="92630"/>
    <x v="1"/>
    <s v="FUR-CH-10004063"/>
    <x v="0"/>
    <x v="1"/>
    <s v="Global Deluxe High-Back Manager's Chair"/>
    <x v="4390"/>
    <n v="4"/>
    <n v="0.2"/>
    <n v="102.95279999999988"/>
  </r>
  <r>
    <n v="7874"/>
    <s v="CA-2013-101672"/>
    <x v="0"/>
    <x v="339"/>
    <d v="2013-10-08T00:00:00"/>
    <s v="Standard Class"/>
    <s v="DB-12910"/>
    <s v="Daniel Byrd"/>
    <x v="2"/>
    <s v="United States"/>
    <s v="Lake Forest"/>
    <x v="1"/>
    <n v="92630"/>
    <x v="1"/>
    <s v="OFF-PA-10004610"/>
    <x v="1"/>
    <x v="10"/>
    <s v="Xerox 1900"/>
    <x v="18"/>
    <n v="2"/>
    <n v="0"/>
    <n v="3.8519999999999994"/>
  </r>
  <r>
    <n v="7875"/>
    <s v="CA-2013-101672"/>
    <x v="0"/>
    <x v="339"/>
    <d v="2013-10-08T00:00:00"/>
    <s v="Standard Class"/>
    <s v="DB-12910"/>
    <s v="Daniel Byrd"/>
    <x v="2"/>
    <s v="United States"/>
    <s v="Lake Forest"/>
    <x v="1"/>
    <n v="92630"/>
    <x v="1"/>
    <s v="OFF-PA-10001878"/>
    <x v="1"/>
    <x v="10"/>
    <s v="Xerox 1891"/>
    <x v="619"/>
    <n v="2"/>
    <n v="0"/>
    <n v="45.975399999999993"/>
  </r>
  <r>
    <n v="7876"/>
    <s v="CA-2014-168403"/>
    <x v="3"/>
    <x v="428"/>
    <d v="2014-09-16T00:00:00"/>
    <s v="Standard Class"/>
    <s v="DK-12835"/>
    <s v="Damala Kotsonis"/>
    <x v="1"/>
    <s v="United States"/>
    <s v="Portland"/>
    <x v="21"/>
    <n v="97206"/>
    <x v="1"/>
    <s v="OFF-PA-10002036"/>
    <x v="1"/>
    <x v="10"/>
    <s v="Xerox 1930"/>
    <x v="277"/>
    <n v="6"/>
    <n v="0.2"/>
    <n v="11.2752"/>
  </r>
  <r>
    <n v="7877"/>
    <s v="CA-2014-168403"/>
    <x v="3"/>
    <x v="428"/>
    <d v="2014-09-16T00:00:00"/>
    <s v="Standard Class"/>
    <s v="DK-12835"/>
    <s v="Damala Kotsonis"/>
    <x v="1"/>
    <s v="United States"/>
    <s v="Portland"/>
    <x v="21"/>
    <n v="97206"/>
    <x v="1"/>
    <s v="OFF-AP-10003278"/>
    <x v="1"/>
    <x v="9"/>
    <s v="Belkin 7-Outlet SurgeMaster Home Series"/>
    <x v="5187"/>
    <n v="1"/>
    <n v="0.2"/>
    <n v="0.8382000000000005"/>
  </r>
  <r>
    <n v="7878"/>
    <s v="CA-2012-148705"/>
    <x v="1"/>
    <x v="899"/>
    <d v="2012-03-18T00:00:00"/>
    <s v="Standard Class"/>
    <s v="EB-14170"/>
    <s v="Evan Bailliet"/>
    <x v="0"/>
    <s v="United States"/>
    <s v="Charlotte"/>
    <x v="3"/>
    <n v="28205"/>
    <x v="0"/>
    <s v="OFF-LA-10001641"/>
    <x v="1"/>
    <x v="2"/>
    <s v="Avery 518"/>
    <x v="1325"/>
    <n v="2"/>
    <n v="0.2"/>
    <n v="1.764"/>
  </r>
  <r>
    <n v="7879"/>
    <s v="CA-2013-160241"/>
    <x v="0"/>
    <x v="896"/>
    <d v="2013-12-05T00:00:00"/>
    <s v="Second Class"/>
    <s v="DR-12940"/>
    <s v="Daniel Raglin"/>
    <x v="2"/>
    <s v="United States"/>
    <s v="Aurora"/>
    <x v="10"/>
    <n v="60505"/>
    <x v="2"/>
    <s v="FUR-FU-10003806"/>
    <x v="0"/>
    <x v="5"/>
    <s v="Tenex Chairmat w/ Average Lip, 45&quot; x 53&quot;"/>
    <x v="5188"/>
    <n v="4"/>
    <n v="0.6"/>
    <n v="-302.72000000000003"/>
  </r>
  <r>
    <n v="7880"/>
    <s v="CA-2013-155747"/>
    <x v="0"/>
    <x v="403"/>
    <d v="2013-06-22T00:00:00"/>
    <s v="Standard Class"/>
    <s v="JS-15685"/>
    <s v="Jim Sink"/>
    <x v="1"/>
    <s v="United States"/>
    <s v="Philadelphia"/>
    <x v="9"/>
    <n v="19140"/>
    <x v="3"/>
    <s v="FUR-TA-10003392"/>
    <x v="0"/>
    <x v="3"/>
    <s v="Global Adaptabilities Conference Tables"/>
    <x v="5189"/>
    <n v="2"/>
    <n v="0.4"/>
    <n v="-118.01160000000002"/>
  </r>
  <r>
    <n v="7881"/>
    <s v="CA-2014-118017"/>
    <x v="3"/>
    <x v="734"/>
    <d v="2014-12-07T00:00:00"/>
    <s v="Second Class"/>
    <s v="LC-16870"/>
    <s v="Lena Cacioppo"/>
    <x v="0"/>
    <s v="United States"/>
    <s v="Thornton"/>
    <x v="22"/>
    <n v="80229"/>
    <x v="1"/>
    <s v="OFF-AR-10003856"/>
    <x v="1"/>
    <x v="6"/>
    <s v="Newell 344"/>
    <x v="3963"/>
    <n v="6"/>
    <n v="0.2"/>
    <n v="1.0007999999999999"/>
  </r>
  <r>
    <n v="7882"/>
    <s v="CA-2014-118017"/>
    <x v="3"/>
    <x v="734"/>
    <d v="2014-12-07T00:00:00"/>
    <s v="Second Class"/>
    <s v="LC-16870"/>
    <s v="Lena Cacioppo"/>
    <x v="0"/>
    <s v="United States"/>
    <s v="Thornton"/>
    <x v="22"/>
    <n v="80229"/>
    <x v="1"/>
    <s v="TEC-AC-10002006"/>
    <x v="2"/>
    <x v="11"/>
    <s v="Memorex Micro Travel Drive 16 GB"/>
    <x v="3499"/>
    <n v="6"/>
    <n v="0.2"/>
    <n v="10.553399999999993"/>
  </r>
  <r>
    <n v="7883"/>
    <s v="CA-2014-118017"/>
    <x v="3"/>
    <x v="734"/>
    <d v="2014-12-07T00:00:00"/>
    <s v="Second Class"/>
    <s v="LC-16870"/>
    <s v="Lena Cacioppo"/>
    <x v="0"/>
    <s v="United States"/>
    <s v="Thornton"/>
    <x v="22"/>
    <n v="80229"/>
    <x v="1"/>
    <s v="TEC-AC-10002006"/>
    <x v="2"/>
    <x v="11"/>
    <s v="Memorex Micro Travel Drive 16 GB"/>
    <x v="1141"/>
    <n v="8"/>
    <n v="0.2"/>
    <n v="14.07119999999999"/>
  </r>
  <r>
    <n v="7884"/>
    <s v="CA-2014-118017"/>
    <x v="3"/>
    <x v="734"/>
    <d v="2014-12-07T00:00:00"/>
    <s v="Second Class"/>
    <s v="LC-16870"/>
    <s v="Lena Cacioppo"/>
    <x v="0"/>
    <s v="United States"/>
    <s v="Thornton"/>
    <x v="22"/>
    <n v="80229"/>
    <x v="1"/>
    <s v="OFF-PA-10002246"/>
    <x v="1"/>
    <x v="10"/>
    <s v="Wirebound Four 2-3/4 x 5 Forms per Page, 400 Sets per Book"/>
    <x v="5190"/>
    <n v="2"/>
    <n v="0.2"/>
    <n v="3.7409999999999997"/>
  </r>
  <r>
    <n v="7885"/>
    <s v="CA-2014-118017"/>
    <x v="3"/>
    <x v="734"/>
    <d v="2014-12-07T00:00:00"/>
    <s v="Second Class"/>
    <s v="LC-16870"/>
    <s v="Lena Cacioppo"/>
    <x v="0"/>
    <s v="United States"/>
    <s v="Thornton"/>
    <x v="22"/>
    <n v="80229"/>
    <x v="1"/>
    <s v="OFF-SU-10004782"/>
    <x v="1"/>
    <x v="14"/>
    <s v="Elite 5&quot; Scissors"/>
    <x v="5191"/>
    <n v="7"/>
    <n v="0.2"/>
    <n v="5.9149999999999938"/>
  </r>
  <r>
    <n v="7886"/>
    <s v="CA-2014-118017"/>
    <x v="3"/>
    <x v="734"/>
    <d v="2014-12-07T00:00:00"/>
    <s v="Second Class"/>
    <s v="LC-16870"/>
    <s v="Lena Cacioppo"/>
    <x v="0"/>
    <s v="United States"/>
    <s v="Thornton"/>
    <x v="22"/>
    <n v="80229"/>
    <x v="1"/>
    <s v="FUR-FU-10004351"/>
    <x v="0"/>
    <x v="5"/>
    <s v="Staples"/>
    <x v="5192"/>
    <n v="3"/>
    <n v="0.2"/>
    <n v="7.0128000000000013"/>
  </r>
  <r>
    <n v="7887"/>
    <s v="CA-2014-118017"/>
    <x v="3"/>
    <x v="734"/>
    <d v="2014-12-07T00:00:00"/>
    <s v="Second Class"/>
    <s v="LC-16870"/>
    <s v="Lena Cacioppo"/>
    <x v="0"/>
    <s v="United States"/>
    <s v="Thornton"/>
    <x v="22"/>
    <n v="80229"/>
    <x v="1"/>
    <s v="FUR-FU-10004270"/>
    <x v="0"/>
    <x v="5"/>
    <s v="Eldon Image Series Desk Accessories, Burgundy"/>
    <x v="2474"/>
    <n v="5"/>
    <n v="0.2"/>
    <n v="3.3439999999999994"/>
  </r>
  <r>
    <n v="7888"/>
    <s v="CA-2014-118017"/>
    <x v="3"/>
    <x v="734"/>
    <d v="2014-12-07T00:00:00"/>
    <s v="Second Class"/>
    <s v="LC-16870"/>
    <s v="Lena Cacioppo"/>
    <x v="0"/>
    <s v="United States"/>
    <s v="Thornton"/>
    <x v="22"/>
    <n v="80229"/>
    <x v="1"/>
    <s v="FUR-FU-10004053"/>
    <x v="0"/>
    <x v="5"/>
    <s v="DAX Two-Tone Silver Metal Document Frame"/>
    <x v="2738"/>
    <n v="1"/>
    <n v="0.2"/>
    <n v="4.6552000000000007"/>
  </r>
  <r>
    <n v="7889"/>
    <s v="CA-2013-113117"/>
    <x v="0"/>
    <x v="765"/>
    <d v="2013-08-23T00:00:00"/>
    <s v="Standard Class"/>
    <s v="JP-15520"/>
    <s v="Jeremy Pistek"/>
    <x v="0"/>
    <s v="United States"/>
    <s v="Davis"/>
    <x v="1"/>
    <n v="95616"/>
    <x v="1"/>
    <s v="OFF-PA-10000019"/>
    <x v="1"/>
    <x v="10"/>
    <s v="Xerox 1931"/>
    <x v="56"/>
    <n v="5"/>
    <n v="0"/>
    <n v="15.552000000000001"/>
  </r>
  <r>
    <n v="7890"/>
    <s v="CA-2013-148684"/>
    <x v="0"/>
    <x v="591"/>
    <d v="2013-12-30T00:00:00"/>
    <s v="Standard Class"/>
    <s v="TS-21655"/>
    <s v="Trudy Schmidt"/>
    <x v="0"/>
    <s v="United States"/>
    <s v="Fayetteville"/>
    <x v="36"/>
    <n v="72701"/>
    <x v="0"/>
    <s v="OFF-AR-10003811"/>
    <x v="1"/>
    <x v="6"/>
    <s v="Newell 327"/>
    <x v="5193"/>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x v="5194"/>
    <n v="2"/>
    <n v="0"/>
    <n v="171.99140000000003"/>
  </r>
  <r>
    <n v="7892"/>
    <s v="CA-2013-148684"/>
    <x v="0"/>
    <x v="591"/>
    <d v="2013-12-30T00:00:00"/>
    <s v="Standard Class"/>
    <s v="TS-21655"/>
    <s v="Trudy Schmidt"/>
    <x v="0"/>
    <s v="United States"/>
    <s v="Fayetteville"/>
    <x v="36"/>
    <n v="72701"/>
    <x v="0"/>
    <s v="FUR-FU-10003553"/>
    <x v="0"/>
    <x v="5"/>
    <s v="Howard Miller 13-1/2&quot; Diameter Rosebrook Wall Clock"/>
    <x v="5195"/>
    <n v="5"/>
    <n v="0"/>
    <n v="137.54000000000002"/>
  </r>
  <r>
    <n v="7893"/>
    <s v="CA-2013-148684"/>
    <x v="0"/>
    <x v="591"/>
    <d v="2013-12-30T00:00:00"/>
    <s v="Standard Class"/>
    <s v="TS-21655"/>
    <s v="Trudy Schmidt"/>
    <x v="0"/>
    <s v="United States"/>
    <s v="Fayetteville"/>
    <x v="36"/>
    <n v="72701"/>
    <x v="0"/>
    <s v="OFF-PA-10003302"/>
    <x v="1"/>
    <x v="10"/>
    <s v="Xerox 1906"/>
    <x v="1938"/>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x v="4107"/>
    <n v="3"/>
    <n v="0.2"/>
    <n v="4.3500000000000005"/>
  </r>
  <r>
    <n v="7895"/>
    <s v="CA-2014-124744"/>
    <x v="3"/>
    <x v="548"/>
    <d v="2014-06-26T00:00:00"/>
    <s v="Standard Class"/>
    <s v="EH-14125"/>
    <s v="Eugene Hildebrand"/>
    <x v="2"/>
    <s v="United States"/>
    <s v="Wheeling"/>
    <x v="48"/>
    <n v="26003"/>
    <x v="3"/>
    <s v="OFF-BI-10002852"/>
    <x v="1"/>
    <x v="8"/>
    <s v="Ibico Standard Transparent Covers"/>
    <x v="5196"/>
    <n v="5"/>
    <n v="0"/>
    <n v="40.376000000000005"/>
  </r>
  <r>
    <n v="7896"/>
    <s v="CA-2014-124744"/>
    <x v="3"/>
    <x v="548"/>
    <d v="2014-06-26T00:00:00"/>
    <s v="Standard Class"/>
    <s v="EH-14125"/>
    <s v="Eugene Hildebrand"/>
    <x v="2"/>
    <s v="United States"/>
    <s v="Wheeling"/>
    <x v="48"/>
    <n v="26003"/>
    <x v="3"/>
    <s v="OFF-BI-10000145"/>
    <x v="1"/>
    <x v="8"/>
    <s v="Zipper Ring Binder Pockets"/>
    <x v="875"/>
    <n v="2"/>
    <n v="0"/>
    <n v="3.0575999999999999"/>
  </r>
  <r>
    <n v="7897"/>
    <s v="CA-2014-124744"/>
    <x v="3"/>
    <x v="548"/>
    <d v="2014-06-26T00:00:00"/>
    <s v="Standard Class"/>
    <s v="EH-14125"/>
    <s v="Eugene Hildebrand"/>
    <x v="2"/>
    <s v="United States"/>
    <s v="Wheeling"/>
    <x v="48"/>
    <n v="26003"/>
    <x v="3"/>
    <s v="OFF-PA-10001970"/>
    <x v="1"/>
    <x v="10"/>
    <s v="Xerox 1908"/>
    <x v="990"/>
    <n v="8"/>
    <n v="0"/>
    <n v="219.44159999999999"/>
  </r>
  <r>
    <n v="7898"/>
    <s v="CA-2014-128363"/>
    <x v="3"/>
    <x v="802"/>
    <d v="2014-08-19T00:00:00"/>
    <s v="Standard Class"/>
    <s v="DC-12850"/>
    <s v="Dan Campbell"/>
    <x v="0"/>
    <s v="United States"/>
    <s v="Memphis"/>
    <x v="18"/>
    <n v="38109"/>
    <x v="0"/>
    <s v="OFF-AP-10001563"/>
    <x v="1"/>
    <x v="9"/>
    <s v="Belkin Premiere Surge Master II 8-outlet surge protector"/>
    <x v="5197"/>
    <n v="7"/>
    <n v="0.2"/>
    <n v="30.605399999999946"/>
  </r>
  <r>
    <n v="7899"/>
    <s v="CA-2014-128363"/>
    <x v="3"/>
    <x v="802"/>
    <d v="2014-08-19T00:00:00"/>
    <s v="Standard Class"/>
    <s v="DC-12850"/>
    <s v="Dan Campbell"/>
    <x v="0"/>
    <s v="United States"/>
    <s v="Memphis"/>
    <x v="18"/>
    <n v="38109"/>
    <x v="0"/>
    <s v="OFF-BI-10001359"/>
    <x v="1"/>
    <x v="8"/>
    <s v="GBC DocuBind TL300 Electric Binding System"/>
    <x v="5198"/>
    <n v="6"/>
    <n v="0.7"/>
    <n v="-1237.8461999999995"/>
  </r>
  <r>
    <n v="7900"/>
    <s v="CA-2014-128363"/>
    <x v="3"/>
    <x v="802"/>
    <d v="2014-08-19T00:00:00"/>
    <s v="Standard Class"/>
    <s v="DC-12850"/>
    <s v="Dan Campbell"/>
    <x v="0"/>
    <s v="United States"/>
    <s v="Memphis"/>
    <x v="18"/>
    <n v="38109"/>
    <x v="0"/>
    <s v="OFF-FA-10003495"/>
    <x v="1"/>
    <x v="13"/>
    <s v="Staples"/>
    <x v="2426"/>
    <n v="5"/>
    <n v="0.2"/>
    <n v="9.1199999999999974"/>
  </r>
  <r>
    <n v="7901"/>
    <s v="CA-2014-128363"/>
    <x v="3"/>
    <x v="802"/>
    <d v="2014-08-19T00:00:00"/>
    <s v="Standard Class"/>
    <s v="DC-12850"/>
    <s v="Dan Campbell"/>
    <x v="0"/>
    <s v="United States"/>
    <s v="Memphis"/>
    <x v="18"/>
    <n v="38109"/>
    <x v="0"/>
    <s v="TEC-AC-10003709"/>
    <x v="2"/>
    <x v="11"/>
    <s v="Maxell 4.7GB DVD-R 5/Pack"/>
    <x v="5199"/>
    <n v="2"/>
    <n v="0.2"/>
    <n v="0.47520000000000018"/>
  </r>
  <r>
    <n v="7902"/>
    <s v="CA-2014-128363"/>
    <x v="3"/>
    <x v="802"/>
    <d v="2014-08-19T00:00:00"/>
    <s v="Standard Class"/>
    <s v="DC-12850"/>
    <s v="Dan Campbell"/>
    <x v="0"/>
    <s v="United States"/>
    <s v="Memphis"/>
    <x v="18"/>
    <n v="38109"/>
    <x v="0"/>
    <s v="FUR-FU-10003268"/>
    <x v="0"/>
    <x v="5"/>
    <s v="Eldon Radial Chair Mat for Low to Medium Pile Carpets"/>
    <x v="236"/>
    <n v="1"/>
    <n v="0.2"/>
    <n v="0"/>
  </r>
  <r>
    <n v="7903"/>
    <s v="CA-2014-128363"/>
    <x v="3"/>
    <x v="802"/>
    <d v="2014-08-19T00:00:00"/>
    <s v="Standard Class"/>
    <s v="DC-12850"/>
    <s v="Dan Campbell"/>
    <x v="0"/>
    <s v="United States"/>
    <s v="Memphis"/>
    <x v="18"/>
    <n v="38109"/>
    <x v="0"/>
    <s v="OFF-EN-10003845"/>
    <x v="1"/>
    <x v="12"/>
    <s v="Colored Envelopes"/>
    <x v="1816"/>
    <n v="5"/>
    <n v="0.2"/>
    <n v="4.7969999999999988"/>
  </r>
  <r>
    <n v="7904"/>
    <s v="CA-2014-128363"/>
    <x v="3"/>
    <x v="802"/>
    <d v="2014-08-19T00:00:00"/>
    <s v="Standard Class"/>
    <s v="DC-12850"/>
    <s v="Dan Campbell"/>
    <x v="0"/>
    <s v="United States"/>
    <s v="Memphis"/>
    <x v="18"/>
    <n v="38109"/>
    <x v="0"/>
    <s v="FUR-CH-10002073"/>
    <x v="0"/>
    <x v="1"/>
    <s v="Hon Olson Stacker Chairs"/>
    <x v="5200"/>
    <n v="2"/>
    <n v="0.2"/>
    <n v="47.660399999999967"/>
  </r>
  <r>
    <n v="7905"/>
    <s v="CA-2012-126669"/>
    <x v="1"/>
    <x v="209"/>
    <d v="2012-11-13T00:00:00"/>
    <s v="Standard Class"/>
    <s v="DO-13645"/>
    <s v="Doug O'Connell"/>
    <x v="0"/>
    <s v="United States"/>
    <s v="Houston"/>
    <x v="5"/>
    <n v="77036"/>
    <x v="2"/>
    <s v="OFF-PA-10001357"/>
    <x v="1"/>
    <x v="10"/>
    <s v="Xerox 1886"/>
    <x v="5201"/>
    <n v="2"/>
    <n v="0.2"/>
    <n v="26.823999999999995"/>
  </r>
  <r>
    <n v="7906"/>
    <s v="US-2012-118766"/>
    <x v="1"/>
    <x v="52"/>
    <d v="2012-10-22T00:00:00"/>
    <s v="Standard Class"/>
    <s v="LS-16975"/>
    <s v="Lindsay Shagiari"/>
    <x v="2"/>
    <s v="United States"/>
    <s v="Dallas"/>
    <x v="5"/>
    <n v="75217"/>
    <x v="2"/>
    <s v="OFF-EN-10001415"/>
    <x v="1"/>
    <x v="12"/>
    <s v="Staples"/>
    <x v="3870"/>
    <n v="1"/>
    <n v="0.2"/>
    <n v="1.6739999999999999"/>
  </r>
  <r>
    <n v="7907"/>
    <s v="US-2012-118766"/>
    <x v="1"/>
    <x v="52"/>
    <d v="2012-10-22T00:00:00"/>
    <s v="Standard Class"/>
    <s v="LS-16975"/>
    <s v="Lindsay Shagiari"/>
    <x v="2"/>
    <s v="United States"/>
    <s v="Dallas"/>
    <x v="5"/>
    <n v="75217"/>
    <x v="2"/>
    <s v="OFF-BI-10002813"/>
    <x v="1"/>
    <x v="8"/>
    <s v="Avery Reinforcements for Hole-Punch Pages"/>
    <x v="5202"/>
    <n v="10"/>
    <n v="0.8"/>
    <n v="-6.93"/>
  </r>
  <r>
    <n v="7908"/>
    <s v="CA-2013-112585"/>
    <x v="0"/>
    <x v="679"/>
    <d v="2013-08-03T00:00:00"/>
    <s v="First Class"/>
    <s v="RW-19630"/>
    <s v="Rob Williams"/>
    <x v="1"/>
    <s v="United States"/>
    <s v="San Francisco"/>
    <x v="1"/>
    <n v="94122"/>
    <x v="1"/>
    <s v="OFF-AP-10003849"/>
    <x v="1"/>
    <x v="9"/>
    <s v="Hoover Shoulder Vac Commercial Portable Vacuum"/>
    <x v="4169"/>
    <n v="2"/>
    <n v="0"/>
    <n v="178.90999999999997"/>
  </r>
  <r>
    <n v="7909"/>
    <s v="CA-2013-149762"/>
    <x v="0"/>
    <x v="275"/>
    <d v="2013-12-08T00:00:00"/>
    <s v="Standard Class"/>
    <s v="RD-19720"/>
    <s v="Roger Demir"/>
    <x v="0"/>
    <s v="United States"/>
    <s v="Morgan Hill"/>
    <x v="1"/>
    <n v="95037"/>
    <x v="1"/>
    <s v="FUR-TA-10004147"/>
    <x v="0"/>
    <x v="3"/>
    <s v="Hon 4060 Series Tables"/>
    <x v="5203"/>
    <n v="3"/>
    <n v="0.2"/>
    <n v="6.717599999999976"/>
  </r>
  <r>
    <n v="7910"/>
    <s v="CA-2013-149762"/>
    <x v="0"/>
    <x v="275"/>
    <d v="2013-12-08T00:00:00"/>
    <s v="Standard Class"/>
    <s v="RD-19720"/>
    <s v="Roger Demir"/>
    <x v="0"/>
    <s v="United States"/>
    <s v="Morgan Hill"/>
    <x v="1"/>
    <n v="95037"/>
    <x v="1"/>
    <s v="OFF-AR-10001662"/>
    <x v="1"/>
    <x v="6"/>
    <s v="Rogers Handheld Barrel Pencil Sharpener"/>
    <x v="5204"/>
    <n v="8"/>
    <n v="0"/>
    <n v="5.9184000000000019"/>
  </r>
  <r>
    <n v="7911"/>
    <s v="CA-2013-149762"/>
    <x v="0"/>
    <x v="275"/>
    <d v="2013-12-08T00:00:00"/>
    <s v="Standard Class"/>
    <s v="RD-19720"/>
    <s v="Roger Demir"/>
    <x v="0"/>
    <s v="United States"/>
    <s v="Morgan Hill"/>
    <x v="1"/>
    <n v="95037"/>
    <x v="1"/>
    <s v="OFF-ST-10001558"/>
    <x v="1"/>
    <x v="4"/>
    <s v="Acco Perma 4000 Stacking Storage Drawers"/>
    <x v="5205"/>
    <n v="3"/>
    <n v="0"/>
    <n v="7.3079999999999998"/>
  </r>
  <r>
    <n v="7912"/>
    <s v="CA-2013-149762"/>
    <x v="0"/>
    <x v="275"/>
    <d v="2013-12-08T00:00:00"/>
    <s v="Standard Class"/>
    <s v="RD-19720"/>
    <s v="Roger Demir"/>
    <x v="0"/>
    <s v="United States"/>
    <s v="Morgan Hill"/>
    <x v="1"/>
    <n v="95037"/>
    <x v="1"/>
    <s v="FUR-BO-10001337"/>
    <x v="0"/>
    <x v="0"/>
    <s v="O'Sullivan Living Dimensions 2-Shelf Bookcases"/>
    <x v="4308"/>
    <n v="2"/>
    <n v="0.15"/>
    <n v="-12.097999999999999"/>
  </r>
  <r>
    <n v="7913"/>
    <s v="CA-2013-167605"/>
    <x v="0"/>
    <x v="236"/>
    <d v="2013-05-01T00:00:00"/>
    <s v="Second Class"/>
    <s v="RB-19570"/>
    <s v="Rob Beeghly"/>
    <x v="0"/>
    <s v="United States"/>
    <s v="Saint Charles"/>
    <x v="10"/>
    <n v="60174"/>
    <x v="2"/>
    <s v="FUR-FU-10001602"/>
    <x v="0"/>
    <x v="5"/>
    <s v="Eldon Delta Triangular Chair Mat, 52&quot; x 58&quot;, Clear"/>
    <x v="5206"/>
    <n v="2"/>
    <n v="0.6"/>
    <n v="-31.861200000000004"/>
  </r>
  <r>
    <n v="7914"/>
    <s v="US-2014-105697"/>
    <x v="3"/>
    <x v="326"/>
    <d v="2014-08-28T00:00:00"/>
    <s v="First Class"/>
    <s v="JE-15715"/>
    <s v="Joe Elijah"/>
    <x v="0"/>
    <s v="United States"/>
    <s v="Cleveland"/>
    <x v="24"/>
    <n v="44105"/>
    <x v="3"/>
    <s v="OFF-ST-10003996"/>
    <x v="1"/>
    <x v="4"/>
    <s v="Letter/Legal File Tote with Clear Snap-On Lid, Black Granite"/>
    <x v="5207"/>
    <n v="2"/>
    <n v="0.2"/>
    <n v="1.9271999999999991"/>
  </r>
  <r>
    <n v="7915"/>
    <s v="CA-2014-165323"/>
    <x v="3"/>
    <x v="46"/>
    <d v="2014-06-22T00:00:00"/>
    <s v="Standard Class"/>
    <s v="SR-20740"/>
    <s v="Steven Roelle"/>
    <x v="2"/>
    <s v="United States"/>
    <s v="New York City"/>
    <x v="15"/>
    <n v="10024"/>
    <x v="3"/>
    <s v="TEC-MA-10003673"/>
    <x v="2"/>
    <x v="15"/>
    <s v="Hewlett-Packard Desktjet 6988DT Refurbished Printer"/>
    <x v="5208"/>
    <n v="5"/>
    <n v="0"/>
    <n v="1668.2049999999999"/>
  </r>
  <r>
    <n v="7916"/>
    <s v="CA-2014-165323"/>
    <x v="3"/>
    <x v="46"/>
    <d v="2014-06-22T00:00:00"/>
    <s v="Standard Class"/>
    <s v="SR-20740"/>
    <s v="Steven Roelle"/>
    <x v="2"/>
    <s v="United States"/>
    <s v="New York City"/>
    <x v="15"/>
    <n v="10024"/>
    <x v="3"/>
    <s v="TEC-AC-10004992"/>
    <x v="2"/>
    <x v="11"/>
    <s v="Kingston Digital DataTraveler 64GB USB 2.0"/>
    <x v="3933"/>
    <n v="3"/>
    <n v="0"/>
    <n v="8.1071999999999917"/>
  </r>
  <r>
    <n v="7917"/>
    <s v="CA-2012-110891"/>
    <x v="1"/>
    <x v="312"/>
    <d v="2012-11-24T00:00:00"/>
    <s v="Standard Class"/>
    <s v="PO-19195"/>
    <s v="Phillina Ober"/>
    <x v="2"/>
    <s v="United States"/>
    <s v="Philadelphia"/>
    <x v="9"/>
    <n v="19140"/>
    <x v="3"/>
    <s v="FUR-CH-10002880"/>
    <x v="0"/>
    <x v="1"/>
    <s v="Global High-Back Leather Tilter, Burgundy"/>
    <x v="5209"/>
    <n v="4"/>
    <n v="0.3"/>
    <n v="-93.472400000000022"/>
  </r>
  <r>
    <n v="7918"/>
    <s v="CA-2014-100783"/>
    <x v="3"/>
    <x v="507"/>
    <d v="2014-09-09T00:00:00"/>
    <s v="Second Class"/>
    <s v="JK-16120"/>
    <s v="Julie Kriz"/>
    <x v="2"/>
    <s v="United States"/>
    <s v="Garland"/>
    <x v="5"/>
    <n v="75043"/>
    <x v="2"/>
    <s v="OFF-AR-10000380"/>
    <x v="1"/>
    <x v="6"/>
    <s v="Hunt PowerHouse Electric Pencil Sharpener, Blue"/>
    <x v="5210"/>
    <n v="1"/>
    <n v="0.2"/>
    <n v="3.7979999999999947"/>
  </r>
  <r>
    <n v="7919"/>
    <s v="CA-2012-152513"/>
    <x v="1"/>
    <x v="433"/>
    <d v="2012-07-08T00:00:00"/>
    <s v="Second Class"/>
    <s v="JP-16135"/>
    <s v="Julie Prescott"/>
    <x v="2"/>
    <s v="United States"/>
    <s v="San Diego"/>
    <x v="1"/>
    <n v="92024"/>
    <x v="1"/>
    <s v="OFF-BI-10002706"/>
    <x v="1"/>
    <x v="8"/>
    <s v="Avery Premier Heavy-Duty Binder with Round Locking Rings"/>
    <x v="2543"/>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x v="5211"/>
    <n v="2"/>
    <n v="0"/>
    <n v="10.813600000000001"/>
  </r>
  <r>
    <n v="7921"/>
    <s v="CA-2014-139822"/>
    <x v="3"/>
    <x v="175"/>
    <d v="2014-09-22T00:00:00"/>
    <s v="Standard Class"/>
    <s v="Dp-13240"/>
    <s v="Dean percer"/>
    <x v="2"/>
    <s v="United States"/>
    <s v="Waterbury"/>
    <x v="29"/>
    <n v="6708"/>
    <x v="3"/>
    <s v="TEC-AC-10001090"/>
    <x v="2"/>
    <x v="11"/>
    <s v="Micro Innovations Wireless Classic Keyboard with Mouse"/>
    <x v="2830"/>
    <n v="2"/>
    <n v="0"/>
    <n v="10.796399999999998"/>
  </r>
  <r>
    <n v="7922"/>
    <s v="CA-2014-107713"/>
    <x v="3"/>
    <x v="677"/>
    <d v="2014-03-18T00:00:00"/>
    <s v="Standard Class"/>
    <s v="JB-16000"/>
    <s v="Joy Bell-"/>
    <x v="0"/>
    <s v="United States"/>
    <s v="Columbia"/>
    <x v="39"/>
    <n v="21044"/>
    <x v="3"/>
    <s v="OFF-BI-10002026"/>
    <x v="1"/>
    <x v="8"/>
    <s v="Avery Arch Ring Binders"/>
    <x v="5212"/>
    <n v="3"/>
    <n v="0"/>
    <n v="81.920999999999992"/>
  </r>
  <r>
    <n v="7923"/>
    <s v="CA-2014-134096"/>
    <x v="3"/>
    <x v="241"/>
    <d v="2014-09-30T00:00:00"/>
    <s v="Standard Class"/>
    <s v="PP-18955"/>
    <s v="Paul Prost"/>
    <x v="2"/>
    <s v="United States"/>
    <s v="Hollywood"/>
    <x v="2"/>
    <n v="33021"/>
    <x v="0"/>
    <s v="TEC-PH-10000526"/>
    <x v="2"/>
    <x v="7"/>
    <s v="Vtech CS6719"/>
    <x v="3293"/>
    <n v="5"/>
    <n v="0.2"/>
    <n v="38.396000000000015"/>
  </r>
  <r>
    <n v="7924"/>
    <s v="CA-2014-134096"/>
    <x v="3"/>
    <x v="241"/>
    <d v="2014-09-30T00:00:00"/>
    <s v="Standard Class"/>
    <s v="PP-18955"/>
    <s v="Paul Prost"/>
    <x v="2"/>
    <s v="United States"/>
    <s v="Hollywood"/>
    <x v="2"/>
    <n v="33021"/>
    <x v="0"/>
    <s v="OFF-BI-10004002"/>
    <x v="1"/>
    <x v="8"/>
    <s v="Wilson Jones International Size A4 Ring Binders"/>
    <x v="4937"/>
    <n v="3"/>
    <n v="0.7"/>
    <n v="-11.417999999999999"/>
  </r>
  <r>
    <n v="7925"/>
    <s v="CA-2013-125843"/>
    <x v="0"/>
    <x v="572"/>
    <d v="2013-08-17T00:00:00"/>
    <s v="First Class"/>
    <s v="RF-19840"/>
    <s v="Roy Französisch"/>
    <x v="0"/>
    <s v="United States"/>
    <s v="Springfield"/>
    <x v="17"/>
    <n v="22153"/>
    <x v="0"/>
    <s v="OFF-BI-10002309"/>
    <x v="1"/>
    <x v="8"/>
    <s v="Avery Heavy-Duty EZD  Binder With Locking Rings"/>
    <x v="4732"/>
    <n v="4"/>
    <n v="0"/>
    <n v="10.7136"/>
  </r>
  <r>
    <n v="7926"/>
    <s v="CA-2013-125843"/>
    <x v="0"/>
    <x v="572"/>
    <d v="2013-08-17T00:00:00"/>
    <s v="First Class"/>
    <s v="RF-19840"/>
    <s v="Roy Französisch"/>
    <x v="0"/>
    <s v="United States"/>
    <s v="Springfield"/>
    <x v="17"/>
    <n v="22153"/>
    <x v="0"/>
    <s v="OFF-LA-10003923"/>
    <x v="1"/>
    <x v="2"/>
    <s v="Alphabetical Labels for Top Tab Filing"/>
    <x v="825"/>
    <n v="7"/>
    <n v="0"/>
    <n v="51.800000000000004"/>
  </r>
  <r>
    <n v="7927"/>
    <s v="CA-2014-120404"/>
    <x v="3"/>
    <x v="225"/>
    <d v="2014-11-25T00:00:00"/>
    <s v="Second Class"/>
    <s v="KH-16330"/>
    <s v="Katharine Harms"/>
    <x v="1"/>
    <s v="United States"/>
    <s v="New York City"/>
    <x v="15"/>
    <n v="10035"/>
    <x v="3"/>
    <s v="TEC-AC-10003433"/>
    <x v="2"/>
    <x v="11"/>
    <s v="Maxell 4.7GB DVD+R 5/Pack"/>
    <x v="2629"/>
    <n v="3"/>
    <n v="0"/>
    <n v="1.3365"/>
  </r>
  <r>
    <n v="7928"/>
    <s v="CA-2014-120404"/>
    <x v="3"/>
    <x v="225"/>
    <d v="2014-11-25T00:00:00"/>
    <s v="Second Class"/>
    <s v="KH-16330"/>
    <s v="Katharine Harms"/>
    <x v="1"/>
    <s v="United States"/>
    <s v="New York City"/>
    <x v="15"/>
    <n v="10035"/>
    <x v="3"/>
    <s v="TEC-PH-10001363"/>
    <x v="2"/>
    <x v="7"/>
    <s v="Apple iPhone 5S"/>
    <x v="5213"/>
    <n v="1"/>
    <n v="0"/>
    <n v="170.99699999999996"/>
  </r>
  <r>
    <n v="7929"/>
    <s v="CA-2014-120404"/>
    <x v="3"/>
    <x v="225"/>
    <d v="2014-11-25T00:00:00"/>
    <s v="Second Class"/>
    <s v="KH-16330"/>
    <s v="Katharine Harms"/>
    <x v="1"/>
    <s v="United States"/>
    <s v="New York City"/>
    <x v="15"/>
    <n v="10035"/>
    <x v="3"/>
    <s v="FUR-FU-10000820"/>
    <x v="0"/>
    <x v="5"/>
    <s v="Tensor Brushed Steel Torchiere Floor Lamp"/>
    <x v="4344"/>
    <n v="3"/>
    <n v="0"/>
    <n v="9.1745999999999981"/>
  </r>
  <r>
    <n v="7930"/>
    <s v="CA-2014-167549"/>
    <x v="3"/>
    <x v="800"/>
    <d v="2014-07-28T00:00:00"/>
    <s v="First Class"/>
    <s v="EM-14200"/>
    <s v="Evan Minnotte"/>
    <x v="2"/>
    <s v="United States"/>
    <s v="Dallas"/>
    <x v="5"/>
    <n v="75217"/>
    <x v="2"/>
    <s v="FUR-TA-10004767"/>
    <x v="0"/>
    <x v="3"/>
    <s v="Safco Drafting Table"/>
    <x v="5214"/>
    <n v="6"/>
    <n v="0.3"/>
    <n v="-4.2588000000000363"/>
  </r>
  <r>
    <n v="7931"/>
    <s v="CA-2013-120082"/>
    <x v="0"/>
    <x v="869"/>
    <d v="2013-03-28T00:00:00"/>
    <s v="Second Class"/>
    <s v="DK-12835"/>
    <s v="Damala Kotsonis"/>
    <x v="1"/>
    <s v="United States"/>
    <s v="New York City"/>
    <x v="15"/>
    <n v="10024"/>
    <x v="3"/>
    <s v="OFF-AR-10001955"/>
    <x v="1"/>
    <x v="6"/>
    <s v="Newell 319"/>
    <x v="426"/>
    <n v="3"/>
    <n v="0"/>
    <n v="17.855999999999995"/>
  </r>
  <r>
    <n v="7932"/>
    <s v="US-2013-168095"/>
    <x v="0"/>
    <x v="692"/>
    <d v="2013-07-21T00:00:00"/>
    <s v="Standard Class"/>
    <s v="MC-17425"/>
    <s v="Mark Cousins"/>
    <x v="1"/>
    <s v="United States"/>
    <s v="Portland"/>
    <x v="21"/>
    <n v="97206"/>
    <x v="1"/>
    <s v="FUR-CH-10004886"/>
    <x v="0"/>
    <x v="1"/>
    <s v="Bevis Steel Folding Chairs"/>
    <x v="2186"/>
    <n v="3"/>
    <n v="0.2"/>
    <n v="23.027999999999992"/>
  </r>
  <r>
    <n v="7933"/>
    <s v="US-2013-168095"/>
    <x v="0"/>
    <x v="692"/>
    <d v="2013-07-21T00:00:00"/>
    <s v="Standard Class"/>
    <s v="MC-17425"/>
    <s v="Mark Cousins"/>
    <x v="1"/>
    <s v="United States"/>
    <s v="Portland"/>
    <x v="21"/>
    <n v="97206"/>
    <x v="1"/>
    <s v="OFF-PA-10003641"/>
    <x v="1"/>
    <x v="10"/>
    <s v="Xerox 1909"/>
    <x v="151"/>
    <n v="5"/>
    <n v="0.2"/>
    <n v="34.293999999999997"/>
  </r>
  <r>
    <n v="7934"/>
    <s v="CA-2014-166093"/>
    <x v="3"/>
    <x v="629"/>
    <d v="2014-08-25T00:00:00"/>
    <s v="Standard Class"/>
    <s v="RW-19540"/>
    <s v="Rick Wilson"/>
    <x v="1"/>
    <s v="United States"/>
    <s v="Brentwood"/>
    <x v="1"/>
    <n v="94513"/>
    <x v="1"/>
    <s v="OFF-EN-10003134"/>
    <x v="1"/>
    <x v="12"/>
    <s v="Staples"/>
    <x v="371"/>
    <n v="2"/>
    <n v="0"/>
    <n v="11.68"/>
  </r>
  <r>
    <n v="7935"/>
    <s v="CA-2014-166093"/>
    <x v="3"/>
    <x v="629"/>
    <d v="2014-08-25T00:00:00"/>
    <s v="Standard Class"/>
    <s v="RW-19540"/>
    <s v="Rick Wilson"/>
    <x v="1"/>
    <s v="United States"/>
    <s v="Brentwood"/>
    <x v="1"/>
    <n v="94513"/>
    <x v="1"/>
    <s v="TEC-PH-10002564"/>
    <x v="2"/>
    <x v="7"/>
    <s v="OtterBox Defender Series Case - Samsung Galaxy S4"/>
    <x v="981"/>
    <n v="3"/>
    <n v="0.2"/>
    <n v="8.9969999999999892"/>
  </r>
  <r>
    <n v="7936"/>
    <s v="CA-2014-166093"/>
    <x v="3"/>
    <x v="629"/>
    <d v="2014-08-25T00:00:00"/>
    <s v="Standard Class"/>
    <s v="RW-19540"/>
    <s v="Rick Wilson"/>
    <x v="1"/>
    <s v="United States"/>
    <s v="Brentwood"/>
    <x v="1"/>
    <n v="94513"/>
    <x v="1"/>
    <s v="OFF-PA-10003893"/>
    <x v="1"/>
    <x v="10"/>
    <s v="Xerox 1962"/>
    <x v="18"/>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x v="4107"/>
    <n v="3"/>
    <n v="0.2"/>
    <n v="4.8720000000000008"/>
  </r>
  <r>
    <n v="7938"/>
    <s v="CA-2014-166093"/>
    <x v="3"/>
    <x v="629"/>
    <d v="2014-08-25T00:00:00"/>
    <s v="Standard Class"/>
    <s v="RW-19540"/>
    <s v="Rick Wilson"/>
    <x v="1"/>
    <s v="United States"/>
    <s v="Brentwood"/>
    <x v="1"/>
    <n v="94513"/>
    <x v="1"/>
    <s v="OFF-AP-10001058"/>
    <x v="1"/>
    <x v="9"/>
    <s v="Sanyo 2.5 Cubic Foot Mid-Size Office Refrigerators"/>
    <x v="5215"/>
    <n v="9"/>
    <n v="0"/>
    <n v="654.7553999999999"/>
  </r>
  <r>
    <n v="7939"/>
    <s v="CA-2014-166093"/>
    <x v="3"/>
    <x v="629"/>
    <d v="2014-08-25T00:00:00"/>
    <s v="Standard Class"/>
    <s v="RW-19540"/>
    <s v="Rick Wilson"/>
    <x v="1"/>
    <s v="United States"/>
    <s v="Brentwood"/>
    <x v="1"/>
    <n v="94513"/>
    <x v="1"/>
    <s v="OFF-ST-10001496"/>
    <x v="1"/>
    <x v="4"/>
    <s v="Standard Rollaway File with Lock"/>
    <x v="863"/>
    <n v="3"/>
    <n v="0"/>
    <n v="140.54820000000001"/>
  </r>
  <r>
    <n v="7940"/>
    <s v="CA-2014-166093"/>
    <x v="3"/>
    <x v="629"/>
    <d v="2014-08-25T00:00:00"/>
    <s v="Standard Class"/>
    <s v="RW-19540"/>
    <s v="Rick Wilson"/>
    <x v="1"/>
    <s v="United States"/>
    <s v="Brentwood"/>
    <x v="1"/>
    <n v="94513"/>
    <x v="1"/>
    <s v="OFF-BI-10004230"/>
    <x v="1"/>
    <x v="8"/>
    <s v="GBC Recycled Grain Textured Covers"/>
    <x v="5216"/>
    <n v="8"/>
    <n v="0.2"/>
    <n v="77.369599999999991"/>
  </r>
  <r>
    <n v="7941"/>
    <s v="CA-2013-146325"/>
    <x v="0"/>
    <x v="882"/>
    <d v="2013-12-18T00:00:00"/>
    <s v="First Class"/>
    <s v="DS-13180"/>
    <s v="David Smith"/>
    <x v="1"/>
    <s v="United States"/>
    <s v="San Diego"/>
    <x v="1"/>
    <n v="92037"/>
    <x v="1"/>
    <s v="FUR-CH-10001146"/>
    <x v="0"/>
    <x v="1"/>
    <s v="Global Task Chair, Black"/>
    <x v="125"/>
    <n v="2"/>
    <n v="0.2"/>
    <n v="-9.1601999999999961"/>
  </r>
  <r>
    <n v="7942"/>
    <s v="CA-2013-146325"/>
    <x v="0"/>
    <x v="882"/>
    <d v="2013-12-18T00:00:00"/>
    <s v="First Class"/>
    <s v="DS-13180"/>
    <s v="David Smith"/>
    <x v="1"/>
    <s v="United States"/>
    <s v="San Diego"/>
    <x v="1"/>
    <n v="92037"/>
    <x v="1"/>
    <s v="OFF-ST-10001590"/>
    <x v="1"/>
    <x v="4"/>
    <s v="Tenex Personal Project File with Scoop Front Design, Black"/>
    <x v="5217"/>
    <n v="10"/>
    <n v="0"/>
    <n v="35.047999999999995"/>
  </r>
  <r>
    <n v="7943"/>
    <s v="CA-2014-134194"/>
    <x v="3"/>
    <x v="53"/>
    <d v="2015-01-02T00:00:00"/>
    <s v="Standard Class"/>
    <s v="GA-14725"/>
    <s v="Guy Armstrong"/>
    <x v="0"/>
    <s v="United States"/>
    <s v="Dallas"/>
    <x v="5"/>
    <n v="75081"/>
    <x v="2"/>
    <s v="OFF-BI-10003684"/>
    <x v="1"/>
    <x v="8"/>
    <s v="Wilson Jones Legal Size Ring Binders"/>
    <x v="5218"/>
    <n v="9"/>
    <n v="0.8"/>
    <n v="-59.372999999999976"/>
  </r>
  <r>
    <n v="7944"/>
    <s v="CA-2014-134194"/>
    <x v="3"/>
    <x v="53"/>
    <d v="2015-01-02T00:00:00"/>
    <s v="Standard Class"/>
    <s v="GA-14725"/>
    <s v="Guy Armstrong"/>
    <x v="0"/>
    <s v="United States"/>
    <s v="Dallas"/>
    <x v="5"/>
    <n v="75081"/>
    <x v="2"/>
    <s v="OFF-SU-10000946"/>
    <x v="1"/>
    <x v="14"/>
    <s v="Staples"/>
    <x v="5219"/>
    <n v="7"/>
    <n v="0.2"/>
    <n v="5.0273999999999965"/>
  </r>
  <r>
    <n v="7945"/>
    <s v="CA-2014-134194"/>
    <x v="3"/>
    <x v="53"/>
    <d v="2015-01-02T00:00:00"/>
    <s v="Standard Class"/>
    <s v="GA-14725"/>
    <s v="Guy Armstrong"/>
    <x v="0"/>
    <s v="United States"/>
    <s v="Dallas"/>
    <x v="5"/>
    <n v="75081"/>
    <x v="2"/>
    <s v="OFF-AR-10001615"/>
    <x v="1"/>
    <x v="6"/>
    <s v="Newell 34"/>
    <x v="4142"/>
    <n v="2"/>
    <n v="0.2"/>
    <n v="2.3808000000000007"/>
  </r>
  <r>
    <n v="7946"/>
    <s v="CA-2014-134194"/>
    <x v="3"/>
    <x v="53"/>
    <d v="2015-01-02T00:00:00"/>
    <s v="Standard Class"/>
    <s v="GA-14725"/>
    <s v="Guy Armstrong"/>
    <x v="0"/>
    <s v="United States"/>
    <s v="Dallas"/>
    <x v="5"/>
    <n v="75081"/>
    <x v="2"/>
    <s v="OFF-BI-10001597"/>
    <x v="1"/>
    <x v="8"/>
    <s v="Wilson Jones Ledger-Size, Piano-Hinge Binder, 2&quot;, Blue"/>
    <x v="5220"/>
    <n v="5"/>
    <n v="0.8"/>
    <n v="-65.567999999999998"/>
  </r>
  <r>
    <n v="7947"/>
    <s v="CA-2014-134194"/>
    <x v="3"/>
    <x v="53"/>
    <d v="2015-01-02T00:00:00"/>
    <s v="Standard Class"/>
    <s v="GA-14725"/>
    <s v="Guy Armstrong"/>
    <x v="0"/>
    <s v="United States"/>
    <s v="Dallas"/>
    <x v="5"/>
    <n v="75081"/>
    <x v="2"/>
    <s v="OFF-BI-10001116"/>
    <x v="1"/>
    <x v="8"/>
    <s v="Wilson Jones 1&quot; Hanging DublLock Ring Binders"/>
    <x v="2567"/>
    <n v="3"/>
    <n v="0.8"/>
    <n v="-5.0687999999999995"/>
  </r>
  <r>
    <n v="7948"/>
    <s v="CA-2011-131009"/>
    <x v="2"/>
    <x v="72"/>
    <d v="2011-03-05T00:00:00"/>
    <s v="Standard Class"/>
    <s v="SC-20380"/>
    <s v="Shahid Collister"/>
    <x v="0"/>
    <s v="United States"/>
    <s v="El Paso"/>
    <x v="5"/>
    <n v="79907"/>
    <x v="2"/>
    <s v="OFF-FA-10004395"/>
    <x v="1"/>
    <x v="13"/>
    <s v="Plymouth Boxed Rubber Bands by Plymouth"/>
    <x v="609"/>
    <n v="5"/>
    <n v="0.2"/>
    <n v="-3.5324999999999998"/>
  </r>
  <r>
    <n v="7949"/>
    <s v="CA-2011-131009"/>
    <x v="2"/>
    <x v="72"/>
    <d v="2011-03-05T00:00:00"/>
    <s v="Standard Class"/>
    <s v="SC-20380"/>
    <s v="Shahid Collister"/>
    <x v="0"/>
    <s v="United States"/>
    <s v="El Paso"/>
    <x v="5"/>
    <n v="79907"/>
    <x v="2"/>
    <s v="FUR-CH-10001270"/>
    <x v="0"/>
    <x v="1"/>
    <s v="Harbour Creations Steel Folding Chair"/>
    <x v="5221"/>
    <n v="6"/>
    <n v="0.3"/>
    <n v="0"/>
  </r>
  <r>
    <n v="7950"/>
    <s v="CA-2011-131009"/>
    <x v="2"/>
    <x v="72"/>
    <d v="2011-03-05T00:00:00"/>
    <s v="Standard Class"/>
    <s v="SC-20380"/>
    <s v="Shahid Collister"/>
    <x v="0"/>
    <s v="United States"/>
    <s v="El Paso"/>
    <x v="5"/>
    <n v="79907"/>
    <x v="2"/>
    <s v="FUR-FU-10001095"/>
    <x v="0"/>
    <x v="5"/>
    <s v="DAX Black Cherry Wood-Tone Poster Frame"/>
    <x v="3100"/>
    <n v="6"/>
    <n v="0.6"/>
    <n v="-34.953600000000002"/>
  </r>
  <r>
    <n v="7951"/>
    <s v="CA-2011-131009"/>
    <x v="2"/>
    <x v="72"/>
    <d v="2011-03-05T00:00:00"/>
    <s v="Standard Class"/>
    <s v="SC-20380"/>
    <s v="Shahid Collister"/>
    <x v="0"/>
    <s v="United States"/>
    <s v="El Paso"/>
    <x v="5"/>
    <n v="79907"/>
    <x v="2"/>
    <s v="OFF-ST-10001469"/>
    <x v="1"/>
    <x v="4"/>
    <s v="Fellowes Bankers Box Recycled Super Stor/Drawer"/>
    <x v="5222"/>
    <n v="3"/>
    <n v="0.2"/>
    <n v="-22.671600000000005"/>
  </r>
  <r>
    <n v="7952"/>
    <s v="CA-2012-145814"/>
    <x v="1"/>
    <x v="902"/>
    <d v="2012-11-24T00:00:00"/>
    <s v="Standard Class"/>
    <s v="KD-16345"/>
    <s v="Katherine Ducich"/>
    <x v="0"/>
    <s v="United States"/>
    <s v="New York City"/>
    <x v="15"/>
    <n v="10035"/>
    <x v="3"/>
    <s v="OFF-BI-10003196"/>
    <x v="1"/>
    <x v="8"/>
    <s v="Accohide Poly Flexible Ring Binders"/>
    <x v="4452"/>
    <n v="2"/>
    <n v="0.2"/>
    <n v="2.2439999999999998"/>
  </r>
  <r>
    <n v="7953"/>
    <s v="CA-2012-145814"/>
    <x v="1"/>
    <x v="902"/>
    <d v="2012-11-24T00:00:00"/>
    <s v="Standard Class"/>
    <s v="KD-16345"/>
    <s v="Katherine Ducich"/>
    <x v="0"/>
    <s v="United States"/>
    <s v="New York City"/>
    <x v="15"/>
    <n v="10035"/>
    <x v="3"/>
    <s v="TEC-PH-10002200"/>
    <x v="2"/>
    <x v="7"/>
    <s v="Aastra 6757i CT Wireless VoIP phone"/>
    <x v="5223"/>
    <n v="4"/>
    <n v="0"/>
    <n v="249.91039999999998"/>
  </r>
  <r>
    <n v="7954"/>
    <s v="CA-2011-138359"/>
    <x v="2"/>
    <x v="470"/>
    <d v="2011-04-06T00:00:00"/>
    <s v="Standard Class"/>
    <s v="KH-16330"/>
    <s v="Katharine Harms"/>
    <x v="1"/>
    <s v="United States"/>
    <s v="Revere"/>
    <x v="31"/>
    <n v="2151"/>
    <x v="3"/>
    <s v="OFF-ST-10000636"/>
    <x v="1"/>
    <x v="4"/>
    <s v="Rogers Profile Extra Capacity Storage Tub"/>
    <x v="5224"/>
    <n v="4"/>
    <n v="0"/>
    <n v="2.6783999999999963"/>
  </r>
  <r>
    <n v="7955"/>
    <s v="CA-2011-138359"/>
    <x v="2"/>
    <x v="470"/>
    <d v="2011-04-06T00:00:00"/>
    <s v="Standard Class"/>
    <s v="KH-16330"/>
    <s v="Katharine Harms"/>
    <x v="1"/>
    <s v="United States"/>
    <s v="Revere"/>
    <x v="31"/>
    <n v="2151"/>
    <x v="3"/>
    <s v="OFF-BI-10000145"/>
    <x v="1"/>
    <x v="8"/>
    <s v="Zipper Ring Binder Pockets"/>
    <x v="875"/>
    <n v="2"/>
    <n v="0"/>
    <n v="3.0575999999999999"/>
  </r>
  <r>
    <n v="7956"/>
    <s v="CA-2014-131807"/>
    <x v="3"/>
    <x v="361"/>
    <d v="2014-10-11T00:00:00"/>
    <s v="Standard Class"/>
    <s v="GG-14650"/>
    <s v="Greg Guthrie"/>
    <x v="1"/>
    <s v="United States"/>
    <s v="Chico"/>
    <x v="1"/>
    <n v="95928"/>
    <x v="1"/>
    <s v="FUR-CH-10001190"/>
    <x v="0"/>
    <x v="1"/>
    <s v="Global Deluxe High-Back Office Chair in Storm"/>
    <x v="5037"/>
    <n v="4"/>
    <n v="0.2"/>
    <n v="-59.835600000000042"/>
  </r>
  <r>
    <n v="7957"/>
    <s v="CA-2014-131807"/>
    <x v="3"/>
    <x v="361"/>
    <d v="2014-10-11T00:00:00"/>
    <s v="Standard Class"/>
    <s v="GG-14650"/>
    <s v="Greg Guthrie"/>
    <x v="1"/>
    <s v="United States"/>
    <s v="Chico"/>
    <x v="1"/>
    <n v="95928"/>
    <x v="1"/>
    <s v="OFF-FA-10002780"/>
    <x v="1"/>
    <x v="13"/>
    <s v="Staples"/>
    <x v="81"/>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x v="2394"/>
    <n v="4"/>
    <n v="0"/>
    <n v="4.1080000000000005"/>
  </r>
  <r>
    <n v="7959"/>
    <s v="CA-2014-131807"/>
    <x v="3"/>
    <x v="361"/>
    <d v="2014-10-11T00:00:00"/>
    <s v="Standard Class"/>
    <s v="GG-14650"/>
    <s v="Greg Guthrie"/>
    <x v="1"/>
    <s v="United States"/>
    <s v="Chico"/>
    <x v="1"/>
    <n v="95928"/>
    <x v="1"/>
    <s v="FUR-FU-10004666"/>
    <x v="0"/>
    <x v="5"/>
    <s v="DAX Clear Channel Poster Frame"/>
    <x v="5225"/>
    <n v="5"/>
    <n v="0"/>
    <n v="26.973000000000003"/>
  </r>
  <r>
    <n v="7960"/>
    <s v="CA-2014-131807"/>
    <x v="3"/>
    <x v="361"/>
    <d v="2014-10-11T00:00:00"/>
    <s v="Standard Class"/>
    <s v="GG-14650"/>
    <s v="Greg Guthrie"/>
    <x v="1"/>
    <s v="United States"/>
    <s v="Chico"/>
    <x v="1"/>
    <n v="95928"/>
    <x v="1"/>
    <s v="FUR-TA-10004086"/>
    <x v="0"/>
    <x v="3"/>
    <s v="KI Adjustable-Height Table"/>
    <x v="5226"/>
    <n v="3"/>
    <n v="0.2"/>
    <n v="5.1587999999999852"/>
  </r>
  <r>
    <n v="7961"/>
    <s v="CA-2014-131807"/>
    <x v="3"/>
    <x v="361"/>
    <d v="2014-10-11T00:00:00"/>
    <s v="Standard Class"/>
    <s v="GG-14650"/>
    <s v="Greg Guthrie"/>
    <x v="1"/>
    <s v="United States"/>
    <s v="Chico"/>
    <x v="1"/>
    <n v="95928"/>
    <x v="1"/>
    <s v="TEC-PH-10000702"/>
    <x v="2"/>
    <x v="7"/>
    <s v="Square Credit Card Reader, 4 1/2&quot; x 4 1/2&quot; x 1&quot;, White"/>
    <x v="465"/>
    <n v="1"/>
    <n v="0.2"/>
    <n v="2.6972999999999994"/>
  </r>
  <r>
    <n v="7962"/>
    <s v="CA-2014-104864"/>
    <x v="3"/>
    <x v="551"/>
    <d v="2014-11-24T00:00:00"/>
    <s v="Second Class"/>
    <s v="JS-15685"/>
    <s v="Jim Sink"/>
    <x v="1"/>
    <s v="United States"/>
    <s v="Miramar"/>
    <x v="2"/>
    <n v="33023"/>
    <x v="0"/>
    <s v="OFF-ST-10002301"/>
    <x v="1"/>
    <x v="4"/>
    <s v="Tennsco Commercial Shelving"/>
    <x v="5227"/>
    <n v="5"/>
    <n v="0.2"/>
    <n v="-19.323000000000011"/>
  </r>
  <r>
    <n v="7963"/>
    <s v="CA-2014-104864"/>
    <x v="3"/>
    <x v="551"/>
    <d v="2014-11-24T00:00:00"/>
    <s v="Second Class"/>
    <s v="JS-15685"/>
    <s v="Jim Sink"/>
    <x v="1"/>
    <s v="United States"/>
    <s v="Miramar"/>
    <x v="2"/>
    <n v="33023"/>
    <x v="0"/>
    <s v="OFF-BI-10001636"/>
    <x v="1"/>
    <x v="8"/>
    <s v="Ibico Plastic and Wire Spiral Binding Combs"/>
    <x v="5228"/>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x v="5229"/>
    <n v="4"/>
    <n v="0.2"/>
    <n v="48.631999999999948"/>
  </r>
  <r>
    <n v="7965"/>
    <s v="CA-2014-104864"/>
    <x v="3"/>
    <x v="551"/>
    <d v="2014-11-24T00:00:00"/>
    <s v="Second Class"/>
    <s v="JS-15685"/>
    <s v="Jim Sink"/>
    <x v="1"/>
    <s v="United States"/>
    <s v="Miramar"/>
    <x v="2"/>
    <n v="33023"/>
    <x v="0"/>
    <s v="OFF-PA-10004609"/>
    <x v="1"/>
    <x v="10"/>
    <s v="Xerox 221"/>
    <x v="561"/>
    <n v="4"/>
    <n v="0.2"/>
    <n v="7.2576000000000001"/>
  </r>
  <r>
    <n v="7966"/>
    <s v="CA-2014-104864"/>
    <x v="3"/>
    <x v="551"/>
    <d v="2014-11-24T00:00:00"/>
    <s v="Second Class"/>
    <s v="JS-15685"/>
    <s v="Jim Sink"/>
    <x v="1"/>
    <s v="United States"/>
    <s v="Miramar"/>
    <x v="2"/>
    <n v="33023"/>
    <x v="0"/>
    <s v="OFF-PA-10003309"/>
    <x v="1"/>
    <x v="10"/>
    <s v="Xerox 211"/>
    <x v="759"/>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x v="1735"/>
    <n v="4"/>
    <n v="0"/>
    <n v="16.68"/>
  </r>
  <r>
    <n v="7968"/>
    <s v="CA-2013-157707"/>
    <x v="0"/>
    <x v="1155"/>
    <d v="2013-10-13T00:00:00"/>
    <s v="First Class"/>
    <s v="CC-12610"/>
    <s v="Corey Catlett"/>
    <x v="1"/>
    <s v="United States"/>
    <s v="Denver"/>
    <x v="22"/>
    <n v="80219"/>
    <x v="1"/>
    <s v="FUR-BO-10001567"/>
    <x v="0"/>
    <x v="0"/>
    <s v="Bush Westfield Collection Bookcases, Dark Cherry Finish, Fully Assembled"/>
    <x v="5172"/>
    <n v="3"/>
    <n v="0.7"/>
    <n v="-190.85220000000004"/>
  </r>
  <r>
    <n v="7969"/>
    <s v="CA-2013-157707"/>
    <x v="0"/>
    <x v="1155"/>
    <d v="2013-10-13T00:00:00"/>
    <s v="First Class"/>
    <s v="CC-12610"/>
    <s v="Corey Catlett"/>
    <x v="1"/>
    <s v="United States"/>
    <s v="Denver"/>
    <x v="22"/>
    <n v="80219"/>
    <x v="1"/>
    <s v="TEC-PH-10002583"/>
    <x v="2"/>
    <x v="7"/>
    <s v="iOttie HLCRIO102 Car Mount"/>
    <x v="314"/>
    <n v="1"/>
    <n v="0.2"/>
    <n v="-2.9985000000000022"/>
  </r>
  <r>
    <n v="7970"/>
    <s v="CA-2013-157707"/>
    <x v="0"/>
    <x v="1155"/>
    <d v="2013-10-13T00:00:00"/>
    <s v="First Class"/>
    <s v="CC-12610"/>
    <s v="Corey Catlett"/>
    <x v="1"/>
    <s v="United States"/>
    <s v="Denver"/>
    <x v="22"/>
    <n v="80219"/>
    <x v="1"/>
    <s v="FUR-CH-10004853"/>
    <x v="0"/>
    <x v="1"/>
    <s v="Global Manager's Adjustable Task Chair, Storm"/>
    <x v="3200"/>
    <n v="1"/>
    <n v="0.2"/>
    <n v="13.588199999999986"/>
  </r>
  <r>
    <n v="7971"/>
    <s v="US-2012-126753"/>
    <x v="1"/>
    <x v="748"/>
    <d v="2012-08-20T00:00:00"/>
    <s v="Standard Class"/>
    <s v="SP-20860"/>
    <s v="Sung Pak"/>
    <x v="1"/>
    <s v="United States"/>
    <s v="Philadelphia"/>
    <x v="9"/>
    <n v="19134"/>
    <x v="3"/>
    <s v="TEC-PH-10003580"/>
    <x v="2"/>
    <x v="7"/>
    <s v="Cisco IP Phone 7961G-GE VoIP phone"/>
    <x v="5230"/>
    <n v="4"/>
    <n v="0.4"/>
    <n v="-112.62159999999994"/>
  </r>
  <r>
    <n v="7972"/>
    <s v="US-2012-126753"/>
    <x v="1"/>
    <x v="748"/>
    <d v="2012-08-20T00:00:00"/>
    <s v="Standard Class"/>
    <s v="SP-20860"/>
    <s v="Sung Pak"/>
    <x v="1"/>
    <s v="United States"/>
    <s v="Philadelphia"/>
    <x v="9"/>
    <n v="19134"/>
    <x v="3"/>
    <s v="TEC-AC-10004227"/>
    <x v="2"/>
    <x v="11"/>
    <s v="SanDisk Ultra 16 GB MicroSDHC Class 10 Memory Card"/>
    <x v="5231"/>
    <n v="3"/>
    <n v="0.2"/>
    <n v="-5.4558000000000035"/>
  </r>
  <r>
    <n v="7973"/>
    <s v="US-2012-126753"/>
    <x v="1"/>
    <x v="748"/>
    <d v="2012-08-20T00:00:00"/>
    <s v="Standard Class"/>
    <s v="SP-20860"/>
    <s v="Sung Pak"/>
    <x v="1"/>
    <s v="United States"/>
    <s v="Philadelphia"/>
    <x v="9"/>
    <n v="19134"/>
    <x v="3"/>
    <s v="OFF-PA-10002787"/>
    <x v="1"/>
    <x v="10"/>
    <s v="Xerox 227"/>
    <x v="563"/>
    <n v="2"/>
    <n v="0.2"/>
    <n v="3.6288"/>
  </r>
  <r>
    <n v="7974"/>
    <s v="US-2012-126753"/>
    <x v="1"/>
    <x v="748"/>
    <d v="2012-08-20T00:00:00"/>
    <s v="Standard Class"/>
    <s v="SP-20860"/>
    <s v="Sung Pak"/>
    <x v="1"/>
    <s v="United States"/>
    <s v="Philadelphia"/>
    <x v="9"/>
    <n v="19134"/>
    <x v="3"/>
    <s v="OFF-BI-10003981"/>
    <x v="1"/>
    <x v="8"/>
    <s v="Avery Durable Plastic 1&quot; Binders"/>
    <x v="5232"/>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x v="1825"/>
    <n v="3"/>
    <n v="0.2"/>
    <n v="0"/>
  </r>
  <r>
    <n v="7976"/>
    <s v="US-2012-126753"/>
    <x v="1"/>
    <x v="748"/>
    <d v="2012-08-20T00:00:00"/>
    <s v="Standard Class"/>
    <s v="SP-20860"/>
    <s v="Sung Pak"/>
    <x v="1"/>
    <s v="United States"/>
    <s v="Philadelphia"/>
    <x v="9"/>
    <n v="19134"/>
    <x v="3"/>
    <s v="OFF-BI-10003727"/>
    <x v="1"/>
    <x v="8"/>
    <s v="Avery Durable Slant Ring Binders With Label Holder"/>
    <x v="5233"/>
    <n v="3"/>
    <n v="0.7"/>
    <n v="-2.758799999999999"/>
  </r>
  <r>
    <n v="7977"/>
    <s v="US-2012-126753"/>
    <x v="1"/>
    <x v="748"/>
    <d v="2012-08-20T00:00:00"/>
    <s v="Standard Class"/>
    <s v="SP-20860"/>
    <s v="Sung Pak"/>
    <x v="1"/>
    <s v="United States"/>
    <s v="Philadelphia"/>
    <x v="9"/>
    <n v="19134"/>
    <x v="3"/>
    <s v="OFF-PA-10000130"/>
    <x v="1"/>
    <x v="10"/>
    <s v="Xerox 199"/>
    <x v="1518"/>
    <n v="3"/>
    <n v="0.2"/>
    <n v="3.2099999999999982"/>
  </r>
  <r>
    <n v="7978"/>
    <s v="CA-2011-166051"/>
    <x v="2"/>
    <x v="1178"/>
    <d v="2011-06-05T00:00:00"/>
    <s v="Standard Class"/>
    <s v="JK-15625"/>
    <s v="Jim Karlsson"/>
    <x v="0"/>
    <s v="United States"/>
    <s v="Jackson"/>
    <x v="35"/>
    <n v="39212"/>
    <x v="0"/>
    <s v="TEC-PH-10002680"/>
    <x v="2"/>
    <x v="7"/>
    <s v="Samsung Galaxy Note 3"/>
    <x v="5234"/>
    <n v="3"/>
    <n v="0"/>
    <n v="197.99099999999996"/>
  </r>
  <r>
    <n v="7979"/>
    <s v="CA-2011-166051"/>
    <x v="2"/>
    <x v="1178"/>
    <d v="2011-06-05T00:00:00"/>
    <s v="Standard Class"/>
    <s v="JK-15625"/>
    <s v="Jim Karlsson"/>
    <x v="0"/>
    <s v="United States"/>
    <s v="Jackson"/>
    <x v="35"/>
    <n v="39212"/>
    <x v="0"/>
    <s v="TEC-PH-10002538"/>
    <x v="2"/>
    <x v="7"/>
    <s v="Grandstream GXP1160 VoIP phone"/>
    <x v="4332"/>
    <n v="3"/>
    <n v="0"/>
    <n v="32.981699999999989"/>
  </r>
  <r>
    <n v="7980"/>
    <s v="CA-2012-113040"/>
    <x v="1"/>
    <x v="375"/>
    <d v="2012-08-31T00:00:00"/>
    <s v="Standard Class"/>
    <s v="CC-12100"/>
    <s v="Chad Cunningham"/>
    <x v="2"/>
    <s v="United States"/>
    <s v="Los Angeles"/>
    <x v="1"/>
    <n v="90045"/>
    <x v="1"/>
    <s v="OFF-BI-10001249"/>
    <x v="1"/>
    <x v="8"/>
    <s v="Avery Heavy-Duty EZD View Binder with Locking Rings"/>
    <x v="5235"/>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x v="2861"/>
    <n v="2"/>
    <n v="0.2"/>
    <n v="5.5511999999999979"/>
  </r>
  <r>
    <n v="7982"/>
    <s v="CA-2011-113383"/>
    <x v="2"/>
    <x v="1076"/>
    <d v="2011-09-13T00:00:00"/>
    <s v="First Class"/>
    <s v="SF-20065"/>
    <s v="Sandra Flanagan"/>
    <x v="0"/>
    <s v="United States"/>
    <s v="Clifton"/>
    <x v="30"/>
    <n v="7011"/>
    <x v="3"/>
    <s v="OFF-AP-10004532"/>
    <x v="1"/>
    <x v="9"/>
    <s v="Kensington 6 Outlet Guardian Standard Surge Protector"/>
    <x v="1067"/>
    <n v="4"/>
    <n v="0"/>
    <n v="22.118400000000001"/>
  </r>
  <r>
    <n v="7983"/>
    <s v="CA-2011-113383"/>
    <x v="2"/>
    <x v="1076"/>
    <d v="2011-09-13T00:00:00"/>
    <s v="First Class"/>
    <s v="SF-20065"/>
    <s v="Sandra Flanagan"/>
    <x v="0"/>
    <s v="United States"/>
    <s v="Clifton"/>
    <x v="30"/>
    <n v="7011"/>
    <x v="3"/>
    <s v="FUR-FU-10001986"/>
    <x v="0"/>
    <x v="5"/>
    <s v="Dana Fluorescent Magnifying Lamp, White, 36&quot;"/>
    <x v="2574"/>
    <n v="5"/>
    <n v="0"/>
    <n v="76.469999999999985"/>
  </r>
  <r>
    <n v="7984"/>
    <s v="CA-2014-152499"/>
    <x v="3"/>
    <x v="203"/>
    <d v="2014-01-26T00:00:00"/>
    <s v="Second Class"/>
    <s v="EH-13765"/>
    <s v="Edward Hooks"/>
    <x v="1"/>
    <s v="United States"/>
    <s v="Chicago"/>
    <x v="10"/>
    <n v="60623"/>
    <x v="2"/>
    <s v="OFF-FA-10002975"/>
    <x v="1"/>
    <x v="13"/>
    <s v="Staples"/>
    <x v="1150"/>
    <n v="5"/>
    <n v="0.2"/>
    <n v="4.9139999999999988"/>
  </r>
  <r>
    <n v="7985"/>
    <s v="CA-2014-152499"/>
    <x v="3"/>
    <x v="203"/>
    <d v="2014-01-26T00:00:00"/>
    <s v="Second Class"/>
    <s v="EH-13765"/>
    <s v="Edward Hooks"/>
    <x v="1"/>
    <s v="United States"/>
    <s v="Chicago"/>
    <x v="10"/>
    <n v="60623"/>
    <x v="2"/>
    <s v="OFF-AR-10003481"/>
    <x v="1"/>
    <x v="6"/>
    <s v="Newell 348"/>
    <x v="964"/>
    <n v="3"/>
    <n v="0.2"/>
    <n v="0.88559999999999883"/>
  </r>
  <r>
    <n v="7986"/>
    <s v="CA-2013-151498"/>
    <x v="0"/>
    <x v="438"/>
    <d v="2013-04-25T00:00:00"/>
    <s v="First Class"/>
    <s v="DN-13690"/>
    <s v="Duane Noonan"/>
    <x v="0"/>
    <s v="United States"/>
    <s v="Seattle"/>
    <x v="4"/>
    <n v="98115"/>
    <x v="1"/>
    <s v="OFF-BI-10004967"/>
    <x v="1"/>
    <x v="8"/>
    <s v="Round Ring Binders"/>
    <x v="1366"/>
    <n v="5"/>
    <n v="0.2"/>
    <n v="2.8079999999999998"/>
  </r>
  <r>
    <n v="7987"/>
    <s v="CA-2013-137939"/>
    <x v="0"/>
    <x v="1180"/>
    <d v="2013-07-24T00:00:00"/>
    <s v="Second Class"/>
    <s v="PJ-19015"/>
    <s v="Pauline Johnson"/>
    <x v="0"/>
    <s v="United States"/>
    <s v="Long Beach"/>
    <x v="15"/>
    <n v="11561"/>
    <x v="3"/>
    <s v="TEC-PH-10003589"/>
    <x v="2"/>
    <x v="7"/>
    <s v="invisibleSHIELD by ZAGG Smudge-Free Screen Protector"/>
    <x v="5126"/>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x v="5236"/>
    <n v="4"/>
    <n v="0"/>
    <n v="11.591999999999999"/>
  </r>
  <r>
    <n v="7989"/>
    <s v="US-2013-117793"/>
    <x v="0"/>
    <x v="828"/>
    <d v="2013-08-30T00:00:00"/>
    <s v="Standard Class"/>
    <s v="MA-17560"/>
    <s v="Matt Abelman"/>
    <x v="2"/>
    <s v="United States"/>
    <s v="Sheboygan"/>
    <x v="6"/>
    <n v="53081"/>
    <x v="2"/>
    <s v="OFF-LA-10003537"/>
    <x v="1"/>
    <x v="2"/>
    <s v="Avery 515"/>
    <x v="3185"/>
    <n v="3"/>
    <n v="0"/>
    <n v="17.667299999999997"/>
  </r>
  <r>
    <n v="7990"/>
    <s v="US-2013-117793"/>
    <x v="0"/>
    <x v="828"/>
    <d v="2013-08-30T00:00:00"/>
    <s v="Standard Class"/>
    <s v="MA-17560"/>
    <s v="Matt Abelman"/>
    <x v="2"/>
    <s v="United States"/>
    <s v="Sheboygan"/>
    <x v="6"/>
    <n v="53081"/>
    <x v="2"/>
    <s v="OFF-ST-10002406"/>
    <x v="1"/>
    <x v="4"/>
    <s v="Pizazz Global Quick File"/>
    <x v="2748"/>
    <n v="1"/>
    <n v="0"/>
    <n v="4.1916000000000011"/>
  </r>
  <r>
    <n v="7991"/>
    <s v="US-2013-117793"/>
    <x v="0"/>
    <x v="828"/>
    <d v="2013-08-30T00:00:00"/>
    <s v="Standard Class"/>
    <s v="MA-17560"/>
    <s v="Matt Abelman"/>
    <x v="2"/>
    <s v="United States"/>
    <s v="Sheboygan"/>
    <x v="6"/>
    <n v="53081"/>
    <x v="2"/>
    <s v="TEC-AC-10003433"/>
    <x v="2"/>
    <x v="11"/>
    <s v="Maxell 4.7GB DVD+R 5/Pack"/>
    <x v="5237"/>
    <n v="2"/>
    <n v="0"/>
    <n v="0.89100000000000001"/>
  </r>
  <r>
    <n v="7992"/>
    <s v="CA-2013-133872"/>
    <x v="0"/>
    <x v="403"/>
    <d v="2013-06-18T00:00:00"/>
    <s v="First Class"/>
    <s v="VM-21835"/>
    <s v="Vivian Mathis"/>
    <x v="0"/>
    <s v="United States"/>
    <s v="Boca Raton"/>
    <x v="2"/>
    <n v="33433"/>
    <x v="0"/>
    <s v="OFF-BI-10002082"/>
    <x v="1"/>
    <x v="8"/>
    <s v="GBC Twin Loop Wire Binding Elements"/>
    <x v="5238"/>
    <n v="4"/>
    <n v="0.7"/>
    <n v="-26.623999999999995"/>
  </r>
  <r>
    <n v="7993"/>
    <s v="CA-2013-133872"/>
    <x v="0"/>
    <x v="403"/>
    <d v="2013-06-18T00:00:00"/>
    <s v="First Class"/>
    <s v="VM-21835"/>
    <s v="Vivian Mathis"/>
    <x v="0"/>
    <s v="United States"/>
    <s v="Boca Raton"/>
    <x v="2"/>
    <n v="33433"/>
    <x v="0"/>
    <s v="TEC-AC-10000521"/>
    <x v="2"/>
    <x v="11"/>
    <s v="Verbatim Slim CD and DVD Storage Cases, 50/Pack"/>
    <x v="4997"/>
    <n v="2"/>
    <n v="0.2"/>
    <n v="2.3079999999999998"/>
  </r>
  <r>
    <n v="7994"/>
    <s v="US-2012-165743"/>
    <x v="1"/>
    <x v="312"/>
    <d v="2012-11-23T00:00:00"/>
    <s v="Second Class"/>
    <s v="MM-18055"/>
    <s v="Michelle Moray"/>
    <x v="0"/>
    <s v="United States"/>
    <s v="Aurora"/>
    <x v="22"/>
    <n v="80013"/>
    <x v="1"/>
    <s v="OFF-BI-10001982"/>
    <x v="1"/>
    <x v="8"/>
    <s v="Wilson Jones Custom Binder Spines &amp; Labels"/>
    <x v="322"/>
    <n v="3"/>
    <n v="0.7"/>
    <n v="-3.4271999999999991"/>
  </r>
  <r>
    <n v="7995"/>
    <s v="US-2012-165743"/>
    <x v="1"/>
    <x v="312"/>
    <d v="2012-11-23T00:00:00"/>
    <s v="Second Class"/>
    <s v="MM-18055"/>
    <s v="Michelle Moray"/>
    <x v="0"/>
    <s v="United States"/>
    <s v="Aurora"/>
    <x v="22"/>
    <n v="80013"/>
    <x v="1"/>
    <s v="FUR-BO-10002268"/>
    <x v="0"/>
    <x v="0"/>
    <s v="Sauder Barrister Bookcases"/>
    <x v="3489"/>
    <n v="6"/>
    <n v="0.7"/>
    <n v="-247.79879999999997"/>
  </r>
  <r>
    <n v="7996"/>
    <s v="US-2012-165743"/>
    <x v="1"/>
    <x v="312"/>
    <d v="2012-11-23T00:00:00"/>
    <s v="Second Class"/>
    <s v="MM-18055"/>
    <s v="Michelle Moray"/>
    <x v="0"/>
    <s v="United States"/>
    <s v="Aurora"/>
    <x v="22"/>
    <n v="80013"/>
    <x v="1"/>
    <s v="OFF-BI-10001758"/>
    <x v="1"/>
    <x v="8"/>
    <s v="Wilson Jones 14 Line Acrylic Coated Pressboard Data Binders"/>
    <x v="5239"/>
    <n v="6"/>
    <n v="0.7"/>
    <n v="-7.3691999999999993"/>
  </r>
  <r>
    <n v="7997"/>
    <s v="US-2014-105998"/>
    <x v="3"/>
    <x v="132"/>
    <d v="2014-11-06T00:00:00"/>
    <s v="First Class"/>
    <s v="CR-12580"/>
    <s v="Clay Rozendal"/>
    <x v="2"/>
    <s v="United States"/>
    <s v="San Diego"/>
    <x v="1"/>
    <n v="92037"/>
    <x v="1"/>
    <s v="TEC-AC-10004469"/>
    <x v="2"/>
    <x v="11"/>
    <s v="Microsoft Sculpt Comfort Mouse"/>
    <x v="5240"/>
    <n v="5"/>
    <n v="0"/>
    <n v="87.890000000000015"/>
  </r>
  <r>
    <n v="7998"/>
    <s v="US-2014-105998"/>
    <x v="3"/>
    <x v="132"/>
    <d v="2014-11-06T00:00:00"/>
    <s v="First Class"/>
    <s v="CR-12580"/>
    <s v="Clay Rozendal"/>
    <x v="2"/>
    <s v="United States"/>
    <s v="San Diego"/>
    <x v="1"/>
    <n v="92037"/>
    <x v="1"/>
    <s v="FUR-TA-10001095"/>
    <x v="0"/>
    <x v="3"/>
    <s v="Chromcraft Round Conference Tables"/>
    <x v="5241"/>
    <n v="12"/>
    <n v="0.2"/>
    <n v="20.914800000000014"/>
  </r>
  <r>
    <n v="7999"/>
    <s v="US-2011-148194"/>
    <x v="2"/>
    <x v="417"/>
    <d v="2011-05-07T00:00:00"/>
    <s v="First Class"/>
    <s v="BS-11365"/>
    <s v="Bill Shonely"/>
    <x v="1"/>
    <s v="United States"/>
    <s v="Seattle"/>
    <x v="4"/>
    <n v="98105"/>
    <x v="1"/>
    <s v="FUR-FU-10001852"/>
    <x v="0"/>
    <x v="5"/>
    <s v="Eldon Regeneration Recycled Desk Accessories, Smoke"/>
    <x v="5242"/>
    <n v="7"/>
    <n v="0"/>
    <n v="3.8975999999999997"/>
  </r>
  <r>
    <n v="8000"/>
    <s v="US-2011-148194"/>
    <x v="2"/>
    <x v="417"/>
    <d v="2011-05-07T00:00:00"/>
    <s v="First Class"/>
    <s v="BS-11365"/>
    <s v="Bill Shonely"/>
    <x v="1"/>
    <s v="United States"/>
    <s v="Seattle"/>
    <x v="4"/>
    <n v="98105"/>
    <x v="1"/>
    <s v="OFF-AP-10000696"/>
    <x v="1"/>
    <x v="9"/>
    <s v="Holmes Odor Grabber"/>
    <x v="5243"/>
    <n v="4"/>
    <n v="0"/>
    <n v="19.034399999999998"/>
  </r>
  <r>
    <n v="8001"/>
    <s v="US-2012-151407"/>
    <x v="1"/>
    <x v="627"/>
    <d v="2012-11-12T00:00:00"/>
    <s v="Standard Class"/>
    <s v="RD-19585"/>
    <s v="Rob Dowd"/>
    <x v="0"/>
    <s v="United States"/>
    <s v="Dubuque"/>
    <x v="23"/>
    <n v="52001"/>
    <x v="2"/>
    <s v="TEC-PH-10003885"/>
    <x v="2"/>
    <x v="7"/>
    <s v="Cisco SPA508G"/>
    <x v="2392"/>
    <n v="4"/>
    <n v="0"/>
    <n v="76.548399999999987"/>
  </r>
  <r>
    <n v="8002"/>
    <s v="CA-2012-110870"/>
    <x v="1"/>
    <x v="295"/>
    <d v="2012-12-15T00:00:00"/>
    <s v="First Class"/>
    <s v="KD-16270"/>
    <s v="Karen Daniels"/>
    <x v="0"/>
    <s v="United States"/>
    <s v="Los Angeles"/>
    <x v="1"/>
    <n v="90032"/>
    <x v="1"/>
    <s v="TEC-AC-10002926"/>
    <x v="2"/>
    <x v="11"/>
    <s v="Logitech Wireless Marathon Mouse M705"/>
    <x v="5244"/>
    <n v="6"/>
    <n v="0"/>
    <n v="128.97420000000002"/>
  </r>
  <r>
    <n v="8003"/>
    <s v="CA-2012-110870"/>
    <x v="1"/>
    <x v="295"/>
    <d v="2012-12-15T00:00:00"/>
    <s v="First Class"/>
    <s v="KD-16270"/>
    <s v="Karen Daniels"/>
    <x v="0"/>
    <s v="United States"/>
    <s v="Los Angeles"/>
    <x v="1"/>
    <n v="90032"/>
    <x v="1"/>
    <s v="OFF-SU-10001225"/>
    <x v="1"/>
    <x v="14"/>
    <s v="Staples"/>
    <x v="4751"/>
    <n v="7"/>
    <n v="0"/>
    <n v="0.51519999999999921"/>
  </r>
  <r>
    <n v="8004"/>
    <s v="CA-2011-143210"/>
    <x v="2"/>
    <x v="588"/>
    <d v="2011-12-03T00:00:00"/>
    <s v="First Class"/>
    <s v="AA-10645"/>
    <s v="Anna Andreadi"/>
    <x v="0"/>
    <s v="United States"/>
    <s v="Lowell"/>
    <x v="31"/>
    <n v="1852"/>
    <x v="3"/>
    <s v="TEC-PH-10004434"/>
    <x v="2"/>
    <x v="7"/>
    <s v="Cisco IP Phone 7961G VoIP phone - Dark gray"/>
    <x v="5245"/>
    <n v="2"/>
    <n v="0"/>
    <n v="78.850999999999971"/>
  </r>
  <r>
    <n v="8005"/>
    <s v="CA-2011-143210"/>
    <x v="2"/>
    <x v="588"/>
    <d v="2011-12-03T00:00:00"/>
    <s v="First Class"/>
    <s v="AA-10645"/>
    <s v="Anna Andreadi"/>
    <x v="0"/>
    <s v="United States"/>
    <s v="Lowell"/>
    <x v="31"/>
    <n v="1852"/>
    <x v="3"/>
    <s v="FUR-FU-10003878"/>
    <x v="0"/>
    <x v="5"/>
    <s v="Linden 10&quot; Round Wall Clock, Black"/>
    <x v="5246"/>
    <n v="3"/>
    <n v="0"/>
    <n v="15.585599999999999"/>
  </r>
  <r>
    <n v="8006"/>
    <s v="CA-2011-143210"/>
    <x v="2"/>
    <x v="588"/>
    <d v="2011-12-03T00:00:00"/>
    <s v="First Class"/>
    <s v="AA-10645"/>
    <s v="Anna Andreadi"/>
    <x v="0"/>
    <s v="United States"/>
    <s v="Lowell"/>
    <x v="31"/>
    <n v="1852"/>
    <x v="3"/>
    <s v="FUR-FU-10002268"/>
    <x v="0"/>
    <x v="5"/>
    <s v="Ultra Door Push Plate"/>
    <x v="765"/>
    <n v="2"/>
    <n v="0"/>
    <n v="3.2405999999999997"/>
  </r>
  <r>
    <n v="8007"/>
    <s v="CA-2013-139808"/>
    <x v="0"/>
    <x v="877"/>
    <d v="2013-10-12T00:00:00"/>
    <s v="Standard Class"/>
    <s v="MC-18100"/>
    <s v="Mick Crebagga"/>
    <x v="0"/>
    <s v="United States"/>
    <s v="Marysville"/>
    <x v="4"/>
    <n v="98270"/>
    <x v="1"/>
    <s v="OFF-FA-10001883"/>
    <x v="1"/>
    <x v="13"/>
    <s v="Alliance Super-Size Bands, Assorted Sizes"/>
    <x v="5247"/>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x v="5248"/>
    <n v="4"/>
    <n v="0"/>
    <n v="5.4124000000000478"/>
  </r>
  <r>
    <n v="8009"/>
    <s v="CA-2012-110863"/>
    <x v="1"/>
    <x v="972"/>
    <d v="2012-11-24T00:00:00"/>
    <s v="Standard Class"/>
    <s v="AA-10645"/>
    <s v="Anna Andreadi"/>
    <x v="0"/>
    <s v="United States"/>
    <s v="Oklahoma City"/>
    <x v="26"/>
    <n v="73120"/>
    <x v="2"/>
    <s v="OFF-PA-10000474"/>
    <x v="1"/>
    <x v="10"/>
    <s v="Staples"/>
    <x v="1938"/>
    <n v="3"/>
    <n v="0"/>
    <n v="49.970399999999991"/>
  </r>
  <r>
    <n v="8010"/>
    <s v="CA-2012-110863"/>
    <x v="1"/>
    <x v="972"/>
    <d v="2012-11-24T00:00:00"/>
    <s v="Standard Class"/>
    <s v="AA-10645"/>
    <s v="Anna Andreadi"/>
    <x v="0"/>
    <s v="United States"/>
    <s v="Oklahoma City"/>
    <x v="26"/>
    <n v="73120"/>
    <x v="2"/>
    <s v="FUR-CH-10002073"/>
    <x v="0"/>
    <x v="1"/>
    <s v="Hon Olson Stacker Chairs"/>
    <x v="5249"/>
    <n v="5"/>
    <n v="0"/>
    <n v="383.93099999999993"/>
  </r>
  <r>
    <n v="8011"/>
    <s v="CA-2011-127859"/>
    <x v="2"/>
    <x v="461"/>
    <d v="2011-03-20T00:00:00"/>
    <s v="Second Class"/>
    <s v="QJ-19255"/>
    <s v="Quincy Jones"/>
    <x v="1"/>
    <s v="United States"/>
    <s v="Philadelphia"/>
    <x v="9"/>
    <n v="19134"/>
    <x v="3"/>
    <s v="OFF-PA-10003641"/>
    <x v="1"/>
    <x v="10"/>
    <s v="Xerox 1909"/>
    <x v="5250"/>
    <n v="6"/>
    <n v="0.2"/>
    <n v="41.152799999999992"/>
  </r>
  <r>
    <n v="8012"/>
    <s v="US-2012-136427"/>
    <x v="1"/>
    <x v="782"/>
    <d v="2012-06-23T00:00:00"/>
    <s v="First Class"/>
    <s v="JM-16195"/>
    <s v="Justin MacKendrick"/>
    <x v="0"/>
    <s v="United States"/>
    <s v="Aurora"/>
    <x v="22"/>
    <n v="80013"/>
    <x v="1"/>
    <s v="TEC-PH-10002070"/>
    <x v="2"/>
    <x v="7"/>
    <s v="Griffin GC36547 PowerJolt SE Lightning Charger"/>
    <x v="5251"/>
    <n v="7"/>
    <n v="0.2"/>
    <n v="15.742999999999984"/>
  </r>
  <r>
    <n v="8013"/>
    <s v="CA-2014-120138"/>
    <x v="3"/>
    <x v="1126"/>
    <d v="2014-05-26T00:00:00"/>
    <s v="Same Day"/>
    <s v="TB-21625"/>
    <s v="Trudy Brown"/>
    <x v="0"/>
    <s v="United States"/>
    <s v="New York City"/>
    <x v="15"/>
    <n v="10009"/>
    <x v="3"/>
    <s v="OFF-BI-10004519"/>
    <x v="1"/>
    <x v="8"/>
    <s v="GBC DocuBind P100 Manual Binding Machine"/>
    <x v="5252"/>
    <n v="5"/>
    <n v="0.2"/>
    <n v="207.47499999999994"/>
  </r>
  <r>
    <n v="8014"/>
    <s v="CA-2014-120138"/>
    <x v="3"/>
    <x v="1126"/>
    <d v="2014-05-26T00:00:00"/>
    <s v="Same Day"/>
    <s v="TB-21625"/>
    <s v="Trudy Brown"/>
    <x v="0"/>
    <s v="United States"/>
    <s v="New York City"/>
    <x v="15"/>
    <n v="10009"/>
    <x v="3"/>
    <s v="TEC-AC-10002167"/>
    <x v="2"/>
    <x v="11"/>
    <s v="Imation 8gb Micro Traveldrive Usb 2.0 Flash Drive"/>
    <x v="5253"/>
    <n v="8"/>
    <n v="0"/>
    <n v="13.200000000000003"/>
  </r>
  <r>
    <n v="8015"/>
    <s v="CA-2014-120138"/>
    <x v="3"/>
    <x v="1126"/>
    <d v="2014-05-26T00:00:00"/>
    <s v="Same Day"/>
    <s v="TB-21625"/>
    <s v="Trudy Brown"/>
    <x v="0"/>
    <s v="United States"/>
    <s v="New York City"/>
    <x v="15"/>
    <n v="10009"/>
    <x v="3"/>
    <s v="OFF-FA-10000936"/>
    <x v="1"/>
    <x v="13"/>
    <s v="Acco Hot Clips Clips to Go"/>
    <x v="5254"/>
    <n v="1"/>
    <n v="0"/>
    <n v="1.4804999999999999"/>
  </r>
  <r>
    <n v="8016"/>
    <s v="CA-2014-120138"/>
    <x v="3"/>
    <x v="1126"/>
    <d v="2014-05-26T00:00:00"/>
    <s v="Same Day"/>
    <s v="TB-21625"/>
    <s v="Trudy Brown"/>
    <x v="0"/>
    <s v="United States"/>
    <s v="New York City"/>
    <x v="15"/>
    <n v="10009"/>
    <x v="3"/>
    <s v="FUR-FU-10000732"/>
    <x v="0"/>
    <x v="5"/>
    <s v="Eldon 200 Class Desk Accessories"/>
    <x v="609"/>
    <n v="3"/>
    <n v="0"/>
    <n v="6.0287999999999995"/>
  </r>
  <r>
    <n v="8017"/>
    <s v="US-2011-131870"/>
    <x v="2"/>
    <x v="340"/>
    <d v="2011-09-11T00:00:00"/>
    <s v="First Class"/>
    <s v="NF-18595"/>
    <s v="Nicole Fjeld"/>
    <x v="2"/>
    <s v="United States"/>
    <s v="Lancaster"/>
    <x v="24"/>
    <n v="43130"/>
    <x v="3"/>
    <s v="FUR-FU-10002501"/>
    <x v="0"/>
    <x v="5"/>
    <s v="Nu-Dell Executive Frame"/>
    <x v="5255"/>
    <n v="6"/>
    <n v="0.2"/>
    <n v="12.892799999999998"/>
  </r>
  <r>
    <n v="8018"/>
    <s v="US-2011-131870"/>
    <x v="2"/>
    <x v="340"/>
    <d v="2011-09-11T00:00:00"/>
    <s v="First Class"/>
    <s v="NF-18595"/>
    <s v="Nicole Fjeld"/>
    <x v="2"/>
    <s v="United States"/>
    <s v="Lancaster"/>
    <x v="24"/>
    <n v="43130"/>
    <x v="3"/>
    <s v="OFF-AR-10000634"/>
    <x v="1"/>
    <x v="6"/>
    <s v="Newell 320"/>
    <x v="2791"/>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x v="5046"/>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x v="4585"/>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x v="2722"/>
    <n v="2"/>
    <n v="0"/>
    <n v="5.7623999999999995"/>
  </r>
  <r>
    <n v="8022"/>
    <s v="CA-2011-129189"/>
    <x v="2"/>
    <x v="609"/>
    <d v="2011-07-25T00:00:00"/>
    <s v="Standard Class"/>
    <s v="HM-14860"/>
    <s v="Harry Marie"/>
    <x v="1"/>
    <s v="United States"/>
    <s v="Dallas"/>
    <x v="5"/>
    <n v="75217"/>
    <x v="2"/>
    <s v="OFF-AP-10000124"/>
    <x v="1"/>
    <x v="9"/>
    <s v="Acco 6 Outlet Guardian Basic Surge Suppressor"/>
    <x v="5256"/>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x v="1190"/>
    <n v="5"/>
    <n v="0.2"/>
    <n v="29.673000000000005"/>
  </r>
  <r>
    <n v="8024"/>
    <s v="CA-2011-129189"/>
    <x v="2"/>
    <x v="609"/>
    <d v="2011-07-25T00:00:00"/>
    <s v="Standard Class"/>
    <s v="HM-14860"/>
    <s v="Harry Marie"/>
    <x v="1"/>
    <s v="United States"/>
    <s v="Dallas"/>
    <x v="5"/>
    <n v="75217"/>
    <x v="2"/>
    <s v="FUR-CH-10004997"/>
    <x v="0"/>
    <x v="1"/>
    <s v="Hon Every-Day Series Multi-Task Chairs"/>
    <x v="2854"/>
    <n v="5"/>
    <n v="0.3"/>
    <n v="-93.989999999999952"/>
  </r>
  <r>
    <n v="8025"/>
    <s v="CA-2011-129189"/>
    <x v="2"/>
    <x v="609"/>
    <d v="2011-07-25T00:00:00"/>
    <s v="Standard Class"/>
    <s v="HM-14860"/>
    <s v="Harry Marie"/>
    <x v="1"/>
    <s v="United States"/>
    <s v="Dallas"/>
    <x v="5"/>
    <n v="75217"/>
    <x v="2"/>
    <s v="OFF-BI-10000494"/>
    <x v="1"/>
    <x v="8"/>
    <s v="Acco Economy Flexible Poly Round Ring Binder"/>
    <x v="5257"/>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x v="5258"/>
    <n v="2"/>
    <n v="0"/>
    <n v="50.563199999999995"/>
  </r>
  <r>
    <n v="8027"/>
    <s v="CA-2012-132465"/>
    <x v="1"/>
    <x v="861"/>
    <d v="2012-09-15T00:00:00"/>
    <s v="Second Class"/>
    <s v="DM-13525"/>
    <s v="Don Miller"/>
    <x v="1"/>
    <s v="United States"/>
    <s v="New York City"/>
    <x v="15"/>
    <n v="10035"/>
    <x v="3"/>
    <s v="OFF-ST-10003641"/>
    <x v="1"/>
    <x v="4"/>
    <s v="Space Solutions Industrial Galvanized Steel Shelving."/>
    <x v="5259"/>
    <n v="1"/>
    <n v="0"/>
    <n v="1.5760000000000076"/>
  </r>
  <r>
    <n v="8028"/>
    <s v="CA-2012-132465"/>
    <x v="1"/>
    <x v="861"/>
    <d v="2012-09-15T00:00:00"/>
    <s v="Second Class"/>
    <s v="DM-13525"/>
    <s v="Don Miller"/>
    <x v="1"/>
    <s v="United States"/>
    <s v="New York City"/>
    <x v="15"/>
    <n v="10035"/>
    <x v="3"/>
    <s v="TEC-AC-10001998"/>
    <x v="2"/>
    <x v="11"/>
    <s v="Logitech LS21 Speaker System - PC Multimedia - 2.1-CH - Wired"/>
    <x v="86"/>
    <n v="1"/>
    <n v="0"/>
    <n v="6.796599999999998"/>
  </r>
  <r>
    <n v="8029"/>
    <s v="CA-2012-132465"/>
    <x v="1"/>
    <x v="861"/>
    <d v="2012-09-15T00:00:00"/>
    <s v="Second Class"/>
    <s v="DM-13525"/>
    <s v="Don Miller"/>
    <x v="1"/>
    <s v="United States"/>
    <s v="New York City"/>
    <x v="15"/>
    <n v="10035"/>
    <x v="3"/>
    <s v="OFF-ST-10001932"/>
    <x v="1"/>
    <x v="4"/>
    <s v="Fellowes Staxonsteel Drawer Files"/>
    <x v="4321"/>
    <n v="4"/>
    <n v="0"/>
    <n v="108.17520000000002"/>
  </r>
  <r>
    <n v="8030"/>
    <s v="CA-2013-166373"/>
    <x v="0"/>
    <x v="147"/>
    <d v="2013-10-26T00:00:00"/>
    <s v="Standard Class"/>
    <s v="JF-15565"/>
    <s v="Jill Fjeld"/>
    <x v="0"/>
    <s v="United States"/>
    <s v="San Antonio"/>
    <x v="5"/>
    <n v="78207"/>
    <x v="2"/>
    <s v="TEC-AC-10002323"/>
    <x v="2"/>
    <x v="11"/>
    <s v="SanDisk Ultra 32 GB MicroSDHC Class 10 Memory Card"/>
    <x v="5260"/>
    <n v="6"/>
    <n v="0.2"/>
    <n v="-9.2819999999999965"/>
  </r>
  <r>
    <n v="8031"/>
    <s v="CA-2013-158806"/>
    <x v="0"/>
    <x v="676"/>
    <d v="2013-01-11T00:00:00"/>
    <s v="Standard Class"/>
    <s v="NM-18520"/>
    <s v="Neoma Murray"/>
    <x v="0"/>
    <s v="United States"/>
    <s v="Amarillo"/>
    <x v="5"/>
    <n v="79109"/>
    <x v="2"/>
    <s v="FUR-FU-10004270"/>
    <x v="0"/>
    <x v="5"/>
    <s v="Executive Impressions 13&quot; Clairmont Wall Clock"/>
    <x v="5261"/>
    <n v="3"/>
    <n v="0.6"/>
    <n v="-10.961100000000002"/>
  </r>
  <r>
    <n v="8032"/>
    <s v="CA-2013-158806"/>
    <x v="0"/>
    <x v="676"/>
    <d v="2013-01-11T00:00:00"/>
    <s v="Standard Class"/>
    <s v="NM-18520"/>
    <s v="Neoma Murray"/>
    <x v="0"/>
    <s v="United States"/>
    <s v="Amarillo"/>
    <x v="5"/>
    <n v="79109"/>
    <x v="2"/>
    <s v="OFF-PA-10004621"/>
    <x v="1"/>
    <x v="10"/>
    <s v="Xerox 212"/>
    <x v="233"/>
    <n v="5"/>
    <n v="0.2"/>
    <n v="9.0719999999999992"/>
  </r>
  <r>
    <n v="8033"/>
    <s v="CA-2012-119690"/>
    <x v="1"/>
    <x v="608"/>
    <d v="2012-06-28T00:00:00"/>
    <s v="First Class"/>
    <s v="MV-17485"/>
    <s v="Mark Van Huff"/>
    <x v="0"/>
    <s v="United States"/>
    <s v="Houston"/>
    <x v="5"/>
    <n v="77041"/>
    <x v="2"/>
    <s v="OFF-PA-10001019"/>
    <x v="1"/>
    <x v="10"/>
    <s v="Xerox 1884"/>
    <x v="1107"/>
    <n v="3"/>
    <n v="0.2"/>
    <n v="16.183799999999998"/>
  </r>
  <r>
    <n v="8034"/>
    <s v="CA-2012-119690"/>
    <x v="1"/>
    <x v="608"/>
    <d v="2012-06-28T00:00:00"/>
    <s v="First Class"/>
    <s v="MV-17485"/>
    <s v="Mark Van Huff"/>
    <x v="0"/>
    <s v="United States"/>
    <s v="Houston"/>
    <x v="5"/>
    <n v="77041"/>
    <x v="2"/>
    <s v="OFF-BI-10000201"/>
    <x v="1"/>
    <x v="8"/>
    <s v="Avery Triangle Shaped Sheet Lifters, Black, 2/Pack"/>
    <x v="5262"/>
    <n v="2"/>
    <n v="0.8"/>
    <n v="-1.476"/>
  </r>
  <r>
    <n v="8035"/>
    <s v="CA-2012-119690"/>
    <x v="1"/>
    <x v="608"/>
    <d v="2012-06-28T00:00:00"/>
    <s v="First Class"/>
    <s v="MV-17485"/>
    <s v="Mark Van Huff"/>
    <x v="0"/>
    <s v="United States"/>
    <s v="Houston"/>
    <x v="5"/>
    <n v="77041"/>
    <x v="2"/>
    <s v="FUR-FU-10004587"/>
    <x v="0"/>
    <x v="5"/>
    <s v="GE General Use Halogen Bulbs, 100 Watts, 1 Bulb per Pack"/>
    <x v="5263"/>
    <n v="9"/>
    <n v="0.6"/>
    <n v="-20.730599999999995"/>
  </r>
  <r>
    <n v="8036"/>
    <s v="CA-2012-119690"/>
    <x v="1"/>
    <x v="608"/>
    <d v="2012-06-28T00:00:00"/>
    <s v="First Class"/>
    <s v="MV-17485"/>
    <s v="Mark Van Huff"/>
    <x v="0"/>
    <s v="United States"/>
    <s v="Houston"/>
    <x v="5"/>
    <n v="77041"/>
    <x v="2"/>
    <s v="OFF-LA-10001613"/>
    <x v="1"/>
    <x v="2"/>
    <s v="Avery File Folder Labels"/>
    <x v="877"/>
    <n v="2"/>
    <n v="0.2"/>
    <n v="1.6704000000000001"/>
  </r>
  <r>
    <n v="8037"/>
    <s v="CA-2012-153738"/>
    <x v="1"/>
    <x v="1181"/>
    <d v="2012-09-22T00:00:00"/>
    <s v="First Class"/>
    <s v="AG-10270"/>
    <s v="Alejandro Grove"/>
    <x v="0"/>
    <s v="United States"/>
    <s v="Lawrence"/>
    <x v="31"/>
    <n v="1841"/>
    <x v="3"/>
    <s v="OFF-BI-10001308"/>
    <x v="1"/>
    <x v="8"/>
    <s v="GBC Standard Plastic Binding Systems' Combs"/>
    <x v="1023"/>
    <n v="6"/>
    <n v="0"/>
    <n v="16.955999999999996"/>
  </r>
  <r>
    <n v="8038"/>
    <s v="CA-2014-169012"/>
    <x v="3"/>
    <x v="815"/>
    <d v="2014-07-15T00:00:00"/>
    <s v="Standard Class"/>
    <s v="BF-11275"/>
    <s v="Beth Fritzler"/>
    <x v="1"/>
    <s v="United States"/>
    <s v="Columbus"/>
    <x v="32"/>
    <n v="31907"/>
    <x v="0"/>
    <s v="OFF-AP-10003278"/>
    <x v="1"/>
    <x v="9"/>
    <s v="Belkin 7-Outlet SurgeMaster Home Series"/>
    <x v="5264"/>
    <n v="3"/>
    <n v="0"/>
    <n v="10.896600000000003"/>
  </r>
  <r>
    <n v="8039"/>
    <s v="CA-2014-109393"/>
    <x v="3"/>
    <x v="160"/>
    <d v="2014-07-03T00:00:00"/>
    <s v="Second Class"/>
    <s v="JC-15775"/>
    <s v="John Castell"/>
    <x v="0"/>
    <s v="United States"/>
    <s v="Los Angeles"/>
    <x v="1"/>
    <n v="90032"/>
    <x v="1"/>
    <s v="FUR-BO-10003966"/>
    <x v="0"/>
    <x v="0"/>
    <s v="Sauder Facets Collection Library, Sky Alder Finish"/>
    <x v="2683"/>
    <n v="3"/>
    <n v="0.15"/>
    <n v="5.1293999999999755"/>
  </r>
  <r>
    <n v="8040"/>
    <s v="CA-2014-121489"/>
    <x v="3"/>
    <x v="170"/>
    <d v="2014-08-26T00:00:00"/>
    <s v="Second Class"/>
    <s v="CM-11815"/>
    <s v="Candace McMahon"/>
    <x v="1"/>
    <s v="United States"/>
    <s v="Seattle"/>
    <x v="4"/>
    <n v="98115"/>
    <x v="1"/>
    <s v="FUR-CH-10004698"/>
    <x v="0"/>
    <x v="1"/>
    <s v="Padded Folding Chairs, Black, 4/Carton"/>
    <x v="340"/>
    <n v="6"/>
    <n v="0.2"/>
    <n v="38.870400000000018"/>
  </r>
  <r>
    <n v="8041"/>
    <s v="CA-2014-121489"/>
    <x v="3"/>
    <x v="170"/>
    <d v="2014-08-26T00:00:00"/>
    <s v="Second Class"/>
    <s v="CM-11815"/>
    <s v="Candace McMahon"/>
    <x v="1"/>
    <s v="United States"/>
    <s v="Seattle"/>
    <x v="4"/>
    <n v="98115"/>
    <x v="1"/>
    <s v="OFF-ST-10000025"/>
    <x v="1"/>
    <x v="4"/>
    <s v="Fellowes Stor/Drawer Steel Plus Storage Drawers"/>
    <x v="720"/>
    <n v="6"/>
    <n v="0"/>
    <n v="34.354799999999955"/>
  </r>
  <r>
    <n v="8042"/>
    <s v="CA-2014-121489"/>
    <x v="3"/>
    <x v="170"/>
    <d v="2014-08-26T00:00:00"/>
    <s v="Second Class"/>
    <s v="CM-11815"/>
    <s v="Candace McMahon"/>
    <x v="1"/>
    <s v="United States"/>
    <s v="Seattle"/>
    <x v="4"/>
    <n v="98115"/>
    <x v="1"/>
    <s v="TEC-AC-10000682"/>
    <x v="2"/>
    <x v="11"/>
    <s v="Kensington K72356US Mouse-in-a-Box USB Desktop Mouse"/>
    <x v="5265"/>
    <n v="2"/>
    <n v="0"/>
    <n v="11.613"/>
  </r>
  <r>
    <n v="8043"/>
    <s v="US-2014-133081"/>
    <x v="3"/>
    <x v="825"/>
    <d v="2014-03-16T00:00:00"/>
    <s v="Standard Class"/>
    <s v="PV-18985"/>
    <s v="Paul Van Hugh"/>
    <x v="2"/>
    <s v="United States"/>
    <s v="Cambridge"/>
    <x v="31"/>
    <n v="2138"/>
    <x v="3"/>
    <s v="TEC-AC-10001772"/>
    <x v="2"/>
    <x v="11"/>
    <s v="Memorex Mini Travel Drive 16 GB USB 2.0 Flash Drive"/>
    <x v="433"/>
    <n v="4"/>
    <n v="0"/>
    <n v="24.913200000000003"/>
  </r>
  <r>
    <n v="8044"/>
    <s v="US-2014-133081"/>
    <x v="3"/>
    <x v="825"/>
    <d v="2014-03-16T00:00:00"/>
    <s v="Standard Class"/>
    <s v="PV-18985"/>
    <s v="Paul Van Hugh"/>
    <x v="2"/>
    <s v="United States"/>
    <s v="Cambridge"/>
    <x v="31"/>
    <n v="2138"/>
    <x v="3"/>
    <s v="FUR-FU-10001379"/>
    <x v="0"/>
    <x v="5"/>
    <s v="Executive Impressions 16-1/2&quot; Circular Wall Clock"/>
    <x v="4111"/>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x v="5266"/>
    <n v="9"/>
    <n v="0.2"/>
    <n v="106.95779999999998"/>
  </r>
  <r>
    <n v="8046"/>
    <s v="CA-2013-145611"/>
    <x v="0"/>
    <x v="873"/>
    <d v="2013-09-25T00:00:00"/>
    <s v="Standard Class"/>
    <s v="HA-14905"/>
    <s v="Helen Abelman"/>
    <x v="0"/>
    <s v="United States"/>
    <s v="New York City"/>
    <x v="15"/>
    <n v="10035"/>
    <x v="3"/>
    <s v="OFF-AP-10001005"/>
    <x v="1"/>
    <x v="9"/>
    <s v="Honeywell Quietcare HEPA Air Cleaner"/>
    <x v="5267"/>
    <n v="5"/>
    <n v="0"/>
    <n v="129.77249999999998"/>
  </r>
  <r>
    <n v="8047"/>
    <s v="CA-2013-113600"/>
    <x v="0"/>
    <x v="272"/>
    <d v="2013-12-18T00:00:00"/>
    <s v="Second Class"/>
    <s v="SH-20395"/>
    <s v="Shahid Hopkins"/>
    <x v="0"/>
    <s v="United States"/>
    <s v="Cuyahoga Falls"/>
    <x v="24"/>
    <n v="44221"/>
    <x v="3"/>
    <s v="OFF-BI-10000201"/>
    <x v="1"/>
    <x v="8"/>
    <s v="Avery Triangle Shaped Sheet Lifters, Black, 2/Pack"/>
    <x v="3631"/>
    <n v="3"/>
    <n v="0.7"/>
    <n v="-1.4760000000000004"/>
  </r>
  <r>
    <n v="8048"/>
    <s v="CA-2014-130834"/>
    <x v="3"/>
    <x v="132"/>
    <d v="2014-11-07T00:00:00"/>
    <s v="Second Class"/>
    <s v="JM-16195"/>
    <s v="Justin MacKendrick"/>
    <x v="0"/>
    <s v="United States"/>
    <s v="Wilmington"/>
    <x v="3"/>
    <n v="28403"/>
    <x v="0"/>
    <s v="OFF-PA-10003673"/>
    <x v="1"/>
    <x v="10"/>
    <s v="Strathmore Photo Mount Cards"/>
    <x v="3965"/>
    <n v="3"/>
    <n v="0.2"/>
    <n v="5.2883999999999984"/>
  </r>
  <r>
    <n v="8049"/>
    <s v="CA-2013-168543"/>
    <x v="0"/>
    <x v="894"/>
    <d v="2013-07-08T00:00:00"/>
    <s v="Standard Class"/>
    <s v="DK-13225"/>
    <s v="Dean Katz"/>
    <x v="1"/>
    <s v="United States"/>
    <s v="New York City"/>
    <x v="15"/>
    <n v="10035"/>
    <x v="3"/>
    <s v="OFF-AP-10000938"/>
    <x v="1"/>
    <x v="9"/>
    <s v="Avanti 1.7 Cu. Ft. Refrigerator"/>
    <x v="3828"/>
    <n v="7"/>
    <n v="0"/>
    <n v="197.92079999999999"/>
  </r>
  <r>
    <n v="8050"/>
    <s v="CA-2011-144974"/>
    <x v="2"/>
    <x v="467"/>
    <d v="2011-09-30T00:00:00"/>
    <s v="Standard Class"/>
    <s v="CM-12715"/>
    <s v="Craig Molinari"/>
    <x v="1"/>
    <s v="United States"/>
    <s v="Philadelphia"/>
    <x v="9"/>
    <n v="19140"/>
    <x v="3"/>
    <s v="OFF-BI-10003274"/>
    <x v="1"/>
    <x v="8"/>
    <s v="Avery Durable Slant Ring Binders, No Labels"/>
    <x v="3649"/>
    <n v="5"/>
    <n v="0.7"/>
    <n v="-4.577"/>
  </r>
  <r>
    <n v="8051"/>
    <s v="CA-2011-144974"/>
    <x v="2"/>
    <x v="467"/>
    <d v="2011-09-30T00:00:00"/>
    <s v="Standard Class"/>
    <s v="CM-12715"/>
    <s v="Craig Molinari"/>
    <x v="1"/>
    <s v="United States"/>
    <s v="Philadelphia"/>
    <x v="9"/>
    <n v="19140"/>
    <x v="3"/>
    <s v="FUR-FU-10001095"/>
    <x v="0"/>
    <x v="5"/>
    <s v="DAX Black Cherry Wood-Tone Poster Frame"/>
    <x v="4571"/>
    <n v="1"/>
    <n v="0.2"/>
    <n v="4.7664"/>
  </r>
  <r>
    <n v="8052"/>
    <s v="CA-2011-144974"/>
    <x v="2"/>
    <x v="467"/>
    <d v="2011-09-30T00:00:00"/>
    <s v="Standard Class"/>
    <s v="CM-12715"/>
    <s v="Craig Molinari"/>
    <x v="1"/>
    <s v="United States"/>
    <s v="Philadelphia"/>
    <x v="9"/>
    <n v="19140"/>
    <x v="3"/>
    <s v="OFF-AP-10001492"/>
    <x v="1"/>
    <x v="9"/>
    <s v="Acco Six-Outlet Power Strip, 4' Cord Length"/>
    <x v="3101"/>
    <n v="6"/>
    <n v="0.2"/>
    <n v="3.1032000000000011"/>
  </r>
  <r>
    <n v="8053"/>
    <s v="CA-2011-109904"/>
    <x v="2"/>
    <x v="686"/>
    <d v="2011-07-17T00:00:00"/>
    <s v="Second Class"/>
    <s v="BF-10975"/>
    <s v="Barbara Fisher"/>
    <x v="1"/>
    <s v="United States"/>
    <s v="New York City"/>
    <x v="15"/>
    <n v="10009"/>
    <x v="3"/>
    <s v="OFF-AR-10004999"/>
    <x v="1"/>
    <x v="6"/>
    <s v="Newell 315"/>
    <x v="1465"/>
    <n v="3"/>
    <n v="0"/>
    <n v="4.4850000000000003"/>
  </r>
  <r>
    <n v="8054"/>
    <s v="CA-2014-152205"/>
    <x v="3"/>
    <x v="394"/>
    <d v="2014-10-06T00:00:00"/>
    <s v="Standard Class"/>
    <s v="SF-20965"/>
    <s v="Sylvia Foulston"/>
    <x v="1"/>
    <s v="United States"/>
    <s v="Philadelphia"/>
    <x v="9"/>
    <n v="19134"/>
    <x v="3"/>
    <s v="OFF-BI-10004094"/>
    <x v="1"/>
    <x v="8"/>
    <s v="GBC Standard Plastic Binding Systems Combs"/>
    <x v="5268"/>
    <n v="1"/>
    <n v="0.7"/>
    <n v="-1.8584999999999994"/>
  </r>
  <r>
    <n v="8055"/>
    <s v="CA-2012-121188"/>
    <x v="1"/>
    <x v="834"/>
    <d v="2012-09-04T00:00:00"/>
    <s v="Standard Class"/>
    <s v="CB-12025"/>
    <s v="Cassandra Brandow"/>
    <x v="0"/>
    <s v="United States"/>
    <s v="Los Angeles"/>
    <x v="1"/>
    <n v="90049"/>
    <x v="1"/>
    <s v="OFF-ST-10001490"/>
    <x v="1"/>
    <x v="4"/>
    <s v="Hot File 7-Pocket, Floor Stand"/>
    <x v="5269"/>
    <n v="5"/>
    <n v="0"/>
    <n v="267.70499999999993"/>
  </r>
  <r>
    <n v="8056"/>
    <s v="CA-2012-121188"/>
    <x v="1"/>
    <x v="834"/>
    <d v="2012-09-04T00:00:00"/>
    <s v="Standard Class"/>
    <s v="CB-12025"/>
    <s v="Cassandra Brandow"/>
    <x v="0"/>
    <s v="United States"/>
    <s v="Los Angeles"/>
    <x v="1"/>
    <n v="90049"/>
    <x v="1"/>
    <s v="FUR-BO-10004695"/>
    <x v="0"/>
    <x v="0"/>
    <s v="O'Sullivan 2-Door Barrister Bookcase in Odessa Pine"/>
    <x v="149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x v="5270"/>
    <n v="9"/>
    <n v="0"/>
    <n v="29.152799999999971"/>
  </r>
  <r>
    <n v="8058"/>
    <s v="CA-2012-121188"/>
    <x v="1"/>
    <x v="834"/>
    <d v="2012-09-04T00:00:00"/>
    <s v="Standard Class"/>
    <s v="CB-12025"/>
    <s v="Cassandra Brandow"/>
    <x v="0"/>
    <s v="United States"/>
    <s v="Los Angeles"/>
    <x v="1"/>
    <n v="90049"/>
    <x v="1"/>
    <s v="OFF-BI-10001617"/>
    <x v="1"/>
    <x v="8"/>
    <s v="GBC Wire Binding Combs"/>
    <x v="5271"/>
    <n v="5"/>
    <n v="0.2"/>
    <n v="13.959"/>
  </r>
  <r>
    <n v="8059"/>
    <s v="CA-2012-121188"/>
    <x v="1"/>
    <x v="834"/>
    <d v="2012-09-04T00:00:00"/>
    <s v="Standard Class"/>
    <s v="CB-12025"/>
    <s v="Cassandra Brandow"/>
    <x v="0"/>
    <s v="United States"/>
    <s v="Los Angeles"/>
    <x v="1"/>
    <n v="90049"/>
    <x v="1"/>
    <s v="TEC-PH-10003589"/>
    <x v="2"/>
    <x v="7"/>
    <s v="invisibleSHIELD by ZAGG Smudge-Free Screen Protector"/>
    <x v="752"/>
    <n v="3"/>
    <n v="0.2"/>
    <n v="15.111599999999999"/>
  </r>
  <r>
    <n v="8060"/>
    <s v="CA-2012-121188"/>
    <x v="1"/>
    <x v="834"/>
    <d v="2012-09-04T00:00:00"/>
    <s v="Standard Class"/>
    <s v="CB-12025"/>
    <s v="Cassandra Brandow"/>
    <x v="0"/>
    <s v="United States"/>
    <s v="Los Angeles"/>
    <x v="1"/>
    <n v="90049"/>
    <x v="1"/>
    <s v="FUR-FU-10003981"/>
    <x v="0"/>
    <x v="5"/>
    <s v="Eldon Wave Desk Accessories"/>
    <x v="1353"/>
    <n v="2"/>
    <n v="0"/>
    <n v="1.7472000000000003"/>
  </r>
  <r>
    <n v="8061"/>
    <s v="CA-2012-156013"/>
    <x v="1"/>
    <x v="1181"/>
    <d v="2012-09-26T00:00:00"/>
    <s v="Standard Class"/>
    <s v="TC-20980"/>
    <s v="Tamara Chand"/>
    <x v="1"/>
    <s v="United States"/>
    <s v="Long Beach"/>
    <x v="15"/>
    <n v="11561"/>
    <x v="3"/>
    <s v="OFF-PA-10001970"/>
    <x v="1"/>
    <x v="10"/>
    <s v="Xerox 1881"/>
    <x v="3733"/>
    <n v="5"/>
    <n v="0"/>
    <n v="28.857999999999997"/>
  </r>
  <r>
    <n v="8062"/>
    <s v="CA-2012-156013"/>
    <x v="1"/>
    <x v="1181"/>
    <d v="2012-09-26T00:00:00"/>
    <s v="Standard Class"/>
    <s v="TC-20980"/>
    <s v="Tamara Chand"/>
    <x v="1"/>
    <s v="United States"/>
    <s v="Long Beach"/>
    <x v="15"/>
    <n v="11561"/>
    <x v="3"/>
    <s v="OFF-BI-10002437"/>
    <x v="1"/>
    <x v="8"/>
    <s v="Recycled Premium Regency Composition Covers"/>
    <x v="671"/>
    <n v="2"/>
    <n v="0.2"/>
    <n v="8.8623999999999992"/>
  </r>
  <r>
    <n v="8063"/>
    <s v="CA-2013-132997"/>
    <x v="0"/>
    <x v="77"/>
    <d v="2013-11-10T00:00:00"/>
    <s v="First Class"/>
    <s v="LW-17215"/>
    <s v="Luke Weiss"/>
    <x v="0"/>
    <s v="United States"/>
    <s v="Rochester"/>
    <x v="15"/>
    <n v="14609"/>
    <x v="3"/>
    <s v="TEC-PH-10000586"/>
    <x v="2"/>
    <x v="7"/>
    <s v="AT&amp;T SB67148 SynJ"/>
    <x v="2392"/>
    <n v="4"/>
    <n v="0"/>
    <n v="71.269200000000012"/>
  </r>
  <r>
    <n v="8064"/>
    <s v="CA-2013-132997"/>
    <x v="0"/>
    <x v="77"/>
    <d v="2013-11-10T00:00:00"/>
    <s v="First Class"/>
    <s v="LW-17215"/>
    <s v="Luke Weiss"/>
    <x v="0"/>
    <s v="United States"/>
    <s v="Rochester"/>
    <x v="15"/>
    <n v="14609"/>
    <x v="3"/>
    <s v="TEC-PH-10003811"/>
    <x v="2"/>
    <x v="7"/>
    <s v="Jabra Supreme Plus Driver Edition Headset"/>
    <x v="1911"/>
    <n v="3"/>
    <n v="0"/>
    <n v="100.7916"/>
  </r>
  <r>
    <n v="8065"/>
    <s v="CA-2013-132997"/>
    <x v="0"/>
    <x v="77"/>
    <d v="2013-11-10T00:00:00"/>
    <s v="First Class"/>
    <s v="LW-17215"/>
    <s v="Luke Weiss"/>
    <x v="0"/>
    <s v="United States"/>
    <s v="Rochester"/>
    <x v="15"/>
    <n v="14609"/>
    <x v="3"/>
    <s v="OFF-PA-10004983"/>
    <x v="1"/>
    <x v="10"/>
    <s v="Xerox 23"/>
    <x v="91"/>
    <n v="2"/>
    <n v="0"/>
    <n v="6.2208000000000006"/>
  </r>
  <r>
    <n v="8066"/>
    <s v="CA-2013-132997"/>
    <x v="0"/>
    <x v="77"/>
    <d v="2013-11-10T00:00:00"/>
    <s v="First Class"/>
    <s v="LW-17215"/>
    <s v="Luke Weiss"/>
    <x v="0"/>
    <s v="United States"/>
    <s v="Rochester"/>
    <x v="15"/>
    <n v="14609"/>
    <x v="3"/>
    <s v="OFF-ST-10003479"/>
    <x v="1"/>
    <x v="4"/>
    <s v="Eldon Base for stackable storage shelf, platinum"/>
    <x v="5272"/>
    <n v="3"/>
    <n v="0"/>
    <n v="5.8409999999999869"/>
  </r>
  <r>
    <n v="8067"/>
    <s v="CA-2013-132997"/>
    <x v="0"/>
    <x v="77"/>
    <d v="2013-11-10T00:00:00"/>
    <s v="First Class"/>
    <s v="LW-17215"/>
    <s v="Luke Weiss"/>
    <x v="0"/>
    <s v="United States"/>
    <s v="Rochester"/>
    <x v="15"/>
    <n v="14609"/>
    <x v="3"/>
    <s v="OFF-BI-10004318"/>
    <x v="1"/>
    <x v="8"/>
    <s v="Ibico EB-19 Dual Function Manual Binding System"/>
    <x v="4795"/>
    <n v="2"/>
    <n v="0.2"/>
    <n v="89.954799999999992"/>
  </r>
  <r>
    <n v="8068"/>
    <s v="US-2012-160563"/>
    <x v="1"/>
    <x v="1182"/>
    <d v="2012-10-24T00:00:00"/>
    <s v="Standard Class"/>
    <s v="NS-18640"/>
    <s v="Noel Staavos"/>
    <x v="1"/>
    <s v="United States"/>
    <s v="San Francisco"/>
    <x v="1"/>
    <n v="94109"/>
    <x v="1"/>
    <s v="TEC-AC-10002567"/>
    <x v="2"/>
    <x v="11"/>
    <s v="Logitech G602 Wireless Gaming Mouse"/>
    <x v="764"/>
    <n v="3"/>
    <n v="0"/>
    <n v="86.389199999999988"/>
  </r>
  <r>
    <n v="8069"/>
    <s v="US-2012-160563"/>
    <x v="1"/>
    <x v="1182"/>
    <d v="2012-10-24T00:00:00"/>
    <s v="Standard Class"/>
    <s v="NS-18640"/>
    <s v="Noel Staavos"/>
    <x v="1"/>
    <s v="United States"/>
    <s v="San Francisco"/>
    <x v="1"/>
    <n v="94109"/>
    <x v="1"/>
    <s v="FUR-FU-10001731"/>
    <x v="0"/>
    <x v="5"/>
    <s v="Acrylic Self-Standing Desk Frames"/>
    <x v="2003"/>
    <n v="6"/>
    <n v="0"/>
    <n v="6.0876000000000001"/>
  </r>
  <r>
    <n v="8070"/>
    <s v="CA-2014-151750"/>
    <x v="3"/>
    <x v="314"/>
    <d v="2014-01-06T00:00:00"/>
    <s v="Standard Class"/>
    <s v="JM-15250"/>
    <s v="Janet Martin"/>
    <x v="0"/>
    <s v="United States"/>
    <s v="Huntsville"/>
    <x v="5"/>
    <n v="77340"/>
    <x v="2"/>
    <s v="OFF-ST-10002743"/>
    <x v="1"/>
    <x v="4"/>
    <s v="SAFCO Boltless Steel Shelving"/>
    <x v="5273"/>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x v="5274"/>
    <n v="5"/>
    <n v="0.6"/>
    <n v="-187.38150000000002"/>
  </r>
  <r>
    <n v="8072"/>
    <s v="CA-2014-151750"/>
    <x v="3"/>
    <x v="314"/>
    <d v="2014-01-06T00:00:00"/>
    <s v="Standard Class"/>
    <s v="JM-15250"/>
    <s v="Janet Martin"/>
    <x v="0"/>
    <s v="United States"/>
    <s v="Huntsville"/>
    <x v="5"/>
    <n v="77340"/>
    <x v="2"/>
    <s v="FUR-CH-10003199"/>
    <x v="0"/>
    <x v="1"/>
    <s v="Office Star - Contemporary Task Swivel Chair"/>
    <x v="5275"/>
    <n v="4"/>
    <n v="0.3"/>
    <n v="-26.635199999999998"/>
  </r>
  <r>
    <n v="8073"/>
    <s v="CA-2014-151750"/>
    <x v="3"/>
    <x v="314"/>
    <d v="2014-01-06T00:00:00"/>
    <s v="Standard Class"/>
    <s v="JM-15250"/>
    <s v="Janet Martin"/>
    <x v="0"/>
    <s v="United States"/>
    <s v="Huntsville"/>
    <x v="5"/>
    <n v="77340"/>
    <x v="2"/>
    <s v="OFF-AR-10003158"/>
    <x v="1"/>
    <x v="6"/>
    <s v="Fluorescent Highlighters by Dixon"/>
    <x v="5276"/>
    <n v="4"/>
    <n v="0.2"/>
    <n v="2.2287999999999988"/>
  </r>
  <r>
    <n v="8074"/>
    <s v="CA-2014-151750"/>
    <x v="3"/>
    <x v="314"/>
    <d v="2014-01-06T00:00:00"/>
    <s v="Standard Class"/>
    <s v="JM-15250"/>
    <s v="Janet Martin"/>
    <x v="0"/>
    <s v="United States"/>
    <s v="Huntsville"/>
    <x v="5"/>
    <n v="77340"/>
    <x v="2"/>
    <s v="OFF-BI-10000301"/>
    <x v="1"/>
    <x v="8"/>
    <s v="GBC Instant Report Kit"/>
    <x v="5277"/>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x v="5278"/>
    <n v="14"/>
    <n v="0.8"/>
    <n v="-22.684200000000004"/>
  </r>
  <r>
    <n v="8076"/>
    <s v="CA-2014-151750"/>
    <x v="3"/>
    <x v="314"/>
    <d v="2014-01-06T00:00:00"/>
    <s v="Standard Class"/>
    <s v="JM-15250"/>
    <s v="Janet Martin"/>
    <x v="0"/>
    <s v="United States"/>
    <s v="Huntsville"/>
    <x v="5"/>
    <n v="77340"/>
    <x v="2"/>
    <s v="OFF-AP-10004708"/>
    <x v="1"/>
    <x v="9"/>
    <s v="Fellowes Superior 10 Outlet Split Surge Protector"/>
    <x v="5279"/>
    <n v="2"/>
    <n v="0.8"/>
    <n v="-38.821200000000012"/>
  </r>
  <r>
    <n v="8077"/>
    <s v="CA-2012-106187"/>
    <x v="1"/>
    <x v="537"/>
    <d v="2012-06-29T00:00:00"/>
    <s v="Standard Class"/>
    <s v="RF-19345"/>
    <s v="Randy Ferguson"/>
    <x v="1"/>
    <s v="United States"/>
    <s v="East Point"/>
    <x v="32"/>
    <n v="30344"/>
    <x v="0"/>
    <s v="FUR-FU-10000794"/>
    <x v="0"/>
    <x v="5"/>
    <s v="Eldon Stackable Tray, Side-Load, Legal, Smoke"/>
    <x v="1877"/>
    <n v="3"/>
    <n v="0"/>
    <n v="9.3227999999999991"/>
  </r>
  <r>
    <n v="8078"/>
    <s v="CA-2012-106187"/>
    <x v="1"/>
    <x v="537"/>
    <d v="2012-06-29T00:00:00"/>
    <s v="Standard Class"/>
    <s v="RF-19345"/>
    <s v="Randy Ferguson"/>
    <x v="1"/>
    <s v="United States"/>
    <s v="East Point"/>
    <x v="32"/>
    <n v="30344"/>
    <x v="0"/>
    <s v="OFF-BI-10004519"/>
    <x v="1"/>
    <x v="8"/>
    <s v="GBC DocuBind P100 Manual Binding Machine"/>
    <x v="5280"/>
    <n v="1"/>
    <n v="0"/>
    <n v="74.690999999999988"/>
  </r>
  <r>
    <n v="8079"/>
    <s v="CA-2012-106187"/>
    <x v="1"/>
    <x v="537"/>
    <d v="2012-06-29T00:00:00"/>
    <s v="Standard Class"/>
    <s v="RF-19345"/>
    <s v="Randy Ferguson"/>
    <x v="1"/>
    <s v="United States"/>
    <s v="East Point"/>
    <x v="32"/>
    <n v="30344"/>
    <x v="0"/>
    <s v="TEC-AC-10001590"/>
    <x v="2"/>
    <x v="11"/>
    <s v="Dell Slim USB Multimedia Keyboard"/>
    <x v="5281"/>
    <n v="3"/>
    <n v="0"/>
    <n v="18"/>
  </r>
  <r>
    <n v="8080"/>
    <s v="US-2013-164945"/>
    <x v="0"/>
    <x v="441"/>
    <d v="2013-11-28T00:00:00"/>
    <s v="Standard Class"/>
    <s v="CA-12055"/>
    <s v="Cathy Armstrong"/>
    <x v="2"/>
    <s v="United States"/>
    <s v="New York City"/>
    <x v="15"/>
    <n v="10009"/>
    <x v="3"/>
    <s v="OFF-BI-10001524"/>
    <x v="1"/>
    <x v="8"/>
    <s v="GBC Premium Transparent Covers with Diagonal Lined Pattern"/>
    <x v="5282"/>
    <n v="8"/>
    <n v="0.2"/>
    <n v="46.99519999999999"/>
  </r>
  <r>
    <n v="8081"/>
    <s v="CA-2012-150714"/>
    <x v="1"/>
    <x v="662"/>
    <d v="2012-11-01T00:00:00"/>
    <s v="Standard Class"/>
    <s v="KH-16690"/>
    <s v="Kristen Hastings"/>
    <x v="1"/>
    <s v="United States"/>
    <s v="Springfield"/>
    <x v="21"/>
    <n v="97477"/>
    <x v="1"/>
    <s v="OFF-LA-10001474"/>
    <x v="1"/>
    <x v="2"/>
    <s v="Avery 477"/>
    <x v="5283"/>
    <n v="6"/>
    <n v="0.2"/>
    <n v="47.626799999999996"/>
  </r>
  <r>
    <n v="8082"/>
    <s v="CA-2012-150714"/>
    <x v="1"/>
    <x v="662"/>
    <d v="2012-11-01T00:00:00"/>
    <s v="Standard Class"/>
    <s v="KH-16690"/>
    <s v="Kristen Hastings"/>
    <x v="1"/>
    <s v="United States"/>
    <s v="Springfield"/>
    <x v="21"/>
    <n v="97477"/>
    <x v="1"/>
    <s v="OFF-PA-10001497"/>
    <x v="1"/>
    <x v="10"/>
    <s v="Xerox 1914"/>
    <x v="576"/>
    <n v="3"/>
    <n v="0.2"/>
    <n v="47.815200000000004"/>
  </r>
  <r>
    <n v="8083"/>
    <s v="CA-2012-150714"/>
    <x v="1"/>
    <x v="662"/>
    <d v="2012-11-01T00:00:00"/>
    <s v="Standard Class"/>
    <s v="KH-16690"/>
    <s v="Kristen Hastings"/>
    <x v="1"/>
    <s v="United States"/>
    <s v="Springfield"/>
    <x v="21"/>
    <n v="97477"/>
    <x v="1"/>
    <s v="OFF-AP-10003287"/>
    <x v="1"/>
    <x v="9"/>
    <s v="Tripp Lite TLP810NET Broadband Surge for Modem/Fax"/>
    <x v="5284"/>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x v="4459"/>
    <n v="7"/>
    <n v="0.7"/>
    <n v="-10.487400000000001"/>
  </r>
  <r>
    <n v="8085"/>
    <s v="CA-2012-150714"/>
    <x v="1"/>
    <x v="662"/>
    <d v="2012-11-01T00:00:00"/>
    <s v="Standard Class"/>
    <s v="KH-16690"/>
    <s v="Kristen Hastings"/>
    <x v="1"/>
    <s v="United States"/>
    <s v="Springfield"/>
    <x v="21"/>
    <n v="97477"/>
    <x v="1"/>
    <s v="OFF-ST-10001809"/>
    <x v="1"/>
    <x v="4"/>
    <s v="Fellowes Officeware Wire Shelving"/>
    <x v="5285"/>
    <n v="10"/>
    <n v="0.2"/>
    <n v="-161.69400000000005"/>
  </r>
  <r>
    <n v="8086"/>
    <s v="CA-2013-105753"/>
    <x v="0"/>
    <x v="201"/>
    <d v="2013-10-27T00:00:00"/>
    <s v="Standard Class"/>
    <s v="LC-16960"/>
    <s v="Lindsay Castell"/>
    <x v="2"/>
    <s v="United States"/>
    <s v="Arlington"/>
    <x v="17"/>
    <n v="22204"/>
    <x v="0"/>
    <s v="FUR-FU-10000246"/>
    <x v="0"/>
    <x v="5"/>
    <s v="Aluminum Document Frame"/>
    <x v="5286"/>
    <n v="5"/>
    <n v="0"/>
    <n v="18.329999999999991"/>
  </r>
  <r>
    <n v="8087"/>
    <s v="CA-2014-120894"/>
    <x v="3"/>
    <x v="1045"/>
    <d v="2014-05-03T00:00:00"/>
    <s v="Standard Class"/>
    <s v="JL-15130"/>
    <s v="Jack Lebron"/>
    <x v="0"/>
    <s v="United States"/>
    <s v="Wilmington"/>
    <x v="3"/>
    <n v="28403"/>
    <x v="0"/>
    <s v="OFF-AP-10000252"/>
    <x v="1"/>
    <x v="9"/>
    <s v="Harmony HEPA Quiet Air Purifiers"/>
    <x v="5287"/>
    <n v="3"/>
    <n v="0.2"/>
    <n v="5.2650000000000006"/>
  </r>
  <r>
    <n v="8088"/>
    <s v="CA-2013-106621"/>
    <x v="0"/>
    <x v="321"/>
    <d v="2013-10-02T00:00:00"/>
    <s v="Second Class"/>
    <s v="DM-12955"/>
    <s v="Dario Medina"/>
    <x v="1"/>
    <s v="United States"/>
    <s v="Yuma"/>
    <x v="16"/>
    <n v="85364"/>
    <x v="1"/>
    <s v="OFF-AR-10002375"/>
    <x v="1"/>
    <x v="6"/>
    <s v="Newell 351"/>
    <x v="5288"/>
    <n v="4"/>
    <n v="0.2"/>
    <n v="1.1807999999999983"/>
  </r>
  <r>
    <n v="8089"/>
    <s v="CA-2012-107020"/>
    <x v="1"/>
    <x v="848"/>
    <d v="2012-07-14T00:00:00"/>
    <s v="Standard Class"/>
    <s v="MV-18190"/>
    <s v="Mike Vittorini"/>
    <x v="0"/>
    <s v="United States"/>
    <s v="San Bernardino"/>
    <x v="1"/>
    <n v="92404"/>
    <x v="1"/>
    <s v="OFF-BI-10003719"/>
    <x v="1"/>
    <x v="8"/>
    <s v="Large Capacity Hanging Post Binders"/>
    <x v="3089"/>
    <n v="2"/>
    <n v="0.2"/>
    <n v="12.973999999999997"/>
  </r>
  <r>
    <n v="8090"/>
    <s v="US-2012-117492"/>
    <x v="1"/>
    <x v="976"/>
    <d v="2012-08-09T00:00:00"/>
    <s v="First Class"/>
    <s v="NS-18640"/>
    <s v="Noel Staavos"/>
    <x v="1"/>
    <s v="United States"/>
    <s v="Baltimore"/>
    <x v="39"/>
    <n v="21215"/>
    <x v="3"/>
    <s v="OFF-AP-10001492"/>
    <x v="1"/>
    <x v="9"/>
    <s v="Acco Six-Outlet Power Strip, 4' Cord Length"/>
    <x v="5289"/>
    <n v="9"/>
    <n v="0"/>
    <n v="20.1708"/>
  </r>
  <r>
    <n v="8091"/>
    <s v="CA-2011-101392"/>
    <x v="2"/>
    <x v="1035"/>
    <d v="2011-12-13T00:00:00"/>
    <s v="Standard Class"/>
    <s v="AS-10630"/>
    <s v="Ann Steele"/>
    <x v="2"/>
    <s v="United States"/>
    <s v="Seattle"/>
    <x v="4"/>
    <n v="98103"/>
    <x v="1"/>
    <s v="OFF-ST-10000532"/>
    <x v="1"/>
    <x v="4"/>
    <s v="Advantus Rolling Drawer Organizers"/>
    <x v="5290"/>
    <n v="7"/>
    <n v="0"/>
    <n v="70.033599999999993"/>
  </r>
  <r>
    <n v="8092"/>
    <s v="CA-2012-127502"/>
    <x v="1"/>
    <x v="895"/>
    <d v="2012-12-14T00:00:00"/>
    <s v="Standard Class"/>
    <s v="MT-17815"/>
    <s v="Meg Tillman"/>
    <x v="0"/>
    <s v="United States"/>
    <s v="San Francisco"/>
    <x v="1"/>
    <n v="94110"/>
    <x v="1"/>
    <s v="OFF-LA-10001613"/>
    <x v="1"/>
    <x v="2"/>
    <s v="Avery File Folder Labels"/>
    <x v="1784"/>
    <n v="2"/>
    <n v="0"/>
    <n v="2.8224"/>
  </r>
  <r>
    <n v="8093"/>
    <s v="CA-2014-143658"/>
    <x v="3"/>
    <x v="1183"/>
    <d v="2014-11-14T00:00:00"/>
    <s v="Second Class"/>
    <s v="SR-20425"/>
    <s v="Sharelle Roach"/>
    <x v="2"/>
    <s v="United States"/>
    <s v="New York City"/>
    <x v="15"/>
    <n v="10035"/>
    <x v="3"/>
    <s v="OFF-AR-10002818"/>
    <x v="1"/>
    <x v="6"/>
    <s v="Panasonic KP-310 Heavy-Duty Electric Pencil Sharpener"/>
    <x v="2239"/>
    <n v="5"/>
    <n v="0"/>
    <n v="32.97"/>
  </r>
  <r>
    <n v="8094"/>
    <s v="CA-2014-133046"/>
    <x v="3"/>
    <x v="944"/>
    <d v="2014-08-02T00:00:00"/>
    <s v="Second Class"/>
    <s v="DK-13375"/>
    <s v="Dennis Kane"/>
    <x v="0"/>
    <s v="United States"/>
    <s v="Seattle"/>
    <x v="4"/>
    <n v="98115"/>
    <x v="1"/>
    <s v="FUR-FU-10001940"/>
    <x v="0"/>
    <x v="5"/>
    <s v="Staples"/>
    <x v="170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x v="2224"/>
    <n v="4"/>
    <n v="0"/>
    <n v="12.052"/>
  </r>
  <r>
    <n v="8096"/>
    <s v="CA-2014-133046"/>
    <x v="3"/>
    <x v="944"/>
    <d v="2014-08-02T00:00:00"/>
    <s v="Second Class"/>
    <s v="DK-13375"/>
    <s v="Dennis Kane"/>
    <x v="0"/>
    <s v="United States"/>
    <s v="Seattle"/>
    <x v="4"/>
    <n v="98115"/>
    <x v="1"/>
    <s v="OFF-PA-10002787"/>
    <x v="1"/>
    <x v="10"/>
    <s v="Xerox 227"/>
    <x v="91"/>
    <n v="2"/>
    <n v="0"/>
    <n v="6.2208000000000006"/>
  </r>
  <r>
    <n v="8097"/>
    <s v="CA-2014-133046"/>
    <x v="3"/>
    <x v="944"/>
    <d v="2014-08-02T00:00:00"/>
    <s v="Second Class"/>
    <s v="DK-13375"/>
    <s v="Dennis Kane"/>
    <x v="0"/>
    <s v="United States"/>
    <s v="Seattle"/>
    <x v="4"/>
    <n v="98115"/>
    <x v="1"/>
    <s v="TEC-AC-10000991"/>
    <x v="2"/>
    <x v="11"/>
    <s v="Sony Micro Vault Click 8 GB USB 2.0 Flash Drive"/>
    <x v="5291"/>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x v="2946"/>
    <n v="5"/>
    <n v="0"/>
    <n v="34.292499999999997"/>
  </r>
  <r>
    <n v="8099"/>
    <s v="CA-2014-122798"/>
    <x v="3"/>
    <x v="116"/>
    <d v="2015-01-02T00:00:00"/>
    <s v="Standard Class"/>
    <s v="SV-20935"/>
    <s v="Susan Vittorini"/>
    <x v="0"/>
    <s v="United States"/>
    <s v="Albuquerque"/>
    <x v="27"/>
    <n v="87105"/>
    <x v="1"/>
    <s v="OFF-PA-10004239"/>
    <x v="1"/>
    <x v="10"/>
    <s v="Xerox 1953"/>
    <x v="732"/>
    <n v="1"/>
    <n v="0"/>
    <n v="1.9259999999999997"/>
  </r>
  <r>
    <n v="8100"/>
    <s v="CA-2013-169663"/>
    <x v="0"/>
    <x v="612"/>
    <d v="2013-03-14T00:00:00"/>
    <s v="First Class"/>
    <s v="RH-19510"/>
    <s v="Rick Huthwaite"/>
    <x v="2"/>
    <s v="United States"/>
    <s v="Los Angeles"/>
    <x v="1"/>
    <n v="90045"/>
    <x v="1"/>
    <s v="TEC-AC-10003038"/>
    <x v="2"/>
    <x v="11"/>
    <s v="Kingston Digital DataTraveler 16GB USB 2.0"/>
    <x v="3999"/>
    <n v="3"/>
    <n v="0"/>
    <n v="5.101499999999997"/>
  </r>
  <r>
    <n v="8101"/>
    <s v="CA-2013-169663"/>
    <x v="0"/>
    <x v="612"/>
    <d v="2013-03-14T00:00:00"/>
    <s v="First Class"/>
    <s v="RH-19510"/>
    <s v="Rick Huthwaite"/>
    <x v="2"/>
    <s v="United States"/>
    <s v="Los Angeles"/>
    <x v="1"/>
    <n v="90045"/>
    <x v="1"/>
    <s v="TEC-MA-10000984"/>
    <x v="2"/>
    <x v="15"/>
    <s v="Okidata MB760 Printer"/>
    <x v="5292"/>
    <n v="3"/>
    <n v="0.2"/>
    <n v="377.72999999999956"/>
  </r>
  <r>
    <n v="8102"/>
    <s v="CA-2012-149846"/>
    <x v="1"/>
    <x v="1184"/>
    <d v="2012-05-26T00:00:00"/>
    <s v="Standard Class"/>
    <s v="SB-20185"/>
    <s v="Sarah Brown"/>
    <x v="0"/>
    <s v="United States"/>
    <s v="Los Angeles"/>
    <x v="1"/>
    <n v="90045"/>
    <x v="1"/>
    <s v="OFF-LA-10004484"/>
    <x v="1"/>
    <x v="2"/>
    <s v="Avery 476"/>
    <x v="341"/>
    <n v="2"/>
    <n v="0"/>
    <n v="3.7995999999999999"/>
  </r>
  <r>
    <n v="8103"/>
    <s v="CA-2012-149846"/>
    <x v="1"/>
    <x v="1184"/>
    <d v="2012-05-26T00:00:00"/>
    <s v="Standard Class"/>
    <s v="SB-20185"/>
    <s v="Sarah Brown"/>
    <x v="0"/>
    <s v="United States"/>
    <s v="Los Angeles"/>
    <x v="1"/>
    <n v="90045"/>
    <x v="1"/>
    <s v="TEC-MA-10004002"/>
    <x v="2"/>
    <x v="15"/>
    <s v="Zebra GX420t Direct Thermal/Thermal Transfer Printer"/>
    <x v="5293"/>
    <n v="7"/>
    <n v="0.2"/>
    <n v="334.49849999999958"/>
  </r>
  <r>
    <n v="8104"/>
    <s v="CA-2012-149846"/>
    <x v="1"/>
    <x v="1184"/>
    <d v="2012-05-26T00:00:00"/>
    <s v="Standard Class"/>
    <s v="SB-20185"/>
    <s v="Sarah Brown"/>
    <x v="0"/>
    <s v="United States"/>
    <s v="Los Angeles"/>
    <x v="1"/>
    <n v="90045"/>
    <x v="1"/>
    <s v="OFF-ST-10002406"/>
    <x v="1"/>
    <x v="4"/>
    <s v="Pizazz Global Quick File"/>
    <x v="352"/>
    <n v="7"/>
    <n v="0"/>
    <n v="29.341200000000008"/>
  </r>
  <r>
    <n v="8105"/>
    <s v="CA-2012-149846"/>
    <x v="1"/>
    <x v="1184"/>
    <d v="2012-05-26T00:00:00"/>
    <s v="Standard Class"/>
    <s v="SB-20185"/>
    <s v="Sarah Brown"/>
    <x v="0"/>
    <s v="United States"/>
    <s v="Los Angeles"/>
    <x v="1"/>
    <n v="90045"/>
    <x v="1"/>
    <s v="TEC-PH-10003645"/>
    <x v="2"/>
    <x v="7"/>
    <s v="Aastra 57i VoIP phone"/>
    <x v="5294"/>
    <n v="6"/>
    <n v="0.2"/>
    <n v="58.179600000000022"/>
  </r>
  <r>
    <n v="8106"/>
    <s v="CA-2014-159149"/>
    <x v="3"/>
    <x v="922"/>
    <d v="2014-02-20T00:00:00"/>
    <s v="First Class"/>
    <s v="CR-12820"/>
    <s v="Cyra Reiten"/>
    <x v="2"/>
    <s v="United States"/>
    <s v="Houston"/>
    <x v="5"/>
    <n v="77041"/>
    <x v="2"/>
    <s v="FUR-BO-10001601"/>
    <x v="0"/>
    <x v="0"/>
    <s v="Sauder Mission Library with Doors, Fruitwood Finish"/>
    <x v="5295"/>
    <n v="1"/>
    <n v="0.32"/>
    <n v="-17.027400000000007"/>
  </r>
  <r>
    <n v="8107"/>
    <s v="CA-2014-159149"/>
    <x v="3"/>
    <x v="922"/>
    <d v="2014-02-20T00:00:00"/>
    <s v="First Class"/>
    <s v="CR-12820"/>
    <s v="Cyra Reiten"/>
    <x v="2"/>
    <s v="United States"/>
    <s v="Houston"/>
    <x v="5"/>
    <n v="77041"/>
    <x v="2"/>
    <s v="OFF-AR-10000937"/>
    <x v="1"/>
    <x v="6"/>
    <s v="Dixon Ticonderoga Core-Lock Colored Pencils, 48-Color Set"/>
    <x v="5296"/>
    <n v="6"/>
    <n v="0.2"/>
    <n v="52.632000000000005"/>
  </r>
  <r>
    <n v="8108"/>
    <s v="CA-2014-159149"/>
    <x v="3"/>
    <x v="922"/>
    <d v="2014-02-20T00:00:00"/>
    <s v="First Class"/>
    <s v="CR-12820"/>
    <s v="Cyra Reiten"/>
    <x v="2"/>
    <s v="United States"/>
    <s v="Houston"/>
    <x v="5"/>
    <n v="77041"/>
    <x v="2"/>
    <s v="TEC-PH-10000038"/>
    <x v="2"/>
    <x v="7"/>
    <s v="Jawbone MINI JAMBOX Wireless Bluetooth Speaker"/>
    <x v="1435"/>
    <n v="4"/>
    <n v="0.2"/>
    <n v="-87.667200000000037"/>
  </r>
  <r>
    <n v="8109"/>
    <s v="US-2014-167570"/>
    <x v="3"/>
    <x v="166"/>
    <d v="2014-12-16T00:00:00"/>
    <s v="Standard Class"/>
    <s v="EG-13900"/>
    <s v="Emily Grady"/>
    <x v="0"/>
    <s v="United States"/>
    <s v="Philadelphia"/>
    <x v="9"/>
    <n v="19140"/>
    <x v="3"/>
    <s v="FUR-CH-10003396"/>
    <x v="0"/>
    <x v="1"/>
    <s v="Global Deluxe Steno Chair"/>
    <x v="5297"/>
    <n v="4"/>
    <n v="0.3"/>
    <n v="-58.504800000000017"/>
  </r>
  <r>
    <n v="8110"/>
    <s v="CA-2014-160122"/>
    <x v="3"/>
    <x v="551"/>
    <d v="2014-11-24T00:00:00"/>
    <s v="Standard Class"/>
    <s v="RD-19930"/>
    <s v="Russell D'Ascenzo"/>
    <x v="0"/>
    <s v="United States"/>
    <s v="Chicago"/>
    <x v="10"/>
    <n v="60623"/>
    <x v="2"/>
    <s v="OFF-EN-10002592"/>
    <x v="1"/>
    <x v="12"/>
    <s v="Peel &amp; Seel Recycled Catalog Envelopes, Brown"/>
    <x v="5298"/>
    <n v="6"/>
    <n v="0.2"/>
    <n v="20.844000000000001"/>
  </r>
  <r>
    <n v="8111"/>
    <s v="CA-2014-160122"/>
    <x v="3"/>
    <x v="551"/>
    <d v="2014-11-24T00:00:00"/>
    <s v="Standard Class"/>
    <s v="RD-19930"/>
    <s v="Russell D'Ascenzo"/>
    <x v="0"/>
    <s v="United States"/>
    <s v="Chicago"/>
    <x v="10"/>
    <n v="60623"/>
    <x v="2"/>
    <s v="FUR-CH-10000422"/>
    <x v="0"/>
    <x v="1"/>
    <s v="Global Highback Leather Tilter in Burgundy"/>
    <x v="5299"/>
    <n v="2"/>
    <n v="0.3"/>
    <n v="-25.477199999999982"/>
  </r>
  <r>
    <n v="8112"/>
    <s v="CA-2013-130393"/>
    <x v="0"/>
    <x v="49"/>
    <d v="2013-12-04T00:00:00"/>
    <s v="Second Class"/>
    <s v="JM-15865"/>
    <s v="John Murray"/>
    <x v="0"/>
    <s v="United States"/>
    <s v="San Angelo"/>
    <x v="5"/>
    <n v="76903"/>
    <x v="2"/>
    <s v="FUR-CH-10002647"/>
    <x v="0"/>
    <x v="1"/>
    <s v="Situations Contoured Folding Chairs, 4/Set"/>
    <x v="5300"/>
    <n v="5"/>
    <n v="0.3"/>
    <n v="-17.744999999999976"/>
  </r>
  <r>
    <n v="8113"/>
    <s v="CA-2013-130393"/>
    <x v="0"/>
    <x v="49"/>
    <d v="2013-12-04T00:00:00"/>
    <s v="Second Class"/>
    <s v="JM-15865"/>
    <s v="John Murray"/>
    <x v="0"/>
    <s v="United States"/>
    <s v="San Angelo"/>
    <x v="5"/>
    <n v="76903"/>
    <x v="2"/>
    <s v="OFF-AP-10004859"/>
    <x v="1"/>
    <x v="9"/>
    <s v="Acco 6 Outlet Guardian Premium Surge Suppressor"/>
    <x v="5301"/>
    <n v="4"/>
    <n v="0.8"/>
    <n v="-30.867200000000004"/>
  </r>
  <r>
    <n v="8114"/>
    <s v="CA-2013-130393"/>
    <x v="0"/>
    <x v="49"/>
    <d v="2013-12-04T00:00:00"/>
    <s v="Second Class"/>
    <s v="JM-15865"/>
    <s v="John Murray"/>
    <x v="0"/>
    <s v="United States"/>
    <s v="San Angelo"/>
    <x v="5"/>
    <n v="76903"/>
    <x v="2"/>
    <s v="FUR-CH-10004477"/>
    <x v="0"/>
    <x v="1"/>
    <s v="Global Push Button Manager's Chair, Indigo"/>
    <x v="4967"/>
    <n v="2"/>
    <n v="0.3"/>
    <n v="-1.217800000000004"/>
  </r>
  <r>
    <n v="8115"/>
    <s v="CA-2014-144820"/>
    <x v="3"/>
    <x v="621"/>
    <d v="2014-10-08T00:00:00"/>
    <s v="Second Class"/>
    <s v="LW-16825"/>
    <s v="Laurel Workman"/>
    <x v="1"/>
    <s v="United States"/>
    <s v="Pasadena"/>
    <x v="5"/>
    <n v="77506"/>
    <x v="2"/>
    <s v="OFF-AR-10004817"/>
    <x v="1"/>
    <x v="6"/>
    <s v="Colorific Watercolor Pencils"/>
    <x v="5302"/>
    <n v="5"/>
    <n v="0.2"/>
    <n v="2.3219999999999974"/>
  </r>
  <r>
    <n v="8116"/>
    <s v="CA-2014-101014"/>
    <x v="3"/>
    <x v="635"/>
    <d v="2014-09-05T00:00:00"/>
    <s v="Standard Class"/>
    <s v="RW-19540"/>
    <s v="Rick Wilson"/>
    <x v="1"/>
    <s v="United States"/>
    <s v="Los Angeles"/>
    <x v="1"/>
    <n v="90049"/>
    <x v="1"/>
    <s v="FUR-FU-10003374"/>
    <x v="0"/>
    <x v="5"/>
    <s v="Electrix Fluorescent Magnifier Lamps &amp; Weighted Base"/>
    <x v="5303"/>
    <n v="3"/>
    <n v="0"/>
    <n v="41.445600000000013"/>
  </r>
  <r>
    <n v="8117"/>
    <s v="CA-2014-105543"/>
    <x v="3"/>
    <x v="221"/>
    <d v="2014-11-25T00:00:00"/>
    <s v="Same Day"/>
    <s v="BG-11695"/>
    <s v="Brooke Gillingham"/>
    <x v="1"/>
    <s v="United States"/>
    <s v="Garden City"/>
    <x v="41"/>
    <n v="67846"/>
    <x v="2"/>
    <s v="OFF-ST-10003123"/>
    <x v="1"/>
    <x v="4"/>
    <s v="Fellowes Bases and Tops For Staxonsteel/High-Stak Systems"/>
    <x v="3304"/>
    <n v="1"/>
    <n v="0"/>
    <n v="7.9895999999999994"/>
  </r>
  <r>
    <n v="8118"/>
    <s v="US-2014-113201"/>
    <x v="3"/>
    <x v="160"/>
    <d v="2014-07-06T00:00:00"/>
    <s v="Standard Class"/>
    <s v="TT-21220"/>
    <s v="Thomas Thornton"/>
    <x v="0"/>
    <s v="United States"/>
    <s v="Los Angeles"/>
    <x v="1"/>
    <n v="90045"/>
    <x v="1"/>
    <s v="OFF-PA-10000675"/>
    <x v="1"/>
    <x v="10"/>
    <s v="Xerox 1919"/>
    <x v="2929"/>
    <n v="5"/>
    <n v="0"/>
    <n v="100.4255"/>
  </r>
  <r>
    <n v="8119"/>
    <s v="US-2014-106551"/>
    <x v="3"/>
    <x v="847"/>
    <d v="2014-07-28T00:00:00"/>
    <s v="Standard Class"/>
    <s v="EB-13930"/>
    <s v="Eric Barreto"/>
    <x v="0"/>
    <s v="United States"/>
    <s v="Chicago"/>
    <x v="10"/>
    <n v="60653"/>
    <x v="2"/>
    <s v="FUR-CH-10004997"/>
    <x v="0"/>
    <x v="1"/>
    <s v="Hon Every-Day Series Multi-Task Chairs"/>
    <x v="5304"/>
    <n v="4"/>
    <n v="0.3"/>
    <n v="-75.191999999999979"/>
  </r>
  <r>
    <n v="8120"/>
    <s v="CA-2013-116722"/>
    <x v="0"/>
    <x v="583"/>
    <d v="2013-11-17T00:00:00"/>
    <s v="Standard Class"/>
    <s v="LP-17080"/>
    <s v="Liz Pelletier"/>
    <x v="0"/>
    <s v="United States"/>
    <s v="San Francisco"/>
    <x v="1"/>
    <n v="94110"/>
    <x v="1"/>
    <s v="FUR-FU-10001934"/>
    <x v="0"/>
    <x v="5"/>
    <s v="Magnifier Swing Arm Lamp"/>
    <x v="108"/>
    <n v="2"/>
    <n v="0"/>
    <n v="10.909600000000001"/>
  </r>
  <r>
    <n v="8121"/>
    <s v="CA-2013-116722"/>
    <x v="0"/>
    <x v="583"/>
    <d v="2013-11-17T00:00:00"/>
    <s v="Standard Class"/>
    <s v="LP-17080"/>
    <s v="Liz Pelletier"/>
    <x v="0"/>
    <s v="United States"/>
    <s v="San Francisco"/>
    <x v="1"/>
    <n v="94110"/>
    <x v="1"/>
    <s v="FUR-CH-10004997"/>
    <x v="0"/>
    <x v="1"/>
    <s v="Hon Every-Day Series Multi-Task Chairs"/>
    <x v="542"/>
    <n v="3"/>
    <n v="0.2"/>
    <n v="0"/>
  </r>
  <r>
    <n v="8122"/>
    <s v="CA-2013-116722"/>
    <x v="0"/>
    <x v="583"/>
    <d v="2013-11-17T00:00:00"/>
    <s v="Standard Class"/>
    <s v="LP-17080"/>
    <s v="Liz Pelletier"/>
    <x v="0"/>
    <s v="United States"/>
    <s v="San Francisco"/>
    <x v="1"/>
    <n v="94110"/>
    <x v="1"/>
    <s v="OFF-BI-10001890"/>
    <x v="1"/>
    <x v="8"/>
    <s v="Avery Poly Binder Pockets"/>
    <x v="5305"/>
    <n v="11"/>
    <n v="0.2"/>
    <n v="11.026399999999999"/>
  </r>
  <r>
    <n v="8123"/>
    <s v="CA-2011-138128"/>
    <x v="2"/>
    <x v="337"/>
    <d v="2011-12-15T00:00:00"/>
    <s v="Standard Class"/>
    <s v="FP-14320"/>
    <s v="Frank Preis"/>
    <x v="0"/>
    <s v="United States"/>
    <s v="Philadelphia"/>
    <x v="9"/>
    <n v="19134"/>
    <x v="3"/>
    <s v="OFF-EN-10002500"/>
    <x v="1"/>
    <x v="12"/>
    <s v="Globe Weis Peel &amp; Seel First Class Envelopes"/>
    <x v="5306"/>
    <n v="3"/>
    <n v="0.2"/>
    <n v="9.5850000000000009"/>
  </r>
  <r>
    <n v="8124"/>
    <s v="CA-2011-138128"/>
    <x v="2"/>
    <x v="337"/>
    <d v="2011-12-15T00:00:00"/>
    <s v="Standard Class"/>
    <s v="FP-14320"/>
    <s v="Frank Preis"/>
    <x v="0"/>
    <s v="United States"/>
    <s v="Philadelphia"/>
    <x v="9"/>
    <n v="19134"/>
    <x v="3"/>
    <s v="TEC-CO-10001766"/>
    <x v="2"/>
    <x v="16"/>
    <s v="Canon PC940 Copier"/>
    <x v="5307"/>
    <n v="4"/>
    <n v="0.4"/>
    <n v="125.99719999999991"/>
  </r>
  <r>
    <n v="8125"/>
    <s v="US-2014-150070"/>
    <x v="3"/>
    <x v="210"/>
    <d v="2014-09-13T00:00:00"/>
    <s v="Standard Class"/>
    <s v="JA-15970"/>
    <s v="Joseph Airdo"/>
    <x v="0"/>
    <s v="United States"/>
    <s v="Modesto"/>
    <x v="1"/>
    <n v="95351"/>
    <x v="1"/>
    <s v="FUR-CH-10004860"/>
    <x v="0"/>
    <x v="1"/>
    <s v="Global Low Back Tilter Chair"/>
    <x v="224"/>
    <n v="2"/>
    <n v="0.2"/>
    <n v="-28.274400000000021"/>
  </r>
  <r>
    <n v="8126"/>
    <s v="CA-2012-137064"/>
    <x v="1"/>
    <x v="525"/>
    <d v="2012-02-13T00:00:00"/>
    <s v="Standard Class"/>
    <s v="TS-21655"/>
    <s v="Trudy Schmidt"/>
    <x v="0"/>
    <s v="United States"/>
    <s v="Houston"/>
    <x v="5"/>
    <n v="77070"/>
    <x v="2"/>
    <s v="OFF-BI-10002049"/>
    <x v="1"/>
    <x v="8"/>
    <s v="UniKeep View Case Binders"/>
    <x v="995"/>
    <n v="3"/>
    <n v="0.8"/>
    <n v="-4.9878000000000018"/>
  </r>
  <r>
    <n v="8127"/>
    <s v="CA-2012-137064"/>
    <x v="1"/>
    <x v="525"/>
    <d v="2012-02-13T00:00:00"/>
    <s v="Standard Class"/>
    <s v="TS-21655"/>
    <s v="Trudy Schmidt"/>
    <x v="0"/>
    <s v="United States"/>
    <s v="Houston"/>
    <x v="5"/>
    <n v="77070"/>
    <x v="2"/>
    <s v="TEC-AC-10003499"/>
    <x v="2"/>
    <x v="11"/>
    <s v="Memorex Mini Travel Drive 8 GB USB 2.0 Flash Drive"/>
    <x v="5183"/>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x v="5308"/>
    <n v="3"/>
    <n v="0.2"/>
    <n v="-125.76600000000005"/>
  </r>
  <r>
    <n v="8129"/>
    <s v="CA-2014-157350"/>
    <x v="3"/>
    <x v="775"/>
    <d v="2014-09-02T00:00:00"/>
    <s v="Standard Class"/>
    <s v="DP-13000"/>
    <s v="Darren Powers"/>
    <x v="0"/>
    <s v="United States"/>
    <s v="Chicago"/>
    <x v="10"/>
    <n v="60610"/>
    <x v="2"/>
    <s v="FUR-FU-10000222"/>
    <x v="0"/>
    <x v="5"/>
    <s v="Seth Thomas 16&quot; Steel Case Clock"/>
    <x v="647"/>
    <n v="5"/>
    <n v="0.6"/>
    <n v="-43.847999999999985"/>
  </r>
  <r>
    <n v="8130"/>
    <s v="CA-2011-127866"/>
    <x v="2"/>
    <x v="836"/>
    <d v="2011-07-23T00:00:00"/>
    <s v="First Class"/>
    <s v="JD-15895"/>
    <s v="Jonathan Doherty"/>
    <x v="1"/>
    <s v="United States"/>
    <s v="Riverside"/>
    <x v="1"/>
    <n v="92503"/>
    <x v="1"/>
    <s v="TEC-AC-10000023"/>
    <x v="2"/>
    <x v="11"/>
    <s v="Maxell 74 Minute CD-R Spindle, 50/Pack"/>
    <x v="5045"/>
    <n v="2"/>
    <n v="0"/>
    <n v="15.098399999999998"/>
  </r>
  <r>
    <n v="8131"/>
    <s v="CA-2011-127866"/>
    <x v="2"/>
    <x v="836"/>
    <d v="2011-07-23T00:00:00"/>
    <s v="First Class"/>
    <s v="JD-15895"/>
    <s v="Jonathan Doherty"/>
    <x v="1"/>
    <s v="United States"/>
    <s v="Riverside"/>
    <x v="1"/>
    <n v="92503"/>
    <x v="1"/>
    <s v="OFF-PA-10003971"/>
    <x v="1"/>
    <x v="10"/>
    <s v="Xerox 1965"/>
    <x v="493"/>
    <n v="2"/>
    <n v="0"/>
    <n v="5.8604000000000003"/>
  </r>
  <r>
    <n v="8132"/>
    <s v="CA-2011-127866"/>
    <x v="2"/>
    <x v="836"/>
    <d v="2011-07-23T00:00:00"/>
    <s v="First Class"/>
    <s v="JD-15895"/>
    <s v="Jonathan Doherty"/>
    <x v="1"/>
    <s v="United States"/>
    <s v="Riverside"/>
    <x v="1"/>
    <n v="92503"/>
    <x v="1"/>
    <s v="OFF-AR-10003481"/>
    <x v="1"/>
    <x v="6"/>
    <s v="Newell 348"/>
    <x v="2805"/>
    <n v="4"/>
    <n v="0"/>
    <n v="3.8047999999999984"/>
  </r>
  <r>
    <n v="8133"/>
    <s v="CA-2011-127866"/>
    <x v="2"/>
    <x v="836"/>
    <d v="2011-07-23T00:00:00"/>
    <s v="First Class"/>
    <s v="JD-15895"/>
    <s v="Jonathan Doherty"/>
    <x v="1"/>
    <s v="United States"/>
    <s v="Riverside"/>
    <x v="1"/>
    <n v="92503"/>
    <x v="1"/>
    <s v="OFF-ST-10001490"/>
    <x v="1"/>
    <x v="4"/>
    <s v="Hot File 7-Pocket, Floor Stand"/>
    <x v="3469"/>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x v="5309"/>
    <n v="3"/>
    <n v="0.6"/>
    <n v="-70.960499999999996"/>
  </r>
  <r>
    <n v="8135"/>
    <s v="CA-2012-121776"/>
    <x v="1"/>
    <x v="1130"/>
    <d v="2012-02-21T00:00:00"/>
    <s v="Standard Class"/>
    <s v="RD-19585"/>
    <s v="Rob Dowd"/>
    <x v="0"/>
    <s v="United States"/>
    <s v="Los Angeles"/>
    <x v="1"/>
    <n v="90008"/>
    <x v="1"/>
    <s v="OFF-PA-10001970"/>
    <x v="1"/>
    <x v="10"/>
    <s v="Xerox 1881"/>
    <x v="655"/>
    <n v="3"/>
    <n v="0"/>
    <n v="17.314799999999998"/>
  </r>
  <r>
    <n v="8136"/>
    <s v="CA-2012-121776"/>
    <x v="1"/>
    <x v="1130"/>
    <d v="2012-02-21T00:00:00"/>
    <s v="Standard Class"/>
    <s v="RD-19585"/>
    <s v="Rob Dowd"/>
    <x v="0"/>
    <s v="United States"/>
    <s v="Los Angeles"/>
    <x v="1"/>
    <n v="90008"/>
    <x v="1"/>
    <s v="OFF-LA-10002762"/>
    <x v="1"/>
    <x v="2"/>
    <s v="Avery 485"/>
    <x v="2077"/>
    <n v="7"/>
    <n v="0"/>
    <n v="41.223699999999994"/>
  </r>
  <r>
    <n v="8137"/>
    <s v="CA-2013-118073"/>
    <x v="0"/>
    <x v="399"/>
    <d v="2013-08-17T00:00:00"/>
    <s v="Standard Class"/>
    <s v="CS-12490"/>
    <s v="Cindy Schnelling"/>
    <x v="1"/>
    <s v="United States"/>
    <s v="Lakeland"/>
    <x v="2"/>
    <n v="33801"/>
    <x v="0"/>
    <s v="FUR-TA-10002533"/>
    <x v="0"/>
    <x v="3"/>
    <s v="BPI Conference Tables"/>
    <x v="5310"/>
    <n v="7"/>
    <n v="0.45"/>
    <n v="-255.58750000000009"/>
  </r>
  <r>
    <n v="8138"/>
    <s v="CA-2011-103219"/>
    <x v="2"/>
    <x v="187"/>
    <d v="2011-11-13T00:00:00"/>
    <s v="Standard Class"/>
    <s v="BF-11215"/>
    <s v="Benjamin Farhat"/>
    <x v="2"/>
    <s v="United States"/>
    <s v="New York City"/>
    <x v="15"/>
    <n v="10035"/>
    <x v="3"/>
    <s v="FUR-FU-10004091"/>
    <x v="0"/>
    <x v="5"/>
    <s v="Eldon 200 Class Desk Accessories, Black"/>
    <x v="5311"/>
    <n v="9"/>
    <n v="0"/>
    <n v="21.477600000000002"/>
  </r>
  <r>
    <n v="8139"/>
    <s v="CA-2013-102561"/>
    <x v="0"/>
    <x v="427"/>
    <d v="2013-07-23T00:00:00"/>
    <s v="Standard Class"/>
    <s v="NK-18490"/>
    <s v="Neil Knudson"/>
    <x v="2"/>
    <s v="United States"/>
    <s v="Philadelphia"/>
    <x v="9"/>
    <n v="19140"/>
    <x v="3"/>
    <s v="OFF-AR-10001545"/>
    <x v="1"/>
    <x v="6"/>
    <s v="Newell 326"/>
    <x v="2437"/>
    <n v="8"/>
    <n v="0.2"/>
    <n v="1.2671999999999994"/>
  </r>
  <r>
    <n v="8140"/>
    <s v="CA-2013-102561"/>
    <x v="0"/>
    <x v="427"/>
    <d v="2013-07-23T00:00:00"/>
    <s v="Standard Class"/>
    <s v="NK-18490"/>
    <s v="Neil Knudson"/>
    <x v="2"/>
    <s v="United States"/>
    <s v="Philadelphia"/>
    <x v="9"/>
    <n v="19140"/>
    <x v="3"/>
    <s v="OFF-ST-10001476"/>
    <x v="1"/>
    <x v="4"/>
    <s v="Steel Personal Filing/Posting Tote"/>
    <x v="5312"/>
    <n v="10"/>
    <n v="0.2"/>
    <n v="24.856999999999999"/>
  </r>
  <r>
    <n v="8141"/>
    <s v="CA-2013-102561"/>
    <x v="0"/>
    <x v="427"/>
    <d v="2013-07-23T00:00:00"/>
    <s v="Standard Class"/>
    <s v="NK-18490"/>
    <s v="Neil Knudson"/>
    <x v="2"/>
    <s v="United States"/>
    <s v="Philadelphia"/>
    <x v="9"/>
    <n v="19140"/>
    <x v="3"/>
    <s v="OFF-PA-10004971"/>
    <x v="1"/>
    <x v="10"/>
    <s v="Xerox 196"/>
    <x v="282"/>
    <n v="4"/>
    <n v="0.2"/>
    <n v="6.7048000000000005"/>
  </r>
  <r>
    <n v="8142"/>
    <s v="CA-2013-100993"/>
    <x v="0"/>
    <x v="473"/>
    <d v="2013-02-10T00:00:00"/>
    <s v="Standard Class"/>
    <s v="AZ-10750"/>
    <s v="Annie Zypern"/>
    <x v="0"/>
    <s v="United States"/>
    <s v="San Diego"/>
    <x v="1"/>
    <n v="92037"/>
    <x v="1"/>
    <s v="OFF-LA-10003223"/>
    <x v="1"/>
    <x v="2"/>
    <s v="Avery 508"/>
    <x v="1674"/>
    <n v="3"/>
    <n v="0"/>
    <n v="7.2176999999999998"/>
  </r>
  <r>
    <n v="8143"/>
    <s v="CA-2013-100993"/>
    <x v="0"/>
    <x v="473"/>
    <d v="2013-02-10T00:00:00"/>
    <s v="Standard Class"/>
    <s v="AZ-10750"/>
    <s v="Annie Zypern"/>
    <x v="0"/>
    <s v="United States"/>
    <s v="San Diego"/>
    <x v="1"/>
    <n v="92037"/>
    <x v="1"/>
    <s v="OFF-ST-10004340"/>
    <x v="1"/>
    <x v="4"/>
    <s v="Fellowes Mobile File Cart, Black"/>
    <x v="4702"/>
    <n v="3"/>
    <n v="0"/>
    <n v="50.365800000000007"/>
  </r>
  <r>
    <n v="8144"/>
    <s v="CA-2013-100993"/>
    <x v="0"/>
    <x v="473"/>
    <d v="2013-02-10T00:00:00"/>
    <s v="Standard Class"/>
    <s v="AZ-10750"/>
    <s v="Annie Zypern"/>
    <x v="0"/>
    <s v="United States"/>
    <s v="San Diego"/>
    <x v="1"/>
    <n v="92037"/>
    <x v="1"/>
    <s v="FUR-TA-10001095"/>
    <x v="0"/>
    <x v="3"/>
    <s v="Chromcraft Round Conference Tables"/>
    <x v="5313"/>
    <n v="4"/>
    <n v="0.2"/>
    <n v="6.9715999999999951"/>
  </r>
  <r>
    <n v="8145"/>
    <s v="CA-2013-100993"/>
    <x v="0"/>
    <x v="473"/>
    <d v="2013-02-10T00:00:00"/>
    <s v="Standard Class"/>
    <s v="AZ-10750"/>
    <s v="Annie Zypern"/>
    <x v="0"/>
    <s v="United States"/>
    <s v="San Diego"/>
    <x v="1"/>
    <n v="92037"/>
    <x v="1"/>
    <s v="TEC-PH-10001448"/>
    <x v="2"/>
    <x v="7"/>
    <s v="Anker Astro 15000mAh USB Portable Charger"/>
    <x v="4101"/>
    <n v="4"/>
    <n v="0.2"/>
    <n v="-31.993600000000029"/>
  </r>
  <r>
    <n v="8146"/>
    <s v="US-2011-112949"/>
    <x v="2"/>
    <x v="886"/>
    <d v="2011-06-27T00:00:00"/>
    <s v="Standard Class"/>
    <s v="Co-12640"/>
    <s v="Corey-Lock"/>
    <x v="0"/>
    <s v="United States"/>
    <s v="Lawton"/>
    <x v="26"/>
    <n v="73505"/>
    <x v="2"/>
    <s v="OFF-AP-10001005"/>
    <x v="1"/>
    <x v="9"/>
    <s v="Honeywell Quietcare HEPA Air Cleaner"/>
    <x v="5314"/>
    <n v="6"/>
    <n v="0"/>
    <n v="155.72699999999998"/>
  </r>
  <r>
    <n v="8147"/>
    <s v="US-2011-112949"/>
    <x v="2"/>
    <x v="886"/>
    <d v="2011-06-27T00:00:00"/>
    <s v="Standard Class"/>
    <s v="Co-12640"/>
    <s v="Corey-Lock"/>
    <x v="0"/>
    <s v="United States"/>
    <s v="Lawton"/>
    <x v="26"/>
    <n v="73505"/>
    <x v="2"/>
    <s v="OFF-AR-10003469"/>
    <x v="1"/>
    <x v="6"/>
    <s v="Nontoxic Chalk"/>
    <x v="2872"/>
    <n v="2"/>
    <n v="0"/>
    <n v="1.6896"/>
  </r>
  <r>
    <n v="8148"/>
    <s v="US-2014-146822"/>
    <x v="3"/>
    <x v="255"/>
    <d v="2014-06-15T00:00:00"/>
    <s v="Standard Class"/>
    <s v="AG-10675"/>
    <s v="Anna Gayman"/>
    <x v="0"/>
    <s v="United States"/>
    <s v="Salem"/>
    <x v="17"/>
    <n v="24153"/>
    <x v="0"/>
    <s v="OFF-PA-10000249"/>
    <x v="1"/>
    <x v="10"/>
    <s v="Staples"/>
    <x v="338"/>
    <n v="4"/>
    <n v="0"/>
    <n v="23.086399999999998"/>
  </r>
  <r>
    <n v="8149"/>
    <s v="US-2013-131058"/>
    <x v="0"/>
    <x v="797"/>
    <d v="2014-01-01T00:00:00"/>
    <s v="Standard Class"/>
    <s v="EM-14140"/>
    <s v="Eugene Moren"/>
    <x v="2"/>
    <s v="United States"/>
    <s v="Santa Ana"/>
    <x v="1"/>
    <n v="92704"/>
    <x v="1"/>
    <s v="OFF-LA-10001613"/>
    <x v="1"/>
    <x v="2"/>
    <s v="Avery File Folder Labels"/>
    <x v="171"/>
    <n v="7"/>
    <n v="0"/>
    <n v="9.8783999999999992"/>
  </r>
  <r>
    <n v="8150"/>
    <s v="CA-2011-167997"/>
    <x v="2"/>
    <x v="755"/>
    <d v="2011-01-30T00:00:00"/>
    <s v="First Class"/>
    <s v="CA-11965"/>
    <s v="Carol Adams"/>
    <x v="1"/>
    <s v="United States"/>
    <s v="Rapid City"/>
    <x v="44"/>
    <n v="57701"/>
    <x v="2"/>
    <s v="OFF-BI-10001758"/>
    <x v="1"/>
    <x v="8"/>
    <s v="Wilson Jones 14 Line Acrylic Coated Pressboard Data Binders"/>
    <x v="3893"/>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x v="1741"/>
    <n v="2"/>
    <n v="0"/>
    <n v="39.748800000000003"/>
  </r>
  <r>
    <n v="8152"/>
    <s v="CA-2014-140151"/>
    <x v="3"/>
    <x v="721"/>
    <d v="2014-03-26T00:00:00"/>
    <s v="First Class"/>
    <s v="RB-19360"/>
    <s v="Raymond Buch"/>
    <x v="0"/>
    <s v="United States"/>
    <s v="Seattle"/>
    <x v="4"/>
    <n v="98115"/>
    <x v="1"/>
    <s v="OFF-ST-10001558"/>
    <x v="1"/>
    <x v="4"/>
    <s v="Acco Perma 4000 Stacking Storage Drawers"/>
    <x v="4663"/>
    <n v="2"/>
    <n v="0"/>
    <n v="4.8719999999999999"/>
  </r>
  <r>
    <n v="8153"/>
    <s v="CA-2014-140151"/>
    <x v="3"/>
    <x v="721"/>
    <d v="2014-03-26T00:00:00"/>
    <s v="First Class"/>
    <s v="RB-19360"/>
    <s v="Raymond Buch"/>
    <x v="0"/>
    <s v="United States"/>
    <s v="Seattle"/>
    <x v="4"/>
    <n v="98115"/>
    <x v="1"/>
    <s v="OFF-PA-10002986"/>
    <x v="1"/>
    <x v="10"/>
    <s v="Xerox 1898"/>
    <x v="130"/>
    <n v="3"/>
    <n v="0"/>
    <n v="9.6191999999999993"/>
  </r>
  <r>
    <n v="8154"/>
    <s v="CA-2014-140151"/>
    <x v="3"/>
    <x v="721"/>
    <d v="2014-03-26T00:00:00"/>
    <s v="First Class"/>
    <s v="RB-19360"/>
    <s v="Raymond Buch"/>
    <x v="0"/>
    <s v="United States"/>
    <s v="Seattle"/>
    <x v="4"/>
    <n v="98115"/>
    <x v="1"/>
    <s v="TEC-CO-10004722"/>
    <x v="2"/>
    <x v="16"/>
    <s v="Canon imageCLASS 2200 Advanced Copier"/>
    <x v="5315"/>
    <n v="4"/>
    <n v="0"/>
    <n v="6719.9807999999994"/>
  </r>
  <r>
    <n v="8155"/>
    <s v="US-2014-143770"/>
    <x v="3"/>
    <x v="177"/>
    <d v="2014-03-25T00:00:00"/>
    <s v="Standard Class"/>
    <s v="RD-19720"/>
    <s v="Roger Demir"/>
    <x v="0"/>
    <s v="United States"/>
    <s v="Middletown"/>
    <x v="29"/>
    <n v="6457"/>
    <x v="3"/>
    <s v="TEC-AC-10002842"/>
    <x v="2"/>
    <x v="11"/>
    <s v="WD My Passport Ultra 2TB Portable External Hard Drive"/>
    <x v="1685"/>
    <n v="2"/>
    <n v="0"/>
    <n v="38.080000000000013"/>
  </r>
  <r>
    <n v="8156"/>
    <s v="US-2014-143770"/>
    <x v="3"/>
    <x v="177"/>
    <d v="2014-03-25T00:00:00"/>
    <s v="Standard Class"/>
    <s v="RD-19720"/>
    <s v="Roger Demir"/>
    <x v="0"/>
    <s v="United States"/>
    <s v="Middletown"/>
    <x v="29"/>
    <n v="6457"/>
    <x v="3"/>
    <s v="OFF-PA-10001125"/>
    <x v="1"/>
    <x v="10"/>
    <s v="Xerox 1988"/>
    <x v="1168"/>
    <n v="2"/>
    <n v="0"/>
    <n v="27.881999999999998"/>
  </r>
  <r>
    <n v="8157"/>
    <s v="CA-2013-131296"/>
    <x v="0"/>
    <x v="964"/>
    <d v="2013-10-10T00:00:00"/>
    <s v="Standard Class"/>
    <s v="MS-17830"/>
    <s v="Melanie Seite"/>
    <x v="0"/>
    <s v="United States"/>
    <s v="Baltimore"/>
    <x v="39"/>
    <n v="21215"/>
    <x v="3"/>
    <s v="FUR-TA-10002622"/>
    <x v="0"/>
    <x v="3"/>
    <s v="Bush Andora Conference Table, Maple/Graphite Gray Finish"/>
    <x v="5316"/>
    <n v="2"/>
    <n v="0.3"/>
    <n v="-23.93719999999999"/>
  </r>
  <r>
    <n v="8158"/>
    <s v="CA-2013-103464"/>
    <x v="0"/>
    <x v="741"/>
    <d v="2013-11-23T00:00:00"/>
    <s v="Standard Class"/>
    <s v="PG-18820"/>
    <s v="Patrick Gardner"/>
    <x v="0"/>
    <s v="United States"/>
    <s v="San Diego"/>
    <x v="1"/>
    <n v="92105"/>
    <x v="1"/>
    <s v="TEC-AC-10002842"/>
    <x v="2"/>
    <x v="11"/>
    <s v="WD My Passport Ultra 2TB Portable External Hard Drive"/>
    <x v="2027"/>
    <n v="5"/>
    <n v="0"/>
    <n v="95.200000000000031"/>
  </r>
  <r>
    <n v="8159"/>
    <s v="CA-2014-136238"/>
    <x v="3"/>
    <x v="377"/>
    <d v="2015-01-02T00:00:00"/>
    <s v="Standard Class"/>
    <s v="KB-16240"/>
    <s v="Karen Bern"/>
    <x v="1"/>
    <s v="United States"/>
    <s v="Odessa"/>
    <x v="5"/>
    <n v="79762"/>
    <x v="2"/>
    <s v="OFF-PA-10004285"/>
    <x v="1"/>
    <x v="10"/>
    <s v="Xerox 1959"/>
    <x v="2975"/>
    <n v="3"/>
    <n v="0.2"/>
    <n v="5.6111999999999993"/>
  </r>
  <r>
    <n v="8160"/>
    <s v="CA-2013-120803"/>
    <x v="0"/>
    <x v="1185"/>
    <d v="2013-03-14T00:00:00"/>
    <s v="Standard Class"/>
    <s v="RB-19465"/>
    <s v="Rick Bensley"/>
    <x v="2"/>
    <s v="United States"/>
    <s v="Milford"/>
    <x v="29"/>
    <n v="6460"/>
    <x v="3"/>
    <s v="TEC-AC-10004469"/>
    <x v="2"/>
    <x v="11"/>
    <s v="Microsoft Sculpt Comfort Mouse"/>
    <x v="5240"/>
    <n v="5"/>
    <n v="0"/>
    <n v="87.890000000000015"/>
  </r>
  <r>
    <n v="8161"/>
    <s v="CA-2013-134138"/>
    <x v="0"/>
    <x v="595"/>
    <d v="2013-02-20T00:00:00"/>
    <s v="Standard Class"/>
    <s v="JD-15790"/>
    <s v="John Dryer"/>
    <x v="0"/>
    <s v="United States"/>
    <s v="Belleville"/>
    <x v="30"/>
    <n v="7109"/>
    <x v="3"/>
    <s v="FUR-CH-10001545"/>
    <x v="0"/>
    <x v="1"/>
    <s v="Hon Comfortask Task/Swivel Chairs"/>
    <x v="5317"/>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x v="5318"/>
    <n v="6"/>
    <n v="0"/>
    <n v="76.315200000000004"/>
  </r>
  <r>
    <n v="8163"/>
    <s v="CA-2012-120915"/>
    <x v="1"/>
    <x v="694"/>
    <d v="2012-10-03T00:00:00"/>
    <s v="Second Class"/>
    <s v="JJ-15445"/>
    <s v="Jennifer Jackson"/>
    <x v="0"/>
    <s v="United States"/>
    <s v="New York City"/>
    <x v="15"/>
    <n v="10035"/>
    <x v="3"/>
    <s v="TEC-PH-10003012"/>
    <x v="2"/>
    <x v="7"/>
    <s v="Nortel Meridian M3904 Professional Digital phone"/>
    <x v="673"/>
    <n v="2"/>
    <n v="0"/>
    <n v="89.314199999999971"/>
  </r>
  <r>
    <n v="8164"/>
    <s v="CA-2012-168207"/>
    <x v="1"/>
    <x v="121"/>
    <d v="2012-11-06T00:00:00"/>
    <s v="Standard Class"/>
    <s v="LT-17110"/>
    <s v="Liz Thompson"/>
    <x v="0"/>
    <s v="United States"/>
    <s v="San Diego"/>
    <x v="1"/>
    <n v="92105"/>
    <x v="1"/>
    <s v="FUR-FU-10004909"/>
    <x v="0"/>
    <x v="5"/>
    <s v="Contemporary Wood/Metal Frame"/>
    <x v="5319"/>
    <n v="6"/>
    <n v="0"/>
    <n v="33.935999999999993"/>
  </r>
  <r>
    <n v="8165"/>
    <s v="CA-2012-168207"/>
    <x v="1"/>
    <x v="121"/>
    <d v="2012-11-06T00:00:00"/>
    <s v="Standard Class"/>
    <s v="LT-17110"/>
    <s v="Liz Thompson"/>
    <x v="0"/>
    <s v="United States"/>
    <s v="San Diego"/>
    <x v="1"/>
    <n v="92105"/>
    <x v="1"/>
    <s v="OFF-BI-10001524"/>
    <x v="1"/>
    <x v="8"/>
    <s v="GBC Premium Transparent Covers with Diagonal Lined Pattern"/>
    <x v="3668"/>
    <n v="7"/>
    <n v="0.2"/>
    <n v="41.120799999999988"/>
  </r>
  <r>
    <n v="8166"/>
    <s v="CA-2012-168207"/>
    <x v="1"/>
    <x v="121"/>
    <d v="2012-11-06T00:00:00"/>
    <s v="Standard Class"/>
    <s v="LT-17110"/>
    <s v="Liz Thompson"/>
    <x v="0"/>
    <s v="United States"/>
    <s v="San Diego"/>
    <x v="1"/>
    <n v="92105"/>
    <x v="1"/>
    <s v="OFF-BI-10003355"/>
    <x v="1"/>
    <x v="8"/>
    <s v="Cardinal Holdit Business Card Pockets"/>
    <x v="1655"/>
    <n v="3"/>
    <n v="0.2"/>
    <n v="4.1832000000000003"/>
  </r>
  <r>
    <n v="8167"/>
    <s v="CA-2012-168207"/>
    <x v="1"/>
    <x v="121"/>
    <d v="2012-11-06T00:00:00"/>
    <s v="Standard Class"/>
    <s v="LT-17110"/>
    <s v="Liz Thompson"/>
    <x v="0"/>
    <s v="United States"/>
    <s v="San Diego"/>
    <x v="1"/>
    <n v="92105"/>
    <x v="1"/>
    <s v="FUR-BO-10004357"/>
    <x v="0"/>
    <x v="0"/>
    <s v="O'Sullivan Living Dimensions 3-Shelf Bookcases"/>
    <x v="5320"/>
    <n v="3"/>
    <n v="0.15"/>
    <n v="-30.147000000000048"/>
  </r>
  <r>
    <n v="8168"/>
    <s v="CA-2013-144148"/>
    <x v="0"/>
    <x v="995"/>
    <d v="2013-08-06T00:00:00"/>
    <s v="Standard Class"/>
    <s v="AH-10690"/>
    <s v="Anna Häberlin"/>
    <x v="1"/>
    <s v="United States"/>
    <s v="San Francisco"/>
    <x v="1"/>
    <n v="94122"/>
    <x v="1"/>
    <s v="FUR-TA-10002774"/>
    <x v="0"/>
    <x v="3"/>
    <s v="Laminate Occasional Tables"/>
    <x v="5321"/>
    <n v="7"/>
    <n v="0.2"/>
    <n v="-32.367300000000085"/>
  </r>
  <r>
    <n v="8169"/>
    <s v="CA-2014-107174"/>
    <x v="3"/>
    <x v="44"/>
    <d v="2014-11-14T00:00:00"/>
    <s v="Standard Class"/>
    <s v="AB-10060"/>
    <s v="Adam Bellavance"/>
    <x v="2"/>
    <s v="United States"/>
    <s v="Seattle"/>
    <x v="4"/>
    <n v="98105"/>
    <x v="1"/>
    <s v="FUR-TA-10004575"/>
    <x v="0"/>
    <x v="3"/>
    <s v="Hon 5100 Series Wood Tables"/>
    <x v="5322"/>
    <n v="7"/>
    <n v="0"/>
    <n v="366.63479999999993"/>
  </r>
  <r>
    <n v="8170"/>
    <s v="CA-2014-107174"/>
    <x v="3"/>
    <x v="44"/>
    <d v="2014-11-14T00:00:00"/>
    <s v="Standard Class"/>
    <s v="AB-10060"/>
    <s v="Adam Bellavance"/>
    <x v="2"/>
    <s v="United States"/>
    <s v="Seattle"/>
    <x v="4"/>
    <n v="98105"/>
    <x v="1"/>
    <s v="FUR-CH-10003312"/>
    <x v="0"/>
    <x v="1"/>
    <s v="Hon 2090 “Pillow Soft” Series Mid Back Swivel/Tilt Chairs"/>
    <x v="4920"/>
    <n v="2"/>
    <n v="0.2"/>
    <n v="-73.054800000000071"/>
  </r>
  <r>
    <n v="8171"/>
    <s v="CA-2014-107174"/>
    <x v="3"/>
    <x v="44"/>
    <d v="2014-11-14T00:00:00"/>
    <s v="Standard Class"/>
    <s v="AB-10060"/>
    <s v="Adam Bellavance"/>
    <x v="2"/>
    <s v="United States"/>
    <s v="Seattle"/>
    <x v="4"/>
    <n v="98105"/>
    <x v="1"/>
    <s v="TEC-AC-10001465"/>
    <x v="2"/>
    <x v="11"/>
    <s v="SanDisk Cruzer 64 GB USB Flash Drive"/>
    <x v="5323"/>
    <n v="3"/>
    <n v="0"/>
    <n v="32.687999999999988"/>
  </r>
  <r>
    <n v="8172"/>
    <s v="CA-2013-146150"/>
    <x v="0"/>
    <x v="1173"/>
    <d v="2013-02-19T00:00:00"/>
    <s v="Standard Class"/>
    <s v="FM-14380"/>
    <s v="Fred McMath"/>
    <x v="0"/>
    <s v="United States"/>
    <s v="Jackson"/>
    <x v="35"/>
    <n v="39212"/>
    <x v="0"/>
    <s v="OFF-AR-10002240"/>
    <x v="1"/>
    <x v="6"/>
    <s v="Panasonic KP-150 Electric Pencil Sharpener"/>
    <x v="5324"/>
    <n v="7"/>
    <n v="0"/>
    <n v="68.686800000000005"/>
  </r>
  <r>
    <n v="8173"/>
    <s v="CA-2011-114125"/>
    <x v="2"/>
    <x v="868"/>
    <d v="2011-07-13T00:00:00"/>
    <s v="Standard Class"/>
    <s v="GH-14410"/>
    <s v="Gary Hansen"/>
    <x v="2"/>
    <s v="United States"/>
    <s v="Los Angeles"/>
    <x v="1"/>
    <n v="90049"/>
    <x v="1"/>
    <s v="OFF-LA-10004559"/>
    <x v="1"/>
    <x v="2"/>
    <s v="Avery 49"/>
    <x v="709"/>
    <n v="1"/>
    <n v="0"/>
    <n v="1.4112"/>
  </r>
  <r>
    <n v="8174"/>
    <s v="CA-2011-114125"/>
    <x v="2"/>
    <x v="868"/>
    <d v="2011-07-13T00:00:00"/>
    <s v="Standard Class"/>
    <s v="GH-14410"/>
    <s v="Gary Hansen"/>
    <x v="2"/>
    <s v="United States"/>
    <s v="Los Angeles"/>
    <x v="1"/>
    <n v="90049"/>
    <x v="1"/>
    <s v="OFF-BI-10003291"/>
    <x v="1"/>
    <x v="8"/>
    <s v="Wilson Jones Leather-Like Binders with DublLock Round Rings"/>
    <x v="4299"/>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x v="100"/>
    <n v="4"/>
    <n v="0"/>
    <n v="4.066399999999998"/>
  </r>
  <r>
    <n v="8176"/>
    <s v="CA-2013-114944"/>
    <x v="0"/>
    <x v="806"/>
    <d v="2013-02-04T00:00:00"/>
    <s v="Standard Class"/>
    <s v="HE-14800"/>
    <s v="Harold Engle"/>
    <x v="1"/>
    <s v="United States"/>
    <s v="Chicago"/>
    <x v="10"/>
    <n v="60623"/>
    <x v="2"/>
    <s v="OFF-PA-10003892"/>
    <x v="1"/>
    <x v="10"/>
    <s v="Xerox 1943"/>
    <x v="4415"/>
    <n v="4"/>
    <n v="0.2"/>
    <n v="52.822799999999987"/>
  </r>
  <r>
    <n v="8177"/>
    <s v="CA-2013-135965"/>
    <x v="0"/>
    <x v="897"/>
    <d v="2013-09-26T00:00:00"/>
    <s v="First Class"/>
    <s v="SZ-20035"/>
    <s v="Sam Zeldin"/>
    <x v="2"/>
    <s v="United States"/>
    <s v="New York City"/>
    <x v="15"/>
    <n v="10035"/>
    <x v="3"/>
    <s v="OFF-ST-10002370"/>
    <x v="1"/>
    <x v="4"/>
    <s v="Sortfiler Multipurpose Personal File Organizer, Black"/>
    <x v="5325"/>
    <n v="6"/>
    <n v="0"/>
    <n v="37.218599999999995"/>
  </r>
  <r>
    <n v="8178"/>
    <s v="CA-2014-149699"/>
    <x v="3"/>
    <x v="66"/>
    <d v="2014-12-25T00:00:00"/>
    <s v="First Class"/>
    <s v="CM-12115"/>
    <s v="Chad McGuire"/>
    <x v="0"/>
    <s v="United States"/>
    <s v="Los Angeles"/>
    <x v="1"/>
    <n v="90008"/>
    <x v="1"/>
    <s v="TEC-AC-10000474"/>
    <x v="2"/>
    <x v="11"/>
    <s v="Kensington Expert Mouse Optical USB Trackball for PC or Mac"/>
    <x v="5326"/>
    <n v="5"/>
    <n v="0"/>
    <n v="142.48499999999993"/>
  </r>
  <r>
    <n v="8179"/>
    <s v="CA-2013-166429"/>
    <x v="0"/>
    <x v="476"/>
    <d v="2013-09-09T00:00:00"/>
    <s v="Standard Class"/>
    <s v="TG-21310"/>
    <s v="Toby Gnade"/>
    <x v="0"/>
    <s v="United States"/>
    <s v="Des Moines"/>
    <x v="4"/>
    <n v="98198"/>
    <x v="1"/>
    <s v="TEC-CO-10002095"/>
    <x v="2"/>
    <x v="16"/>
    <s v="Hewlett Packard 610 Color Digital Copier / Printer"/>
    <x v="3157"/>
    <n v="2"/>
    <n v="0"/>
    <n v="449.99099999999999"/>
  </r>
  <r>
    <n v="8180"/>
    <s v="CA-2012-112767"/>
    <x v="1"/>
    <x v="991"/>
    <d v="2012-08-06T00:00:00"/>
    <s v="Standard Class"/>
    <s v="DK-12985"/>
    <s v="Darren Koutras"/>
    <x v="0"/>
    <s v="United States"/>
    <s v="Springfield"/>
    <x v="21"/>
    <n v="97477"/>
    <x v="1"/>
    <s v="FUR-TA-10003469"/>
    <x v="0"/>
    <x v="3"/>
    <s v="Balt Split Level Computer Training Table"/>
    <x v="5327"/>
    <n v="4"/>
    <n v="0.5"/>
    <n v="-188.7"/>
  </r>
  <r>
    <n v="8181"/>
    <s v="CA-2012-119879"/>
    <x v="1"/>
    <x v="82"/>
    <d v="2012-11-25T00:00:00"/>
    <s v="Standard Class"/>
    <s v="SS-20410"/>
    <s v="Shahid Shariari"/>
    <x v="0"/>
    <s v="United States"/>
    <s v="Philadelphia"/>
    <x v="9"/>
    <n v="19120"/>
    <x v="3"/>
    <s v="FUR-TA-10002958"/>
    <x v="0"/>
    <x v="3"/>
    <s v="Bevis Oval Conference Table, Walnut"/>
    <x v="5328"/>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x v="5329"/>
    <n v="5"/>
    <n v="0.4"/>
    <n v="-24.043499999999995"/>
  </r>
  <r>
    <n v="8183"/>
    <s v="CA-2014-155642"/>
    <x v="3"/>
    <x v="796"/>
    <d v="2014-05-23T00:00:00"/>
    <s v="Standard Class"/>
    <s v="BM-11575"/>
    <s v="Brendan Murry"/>
    <x v="1"/>
    <s v="United States"/>
    <s v="Chicago"/>
    <x v="10"/>
    <n v="60653"/>
    <x v="2"/>
    <s v="FUR-FU-10004973"/>
    <x v="0"/>
    <x v="5"/>
    <s v="Flat Face Poster Frame"/>
    <x v="1832"/>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x v="5330"/>
    <n v="1"/>
    <n v="0.6"/>
    <n v="-0.99329999999999963"/>
  </r>
  <r>
    <n v="8185"/>
    <s v="US-2014-101721"/>
    <x v="3"/>
    <x v="283"/>
    <d v="2014-07-28T00:00:00"/>
    <s v="Standard Class"/>
    <s v="MY-17380"/>
    <s v="Maribeth Yedwab"/>
    <x v="1"/>
    <s v="United States"/>
    <s v="Chicago"/>
    <x v="10"/>
    <n v="60623"/>
    <x v="2"/>
    <s v="OFF-PA-10003641"/>
    <x v="1"/>
    <x v="10"/>
    <s v="Xerox 1909"/>
    <x v="930"/>
    <n v="3"/>
    <n v="0.2"/>
    <n v="20.576399999999996"/>
  </r>
  <r>
    <n v="8186"/>
    <s v="CA-2012-136728"/>
    <x v="1"/>
    <x v="1023"/>
    <d v="2012-09-17T00:00:00"/>
    <s v="Second Class"/>
    <s v="AG-10900"/>
    <s v="Arthur Gainer"/>
    <x v="0"/>
    <s v="United States"/>
    <s v="Chicago"/>
    <x v="10"/>
    <n v="60623"/>
    <x v="2"/>
    <s v="OFF-EN-10002621"/>
    <x v="1"/>
    <x v="12"/>
    <s v="Staples"/>
    <x v="1635"/>
    <n v="1"/>
    <n v="0.2"/>
    <n v="2.9339999999999997"/>
  </r>
  <r>
    <n v="8187"/>
    <s v="CA-2012-136728"/>
    <x v="1"/>
    <x v="1023"/>
    <d v="2012-09-17T00:00:00"/>
    <s v="Second Class"/>
    <s v="AG-10900"/>
    <s v="Arthur Gainer"/>
    <x v="0"/>
    <s v="United States"/>
    <s v="Chicago"/>
    <x v="10"/>
    <n v="60623"/>
    <x v="2"/>
    <s v="FUR-CH-10003817"/>
    <x v="0"/>
    <x v="1"/>
    <s v="Global Value Steno Chair, Gray"/>
    <x v="5331"/>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x v="2159"/>
    <n v="9"/>
    <n v="0"/>
    <n v="29.525400000000001"/>
  </r>
  <r>
    <n v="8189"/>
    <s v="CA-2012-140375"/>
    <x v="1"/>
    <x v="653"/>
    <d v="2012-10-05T00:00:00"/>
    <s v="Second Class"/>
    <s v="SG-20470"/>
    <s v="Sheri Gordon"/>
    <x v="0"/>
    <s v="United States"/>
    <s v="Rockville"/>
    <x v="39"/>
    <n v="20852"/>
    <x v="3"/>
    <s v="OFF-PA-10001870"/>
    <x v="1"/>
    <x v="10"/>
    <s v="Xerox 202"/>
    <x v="541"/>
    <n v="3"/>
    <n v="0"/>
    <n v="9.3312000000000008"/>
  </r>
  <r>
    <n v="8190"/>
    <s v="CA-2012-140375"/>
    <x v="1"/>
    <x v="653"/>
    <d v="2012-10-05T00:00:00"/>
    <s v="Second Class"/>
    <s v="SG-20470"/>
    <s v="Sheri Gordon"/>
    <x v="0"/>
    <s v="United States"/>
    <s v="Rockville"/>
    <x v="39"/>
    <n v="20852"/>
    <x v="3"/>
    <s v="OFF-BI-10000320"/>
    <x v="1"/>
    <x v="8"/>
    <s v="GBC Plastic Binding Combs"/>
    <x v="1576"/>
    <n v="1"/>
    <n v="0"/>
    <n v="3.6162000000000001"/>
  </r>
  <r>
    <n v="8191"/>
    <s v="US-2014-155866"/>
    <x v="3"/>
    <x v="701"/>
    <d v="2014-11-22T00:00:00"/>
    <s v="Standard Class"/>
    <s v="CC-12370"/>
    <s v="Christopher Conant"/>
    <x v="0"/>
    <s v="United States"/>
    <s v="New York City"/>
    <x v="15"/>
    <n v="10011"/>
    <x v="3"/>
    <s v="OFF-PA-10004735"/>
    <x v="1"/>
    <x v="10"/>
    <s v="Xerox 1905"/>
    <x v="789"/>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x v="5093"/>
    <n v="4"/>
    <n v="0"/>
    <n v="76.9816"/>
  </r>
  <r>
    <n v="8193"/>
    <s v="CA-2012-141327"/>
    <x v="1"/>
    <x v="672"/>
    <d v="2012-12-03T00:00:00"/>
    <s v="First Class"/>
    <s v="LR-16915"/>
    <s v="Lena Radford"/>
    <x v="0"/>
    <s v="United States"/>
    <s v="Durham"/>
    <x v="3"/>
    <n v="27707"/>
    <x v="0"/>
    <s v="OFF-BI-10000546"/>
    <x v="1"/>
    <x v="8"/>
    <s v="Avery Durable Binders"/>
    <x v="5332"/>
    <n v="7"/>
    <n v="0.7"/>
    <n v="-4.2336000000000009"/>
  </r>
  <r>
    <n v="8194"/>
    <s v="CA-2012-141327"/>
    <x v="1"/>
    <x v="672"/>
    <d v="2012-12-03T00:00:00"/>
    <s v="First Class"/>
    <s v="LR-16915"/>
    <s v="Lena Radford"/>
    <x v="0"/>
    <s v="United States"/>
    <s v="Durham"/>
    <x v="3"/>
    <n v="27707"/>
    <x v="0"/>
    <s v="OFF-AP-10001293"/>
    <x v="1"/>
    <x v="9"/>
    <s v="Belkin 8 Outlet Surge Protector"/>
    <x v="2066"/>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x v="5333"/>
    <n v="2"/>
    <n v="0.2"/>
    <n v="25.180800000000005"/>
  </r>
  <r>
    <n v="8196"/>
    <s v="CA-2012-136700"/>
    <x v="1"/>
    <x v="401"/>
    <d v="2012-12-11T00:00:00"/>
    <s v="Second Class"/>
    <s v="DB-13120"/>
    <s v="David Bremer"/>
    <x v="1"/>
    <s v="United States"/>
    <s v="Santa Barbara"/>
    <x v="1"/>
    <n v="93101"/>
    <x v="1"/>
    <s v="OFF-PA-10004519"/>
    <x v="1"/>
    <x v="10"/>
    <s v="Spiral Phone Message Books with Labels by Adams"/>
    <x v="2482"/>
    <n v="2"/>
    <n v="0"/>
    <n v="4.3904000000000005"/>
  </r>
  <r>
    <n v="8197"/>
    <s v="CA-2014-102736"/>
    <x v="3"/>
    <x v="528"/>
    <d v="2014-09-10T00:00:00"/>
    <s v="Standard Class"/>
    <s v="LP-17095"/>
    <s v="Liz Preis"/>
    <x v="0"/>
    <s v="United States"/>
    <s v="Knoxville"/>
    <x v="18"/>
    <n v="37918"/>
    <x v="0"/>
    <s v="TEC-AC-10004568"/>
    <x v="2"/>
    <x v="11"/>
    <s v="Maxell LTO Ultrium - 800 GB"/>
    <x v="2879"/>
    <n v="4"/>
    <n v="0.2"/>
    <n v="-1.119600000000009"/>
  </r>
  <r>
    <n v="8198"/>
    <s v="CA-2014-102736"/>
    <x v="3"/>
    <x v="528"/>
    <d v="2014-09-10T00:00:00"/>
    <s v="Standard Class"/>
    <s v="LP-17095"/>
    <s v="Liz Preis"/>
    <x v="0"/>
    <s v="United States"/>
    <s v="Knoxville"/>
    <x v="18"/>
    <n v="37918"/>
    <x v="0"/>
    <s v="OFF-AR-10001897"/>
    <x v="1"/>
    <x v="6"/>
    <s v="Model L Table or Wall-Mount Pencil Sharpener"/>
    <x v="1002"/>
    <n v="5"/>
    <n v="0.2"/>
    <n v="7.1960000000000015"/>
  </r>
  <r>
    <n v="8199"/>
    <s v="CA-2014-102736"/>
    <x v="3"/>
    <x v="528"/>
    <d v="2014-09-10T00:00:00"/>
    <s v="Standard Class"/>
    <s v="LP-17095"/>
    <s v="Liz Preis"/>
    <x v="0"/>
    <s v="United States"/>
    <s v="Knoxville"/>
    <x v="18"/>
    <n v="37918"/>
    <x v="0"/>
    <s v="OFF-PA-10001800"/>
    <x v="1"/>
    <x v="10"/>
    <s v="Xerox 220"/>
    <x v="12"/>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x v="5334"/>
    <n v="5"/>
    <n v="0.8"/>
    <n v="-18.252500000000001"/>
  </r>
  <r>
    <n v="8201"/>
    <s v="CA-2014-125269"/>
    <x v="3"/>
    <x v="558"/>
    <d v="2014-05-01T00:00:00"/>
    <s v="Standard Class"/>
    <s v="AF-10870"/>
    <s v="Art Ferguson"/>
    <x v="0"/>
    <s v="United States"/>
    <s v="Chicago"/>
    <x v="10"/>
    <n v="60610"/>
    <x v="2"/>
    <s v="OFF-ST-10004123"/>
    <x v="1"/>
    <x v="4"/>
    <s v="Safco Industrial Wire Shelving System"/>
    <x v="74"/>
    <n v="1"/>
    <n v="0.2"/>
    <n v="-18.196000000000002"/>
  </r>
  <r>
    <n v="8202"/>
    <s v="CA-2012-114811"/>
    <x v="1"/>
    <x v="627"/>
    <d v="2012-11-08T00:00:00"/>
    <s v="Same Day"/>
    <s v="KD-16495"/>
    <s v="Keith Dawkins"/>
    <x v="1"/>
    <s v="United States"/>
    <s v="New York City"/>
    <x v="15"/>
    <n v="10024"/>
    <x v="3"/>
    <s v="OFF-ST-10000885"/>
    <x v="1"/>
    <x v="4"/>
    <s v="Fellowes Desktop Hanging File Manager"/>
    <x v="5335"/>
    <n v="5"/>
    <n v="0"/>
    <n v="16.787500000000001"/>
  </r>
  <r>
    <n v="8203"/>
    <s v="CA-2012-114811"/>
    <x v="1"/>
    <x v="627"/>
    <d v="2012-11-08T00:00:00"/>
    <s v="Same Day"/>
    <s v="KD-16495"/>
    <s v="Keith Dawkins"/>
    <x v="1"/>
    <s v="United States"/>
    <s v="New York City"/>
    <x v="15"/>
    <n v="10024"/>
    <x v="3"/>
    <s v="TEC-PH-10004165"/>
    <x v="2"/>
    <x v="7"/>
    <s v="Mitel MiVoice 5330e IP Phone"/>
    <x v="5336"/>
    <n v="2"/>
    <n v="0"/>
    <n v="142.9948"/>
  </r>
  <r>
    <n v="8204"/>
    <s v="CA-2012-114811"/>
    <x v="1"/>
    <x v="627"/>
    <d v="2012-11-08T00:00:00"/>
    <s v="Same Day"/>
    <s v="KD-16495"/>
    <s v="Keith Dawkins"/>
    <x v="1"/>
    <s v="United States"/>
    <s v="New York City"/>
    <x v="15"/>
    <n v="10024"/>
    <x v="3"/>
    <s v="FUR-FU-10002240"/>
    <x v="0"/>
    <x v="5"/>
    <s v="Nu-Dell EZ-Mount Plastic Wall Frames"/>
    <x v="5337"/>
    <n v="3"/>
    <n v="0"/>
    <n v="4.7279999999999998"/>
  </r>
  <r>
    <n v="8205"/>
    <s v="CA-2012-114811"/>
    <x v="1"/>
    <x v="627"/>
    <d v="2012-11-08T00:00:00"/>
    <s v="Same Day"/>
    <s v="KD-16495"/>
    <s v="Keith Dawkins"/>
    <x v="1"/>
    <s v="United States"/>
    <s v="New York City"/>
    <x v="15"/>
    <n v="10024"/>
    <x v="3"/>
    <s v="TEC-MA-10000045"/>
    <x v="2"/>
    <x v="15"/>
    <s v="Zebra ZM400 Thermal Label Printer"/>
    <x v="5338"/>
    <n v="4"/>
    <n v="0"/>
    <n v="2229.0239999999999"/>
  </r>
  <r>
    <n v="8206"/>
    <s v="CA-2012-114811"/>
    <x v="1"/>
    <x v="627"/>
    <d v="2012-11-08T00:00:00"/>
    <s v="Same Day"/>
    <s v="KD-16495"/>
    <s v="Keith Dawkins"/>
    <x v="1"/>
    <s v="United States"/>
    <s v="New York City"/>
    <x v="15"/>
    <n v="10024"/>
    <x v="3"/>
    <s v="FUR-CH-10003746"/>
    <x v="0"/>
    <x v="1"/>
    <s v="Hon 4070 Series Pagoda Round Back Stacking Chairs"/>
    <x v="5339"/>
    <n v="2"/>
    <n v="0.1"/>
    <n v="115.5528"/>
  </r>
  <r>
    <n v="8207"/>
    <s v="CA-2012-122266"/>
    <x v="1"/>
    <x v="33"/>
    <d v="2012-04-30T00:00:00"/>
    <s v="Standard Class"/>
    <s v="SA-20830"/>
    <s v="Sue Ann Reed"/>
    <x v="0"/>
    <s v="United States"/>
    <s v="Daytona Beach"/>
    <x v="2"/>
    <n v="32114"/>
    <x v="0"/>
    <s v="FUR-TA-10000577"/>
    <x v="0"/>
    <x v="3"/>
    <s v="Bretford CR4500 Series Slim Rectangular Table"/>
    <x v="5340"/>
    <n v="1"/>
    <n v="0.45"/>
    <n v="-76.606200000000001"/>
  </r>
  <r>
    <n v="8208"/>
    <s v="CA-2012-122266"/>
    <x v="1"/>
    <x v="33"/>
    <d v="2012-04-30T00:00:00"/>
    <s v="Standard Class"/>
    <s v="SA-20830"/>
    <s v="Sue Ann Reed"/>
    <x v="0"/>
    <s v="United States"/>
    <s v="Daytona Beach"/>
    <x v="2"/>
    <n v="32114"/>
    <x v="0"/>
    <s v="OFF-AR-10004757"/>
    <x v="1"/>
    <x v="6"/>
    <s v="Crayola Colored Pencils"/>
    <x v="370"/>
    <n v="1"/>
    <n v="0.2"/>
    <n v="0.42639999999999978"/>
  </r>
  <r>
    <n v="8209"/>
    <s v="CA-2012-141565"/>
    <x v="1"/>
    <x v="1181"/>
    <d v="2012-09-24T00:00:00"/>
    <s v="Standard Class"/>
    <s v="BG-11035"/>
    <s v="Barry Gonzalez"/>
    <x v="0"/>
    <s v="United States"/>
    <s v="Nashville"/>
    <x v="18"/>
    <n v="37211"/>
    <x v="0"/>
    <s v="OFF-BI-10000545"/>
    <x v="1"/>
    <x v="8"/>
    <s v="GBC Ibimaster 500 Manual ProClick Binding System"/>
    <x v="5341"/>
    <n v="6"/>
    <n v="0.7"/>
    <n v="-913.17599999999993"/>
  </r>
  <r>
    <n v="8210"/>
    <s v="CA-2012-141565"/>
    <x v="1"/>
    <x v="1181"/>
    <d v="2012-09-24T00:00:00"/>
    <s v="Standard Class"/>
    <s v="BG-11035"/>
    <s v="Barry Gonzalez"/>
    <x v="0"/>
    <s v="United States"/>
    <s v="Nashville"/>
    <x v="18"/>
    <n v="37211"/>
    <x v="0"/>
    <s v="OFF-ST-10001522"/>
    <x v="1"/>
    <x v="4"/>
    <s v="Gould Plastics 18-Pocket Panel Bin, 34w x 5-1/4d x 20-1/2h"/>
    <x v="5342"/>
    <n v="4"/>
    <n v="0.2"/>
    <n v="-58.873600000000025"/>
  </r>
  <r>
    <n v="8211"/>
    <s v="CA-2014-128769"/>
    <x v="3"/>
    <x v="210"/>
    <d v="2014-09-13T00:00:00"/>
    <s v="Standard Class"/>
    <s v="DM-12955"/>
    <s v="Dario Medina"/>
    <x v="1"/>
    <s v="United States"/>
    <s v="Nashville"/>
    <x v="18"/>
    <n v="37211"/>
    <x v="0"/>
    <s v="OFF-AP-10001271"/>
    <x v="1"/>
    <x v="9"/>
    <s v="Eureka The Boss Cordless Rechargeable Stick Vac"/>
    <x v="2424"/>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x v="5343"/>
    <n v="5"/>
    <n v="0.6"/>
    <n v="-17.783999999999992"/>
  </r>
  <r>
    <n v="8213"/>
    <s v="CA-2013-116337"/>
    <x v="0"/>
    <x v="77"/>
    <d v="2013-11-13T00:00:00"/>
    <s v="Standard Class"/>
    <s v="MC-17845"/>
    <s v="Michael Chen"/>
    <x v="0"/>
    <s v="United States"/>
    <s v="Dallas"/>
    <x v="5"/>
    <n v="75220"/>
    <x v="2"/>
    <s v="OFF-ST-10001272"/>
    <x v="1"/>
    <x v="4"/>
    <s v="Mini 13-1/2 Capacity Data Binder Rack, Pearl"/>
    <x v="5344"/>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x v="5345"/>
    <n v="4"/>
    <n v="0.7"/>
    <n v="-4.6463999999999981"/>
  </r>
  <r>
    <n v="8215"/>
    <s v="CA-2012-120845"/>
    <x v="1"/>
    <x v="12"/>
    <d v="2012-10-02T00:00:00"/>
    <s v="Standard Class"/>
    <s v="ML-17395"/>
    <s v="Marina Lichtenstein"/>
    <x v="1"/>
    <s v="United States"/>
    <s v="Murfreesboro"/>
    <x v="18"/>
    <n v="37130"/>
    <x v="0"/>
    <s v="OFF-PA-10004665"/>
    <x v="1"/>
    <x v="10"/>
    <s v="Advantus Motivational Note Cards"/>
    <x v="3755"/>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x v="5346"/>
    <n v="1"/>
    <n v="0.7"/>
    <n v="-1.8106"/>
  </r>
  <r>
    <n v="8217"/>
    <s v="CA-2012-120845"/>
    <x v="1"/>
    <x v="12"/>
    <d v="2012-10-02T00:00:00"/>
    <s v="Standard Class"/>
    <s v="ML-17395"/>
    <s v="Marina Lichtenstein"/>
    <x v="1"/>
    <s v="United States"/>
    <s v="Murfreesboro"/>
    <x v="18"/>
    <n v="37130"/>
    <x v="0"/>
    <s v="OFF-BI-10001982"/>
    <x v="1"/>
    <x v="8"/>
    <s v="Wilson Jones Custom Binder Spines &amp; Labels"/>
    <x v="5347"/>
    <n v="2"/>
    <n v="0.7"/>
    <n v="-2.2847999999999997"/>
  </r>
  <r>
    <n v="8218"/>
    <s v="CA-2011-120775"/>
    <x v="2"/>
    <x v="462"/>
    <d v="2011-10-07T00:00:00"/>
    <s v="Standard Class"/>
    <s v="RD-19930"/>
    <s v="Russell D'Ascenzo"/>
    <x v="0"/>
    <s v="United States"/>
    <s v="Dallas"/>
    <x v="5"/>
    <n v="75217"/>
    <x v="2"/>
    <s v="OFF-FA-10002676"/>
    <x v="1"/>
    <x v="13"/>
    <s v="Colored Push Pins"/>
    <x v="1456"/>
    <n v="3"/>
    <n v="0.2"/>
    <n v="0.86879999999999979"/>
  </r>
  <r>
    <n v="8219"/>
    <s v="CA-2011-120775"/>
    <x v="2"/>
    <x v="462"/>
    <d v="2011-10-07T00:00:00"/>
    <s v="Standard Class"/>
    <s v="RD-19930"/>
    <s v="Russell D'Ascenzo"/>
    <x v="0"/>
    <s v="United States"/>
    <s v="Dallas"/>
    <x v="5"/>
    <n v="75217"/>
    <x v="2"/>
    <s v="FUR-FU-10000758"/>
    <x v="0"/>
    <x v="5"/>
    <s v="DAX Natural Wood-Tone Poster Frame"/>
    <x v="5348"/>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x v="1268"/>
    <n v="2"/>
    <n v="0.2"/>
    <n v="1.7247999999999997"/>
  </r>
  <r>
    <n v="8221"/>
    <s v="CA-2011-120775"/>
    <x v="2"/>
    <x v="462"/>
    <d v="2011-10-07T00:00:00"/>
    <s v="Standard Class"/>
    <s v="RD-19930"/>
    <s v="Russell D'Ascenzo"/>
    <x v="0"/>
    <s v="United States"/>
    <s v="Dallas"/>
    <x v="5"/>
    <n v="75217"/>
    <x v="2"/>
    <s v="OFF-BI-10002609"/>
    <x v="1"/>
    <x v="8"/>
    <s v="Avery Hidden Tab Dividers for Binding Systems"/>
    <x v="99"/>
    <n v="3"/>
    <n v="0.8"/>
    <n v="-3.0396000000000001"/>
  </r>
  <r>
    <n v="8222"/>
    <s v="CA-2011-120775"/>
    <x v="2"/>
    <x v="462"/>
    <d v="2011-10-07T00:00:00"/>
    <s v="Standard Class"/>
    <s v="RD-19930"/>
    <s v="Russell D'Ascenzo"/>
    <x v="0"/>
    <s v="United States"/>
    <s v="Dallas"/>
    <x v="5"/>
    <n v="75217"/>
    <x v="2"/>
    <s v="OFF-FA-10000254"/>
    <x v="1"/>
    <x v="13"/>
    <s v="Sterling Rubber Bands by Alliance"/>
    <x v="5349"/>
    <n v="4"/>
    <n v="0.2"/>
    <n v="-3.7680000000000002"/>
  </r>
  <r>
    <n v="8223"/>
    <s v="CA-2011-152905"/>
    <x v="2"/>
    <x v="1087"/>
    <d v="2011-02-25T00:00:00"/>
    <s v="Standard Class"/>
    <s v="AB-10015"/>
    <s v="Aaron Bergman"/>
    <x v="0"/>
    <s v="United States"/>
    <s v="Arlington"/>
    <x v="5"/>
    <n v="76017"/>
    <x v="2"/>
    <s v="OFF-ST-10000321"/>
    <x v="1"/>
    <x v="4"/>
    <s v="Akro Stacking Bins"/>
    <x v="1438"/>
    <n v="2"/>
    <n v="0.2"/>
    <n v="-2.5248000000000022"/>
  </r>
  <r>
    <n v="8224"/>
    <s v="CA-2013-104633"/>
    <x v="0"/>
    <x v="1"/>
    <d v="2013-06-17T00:00:00"/>
    <s v="Standard Class"/>
    <s v="EA-14035"/>
    <s v="Erin Ashbrook"/>
    <x v="1"/>
    <s v="United States"/>
    <s v="Pasadena"/>
    <x v="1"/>
    <n v="91104"/>
    <x v="1"/>
    <s v="OFF-PA-10000241"/>
    <x v="1"/>
    <x v="10"/>
    <s v="IBM Multi-Purpose Copy Paper, 8 1/2 x 11&quot;, Case"/>
    <x v="790"/>
    <n v="6"/>
    <n v="0"/>
    <n v="83.645999999999987"/>
  </r>
  <r>
    <n v="8225"/>
    <s v="CA-2013-104633"/>
    <x v="0"/>
    <x v="1"/>
    <d v="2013-06-17T00:00:00"/>
    <s v="Standard Class"/>
    <s v="EA-14035"/>
    <s v="Erin Ashbrook"/>
    <x v="1"/>
    <s v="United States"/>
    <s v="Pasadena"/>
    <x v="1"/>
    <n v="91104"/>
    <x v="1"/>
    <s v="OFF-PA-10004782"/>
    <x v="1"/>
    <x v="10"/>
    <s v="Xerox 228"/>
    <x v="91"/>
    <n v="2"/>
    <n v="0"/>
    <n v="6.2208000000000006"/>
  </r>
  <r>
    <n v="8226"/>
    <s v="CA-2014-104136"/>
    <x v="3"/>
    <x v="752"/>
    <d v="2014-11-05T00:00:00"/>
    <s v="Second Class"/>
    <s v="SF-20065"/>
    <s v="Sandra Flanagan"/>
    <x v="0"/>
    <s v="United States"/>
    <s v="Everett"/>
    <x v="31"/>
    <n v="2149"/>
    <x v="3"/>
    <s v="OFF-PA-10004243"/>
    <x v="1"/>
    <x v="10"/>
    <s v="Xerox 1939"/>
    <x v="2408"/>
    <n v="10"/>
    <n v="0"/>
    <n v="91.055999999999983"/>
  </r>
  <r>
    <n v="8227"/>
    <s v="CA-2014-104136"/>
    <x v="3"/>
    <x v="752"/>
    <d v="2014-11-05T00:00:00"/>
    <s v="Second Class"/>
    <s v="SF-20065"/>
    <s v="Sandra Flanagan"/>
    <x v="0"/>
    <s v="United States"/>
    <s v="Everett"/>
    <x v="31"/>
    <n v="2149"/>
    <x v="3"/>
    <s v="OFF-PA-10001033"/>
    <x v="1"/>
    <x v="10"/>
    <s v="Xerox 1893"/>
    <x v="1018"/>
    <n v="1"/>
    <n v="0"/>
    <n v="20.085100000000001"/>
  </r>
  <r>
    <n v="8228"/>
    <s v="CA-2013-123050"/>
    <x v="0"/>
    <x v="958"/>
    <d v="2013-04-09T00:00:00"/>
    <s v="Second Class"/>
    <s v="BC-11125"/>
    <s v="Becky Castell"/>
    <x v="2"/>
    <s v="United States"/>
    <s v="Troy"/>
    <x v="15"/>
    <n v="12180"/>
    <x v="3"/>
    <s v="FUR-FU-10000723"/>
    <x v="0"/>
    <x v="5"/>
    <s v="Deflect-o EconoMat Studded, No Bevel Mat for Low Pile Carpeting"/>
    <x v="5350"/>
    <n v="2"/>
    <n v="0"/>
    <n v="7.4376000000000033"/>
  </r>
  <r>
    <n v="8229"/>
    <s v="CA-2013-123050"/>
    <x v="0"/>
    <x v="958"/>
    <d v="2013-04-09T00:00:00"/>
    <s v="Second Class"/>
    <s v="BC-11125"/>
    <s v="Becky Castell"/>
    <x v="2"/>
    <s v="United States"/>
    <s v="Troy"/>
    <x v="15"/>
    <n v="12180"/>
    <x v="3"/>
    <s v="OFF-ST-10003455"/>
    <x v="1"/>
    <x v="4"/>
    <s v="Tenex File Box, Personal Filing Tote with Lid, Black"/>
    <x v="5351"/>
    <n v="2"/>
    <n v="0"/>
    <n v="8.0652000000000008"/>
  </r>
  <r>
    <n v="8230"/>
    <s v="CA-2013-123050"/>
    <x v="0"/>
    <x v="958"/>
    <d v="2013-04-09T00:00:00"/>
    <s v="Second Class"/>
    <s v="BC-11125"/>
    <s v="Becky Castell"/>
    <x v="2"/>
    <s v="United States"/>
    <s v="Troy"/>
    <x v="15"/>
    <n v="12180"/>
    <x v="3"/>
    <s v="TEC-AC-10001109"/>
    <x v="2"/>
    <x v="11"/>
    <s v="Logitech Trackman Marble Mouse"/>
    <x v="1324"/>
    <n v="3"/>
    <n v="0"/>
    <n v="37.787400000000005"/>
  </r>
  <r>
    <n v="8231"/>
    <s v="CA-2013-162355"/>
    <x v="0"/>
    <x v="1186"/>
    <d v="2013-07-03T00:00:00"/>
    <s v="Second Class"/>
    <s v="PF-19165"/>
    <s v="Philip Fox"/>
    <x v="0"/>
    <s v="United States"/>
    <s v="Sandy Springs"/>
    <x v="32"/>
    <n v="30328"/>
    <x v="0"/>
    <s v="OFF-AR-10004344"/>
    <x v="1"/>
    <x v="6"/>
    <s v="Bulldog Vacuum Base Pencil Sharpener"/>
    <x v="878"/>
    <n v="3"/>
    <n v="0"/>
    <n v="9.7118999999999982"/>
  </r>
  <r>
    <n v="8232"/>
    <s v="CA-2013-162355"/>
    <x v="0"/>
    <x v="1186"/>
    <d v="2013-07-03T00:00:00"/>
    <s v="Second Class"/>
    <s v="PF-19165"/>
    <s v="Philip Fox"/>
    <x v="0"/>
    <s v="United States"/>
    <s v="Sandy Springs"/>
    <x v="32"/>
    <n v="30328"/>
    <x v="0"/>
    <s v="FUR-BO-10004695"/>
    <x v="0"/>
    <x v="0"/>
    <s v="O'Sullivan 2-Door Barrister Bookcase in Odessa Pine"/>
    <x v="5352"/>
    <n v="7"/>
    <n v="0"/>
    <n v="291.37779999999987"/>
  </r>
  <r>
    <n v="8233"/>
    <s v="CA-2011-158225"/>
    <x v="2"/>
    <x v="358"/>
    <d v="2011-09-28T00:00:00"/>
    <s v="Standard Class"/>
    <s v="SE-20110"/>
    <s v="Sanjit Engle"/>
    <x v="0"/>
    <s v="United States"/>
    <s v="San Jose"/>
    <x v="1"/>
    <n v="95123"/>
    <x v="1"/>
    <s v="OFF-ST-10000675"/>
    <x v="1"/>
    <x v="4"/>
    <s v="File Shuttle II and Handi-File, Black"/>
    <x v="3382"/>
    <n v="5"/>
    <n v="0"/>
    <n v="42.362499999999997"/>
  </r>
  <r>
    <n v="8234"/>
    <s v="CA-2011-158225"/>
    <x v="2"/>
    <x v="358"/>
    <d v="2011-09-28T00:00:00"/>
    <s v="Standard Class"/>
    <s v="SE-20110"/>
    <s v="Sanjit Engle"/>
    <x v="0"/>
    <s v="United States"/>
    <s v="San Jose"/>
    <x v="1"/>
    <n v="95123"/>
    <x v="1"/>
    <s v="OFF-ST-10002301"/>
    <x v="1"/>
    <x v="4"/>
    <s v="Tennsco Commercial Shelving"/>
    <x v="1390"/>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x v="535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x v="5354"/>
    <n v="4"/>
    <n v="0.45"/>
    <n v="-458.14679999999998"/>
  </r>
  <r>
    <n v="8237"/>
    <s v="CA-2014-102204"/>
    <x v="3"/>
    <x v="927"/>
    <d v="2014-05-07T00:00:00"/>
    <s v="Standard Class"/>
    <s v="CJ-12010"/>
    <s v="Caroline Jumper"/>
    <x v="0"/>
    <s v="United States"/>
    <s v="Jacksonville"/>
    <x v="2"/>
    <n v="32216"/>
    <x v="0"/>
    <s v="FUR-CH-10002024"/>
    <x v="0"/>
    <x v="1"/>
    <s v="HON 5400 Series Task Chairs for Big and Tall"/>
    <x v="5355"/>
    <n v="5"/>
    <n v="0.2"/>
    <n v="0"/>
  </r>
  <r>
    <n v="8238"/>
    <s v="CA-2014-103065"/>
    <x v="3"/>
    <x v="179"/>
    <d v="2014-10-21T00:00:00"/>
    <s v="Same Day"/>
    <s v="PT-19090"/>
    <s v="Pete Takahito"/>
    <x v="0"/>
    <s v="United States"/>
    <s v="Jacksonville"/>
    <x v="2"/>
    <n v="32216"/>
    <x v="0"/>
    <s v="OFF-ST-10000617"/>
    <x v="1"/>
    <x v="4"/>
    <s v="Woodgrain Magazine Files by Perma"/>
    <x v="411"/>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x v="1407"/>
    <n v="1"/>
    <n v="0.2"/>
    <n v="2.5019999999999998"/>
  </r>
  <r>
    <n v="8240"/>
    <s v="CA-2014-103065"/>
    <x v="3"/>
    <x v="179"/>
    <d v="2014-10-21T00:00:00"/>
    <s v="Same Day"/>
    <s v="PT-19090"/>
    <s v="Pete Takahito"/>
    <x v="0"/>
    <s v="United States"/>
    <s v="Jacksonville"/>
    <x v="2"/>
    <n v="32216"/>
    <x v="0"/>
    <s v="OFF-AR-10003251"/>
    <x v="1"/>
    <x v="6"/>
    <s v="Prang Drawing Pencil Set"/>
    <x v="3079"/>
    <n v="2"/>
    <n v="0.2"/>
    <n v="1.1119999999999999"/>
  </r>
  <r>
    <n v="8241"/>
    <s v="CA-2014-103065"/>
    <x v="3"/>
    <x v="179"/>
    <d v="2014-10-21T00:00:00"/>
    <s v="Same Day"/>
    <s v="PT-19090"/>
    <s v="Pete Takahito"/>
    <x v="0"/>
    <s v="United States"/>
    <s v="Jacksonville"/>
    <x v="2"/>
    <n v="32216"/>
    <x v="0"/>
    <s v="FUR-FU-10000175"/>
    <x v="0"/>
    <x v="5"/>
    <s v="DAX Wood Document Frame."/>
    <x v="5356"/>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x v="5357"/>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x v="5358"/>
    <n v="3"/>
    <n v="0"/>
    <n v="57.120000000000019"/>
  </r>
  <r>
    <n v="8244"/>
    <s v="CA-2011-109897"/>
    <x v="2"/>
    <x v="1132"/>
    <d v="2011-08-16T00:00:00"/>
    <s v="Standard Class"/>
    <s v="BW-11200"/>
    <s v="Ben Wallace"/>
    <x v="0"/>
    <s v="United States"/>
    <s v="San Francisco"/>
    <x v="1"/>
    <n v="94122"/>
    <x v="1"/>
    <s v="TEC-PH-10003691"/>
    <x v="2"/>
    <x v="7"/>
    <s v="BlackBerry Q10"/>
    <x v="5359"/>
    <n v="8"/>
    <n v="0.2"/>
    <n v="50.396000000000015"/>
  </r>
  <r>
    <n v="8245"/>
    <s v="CA-2011-109897"/>
    <x v="2"/>
    <x v="1132"/>
    <d v="2011-08-16T00:00:00"/>
    <s v="Standard Class"/>
    <s v="BW-11200"/>
    <s v="Ben Wallace"/>
    <x v="0"/>
    <s v="United States"/>
    <s v="San Francisco"/>
    <x v="1"/>
    <n v="94122"/>
    <x v="1"/>
    <s v="FUR-FU-10002878"/>
    <x v="0"/>
    <x v="5"/>
    <s v="Seth Thomas 14&quot; Day/Date Wall Clock"/>
    <x v="5360"/>
    <n v="3"/>
    <n v="0"/>
    <n v="31.612800000000004"/>
  </r>
  <r>
    <n v="8246"/>
    <s v="US-2011-143581"/>
    <x v="2"/>
    <x v="710"/>
    <d v="2011-08-23T00:00:00"/>
    <s v="Standard Class"/>
    <s v="BS-11365"/>
    <s v="Bill Shonely"/>
    <x v="1"/>
    <s v="United States"/>
    <s v="Columbus"/>
    <x v="32"/>
    <n v="31907"/>
    <x v="0"/>
    <s v="OFF-ST-10000991"/>
    <x v="1"/>
    <x v="4"/>
    <s v="Space Solutions HD Industrial Steel Shelving."/>
    <x v="3216"/>
    <n v="3"/>
    <n v="0"/>
    <n v="10.347300000000004"/>
  </r>
  <r>
    <n v="8247"/>
    <s v="CA-2012-129217"/>
    <x v="1"/>
    <x v="1187"/>
    <d v="2012-05-10T00:00:00"/>
    <s v="Same Day"/>
    <s v="DP-13390"/>
    <s v="Dennis Pardue"/>
    <x v="2"/>
    <s v="United States"/>
    <s v="Aurora"/>
    <x v="10"/>
    <n v="60505"/>
    <x v="2"/>
    <s v="OFF-AP-10002439"/>
    <x v="1"/>
    <x v="9"/>
    <s v="Tripp Lite Isotel 8 Ultra 8 Outlet Metal Surge"/>
    <x v="5361"/>
    <n v="5"/>
    <n v="0.8"/>
    <n v="-191.619"/>
  </r>
  <r>
    <n v="8248"/>
    <s v="CA-2012-129217"/>
    <x v="1"/>
    <x v="1187"/>
    <d v="2012-05-10T00:00:00"/>
    <s v="Same Day"/>
    <s v="DP-13390"/>
    <s v="Dennis Pardue"/>
    <x v="2"/>
    <s v="United States"/>
    <s v="Aurora"/>
    <x v="10"/>
    <n v="60505"/>
    <x v="2"/>
    <s v="OFF-AR-10004602"/>
    <x v="1"/>
    <x v="6"/>
    <s v="Boston KS Multi-Size Manual Pencil Sharpener"/>
    <x v="2862"/>
    <n v="2"/>
    <n v="0.2"/>
    <n v="3.6784000000000017"/>
  </r>
  <r>
    <n v="8249"/>
    <s v="CA-2013-133816"/>
    <x v="0"/>
    <x v="1120"/>
    <d v="2013-05-14T00:00:00"/>
    <s v="Second Class"/>
    <s v="CS-12400"/>
    <s v="Christopher Schild"/>
    <x v="2"/>
    <s v="United States"/>
    <s v="Philadelphia"/>
    <x v="9"/>
    <n v="19134"/>
    <x v="3"/>
    <s v="TEC-PH-10001795"/>
    <x v="2"/>
    <x v="7"/>
    <s v="ClearOne CHATAttach 160 - speaker phone"/>
    <x v="5362"/>
    <n v="2"/>
    <n v="0.4"/>
    <n v="-123.9980000000001"/>
  </r>
  <r>
    <n v="8250"/>
    <s v="CA-2012-140221"/>
    <x v="1"/>
    <x v="616"/>
    <d v="2012-03-09T00:00:00"/>
    <s v="Second Class"/>
    <s v="MS-17365"/>
    <s v="Maribeth Schnelling"/>
    <x v="0"/>
    <s v="United States"/>
    <s v="Chicago"/>
    <x v="10"/>
    <n v="60653"/>
    <x v="2"/>
    <s v="OFF-BI-10002854"/>
    <x v="1"/>
    <x v="8"/>
    <s v="Performers Binder/Pad Holder, Black"/>
    <x v="5363"/>
    <n v="2"/>
    <n v="0.8"/>
    <n v="-16.818000000000005"/>
  </r>
  <r>
    <n v="8251"/>
    <s v="CA-2012-140221"/>
    <x v="1"/>
    <x v="616"/>
    <d v="2012-03-09T00:00:00"/>
    <s v="Second Class"/>
    <s v="MS-17365"/>
    <s v="Maribeth Schnelling"/>
    <x v="0"/>
    <s v="United States"/>
    <s v="Chicago"/>
    <x v="10"/>
    <n v="60653"/>
    <x v="2"/>
    <s v="FUR-FU-10000023"/>
    <x v="0"/>
    <x v="5"/>
    <s v="Eldon Wave Desk Accessories"/>
    <x v="5364"/>
    <n v="2"/>
    <n v="0.6"/>
    <n v="-1.8847999999999994"/>
  </r>
  <r>
    <n v="8252"/>
    <s v="CA-2012-140221"/>
    <x v="1"/>
    <x v="616"/>
    <d v="2012-03-09T00:00:00"/>
    <s v="Second Class"/>
    <s v="MS-17365"/>
    <s v="Maribeth Schnelling"/>
    <x v="0"/>
    <s v="United States"/>
    <s v="Chicago"/>
    <x v="10"/>
    <n v="60653"/>
    <x v="2"/>
    <s v="OFF-AP-10000828"/>
    <x v="1"/>
    <x v="9"/>
    <s v="Avanti 4.4 Cu. Ft. Refrigerator"/>
    <x v="5365"/>
    <n v="5"/>
    <n v="0.8"/>
    <n v="-470.548"/>
  </r>
  <r>
    <n v="8253"/>
    <s v="CA-2012-140221"/>
    <x v="1"/>
    <x v="616"/>
    <d v="2012-03-09T00:00:00"/>
    <s v="Second Class"/>
    <s v="MS-17365"/>
    <s v="Maribeth Schnelling"/>
    <x v="0"/>
    <s v="United States"/>
    <s v="Chicago"/>
    <x v="10"/>
    <n v="60653"/>
    <x v="2"/>
    <s v="OFF-ST-10000777"/>
    <x v="1"/>
    <x v="4"/>
    <s v="Companion Letter/Legal File, Black"/>
    <x v="1556"/>
    <n v="2"/>
    <n v="0.2"/>
    <n v="6.0416000000000025"/>
  </r>
  <r>
    <n v="8254"/>
    <s v="CA-2014-152310"/>
    <x v="3"/>
    <x v="801"/>
    <d v="2014-08-20T00:00:00"/>
    <s v="Standard Class"/>
    <s v="DK-12895"/>
    <s v="Dana Kaydos"/>
    <x v="0"/>
    <s v="United States"/>
    <s v="Seattle"/>
    <x v="4"/>
    <n v="98103"/>
    <x v="1"/>
    <s v="TEC-CO-10000971"/>
    <x v="2"/>
    <x v="16"/>
    <s v="Hewlett Packard 310 Color Digital Copier"/>
    <x v="5366"/>
    <n v="1"/>
    <n v="0"/>
    <n v="89.996999999999986"/>
  </r>
  <r>
    <n v="8255"/>
    <s v="CA-2014-152310"/>
    <x v="3"/>
    <x v="801"/>
    <d v="2014-08-20T00:00:00"/>
    <s v="Standard Class"/>
    <s v="DK-12895"/>
    <s v="Dana Kaydos"/>
    <x v="0"/>
    <s v="United States"/>
    <s v="Seattle"/>
    <x v="4"/>
    <n v="98103"/>
    <x v="1"/>
    <s v="OFF-PA-10003134"/>
    <x v="1"/>
    <x v="10"/>
    <s v="Xerox 1937"/>
    <x v="2250"/>
    <n v="4"/>
    <n v="0"/>
    <n v="92.236799999999988"/>
  </r>
  <r>
    <n v="8256"/>
    <s v="CA-2014-152310"/>
    <x v="3"/>
    <x v="801"/>
    <d v="2014-08-20T00:00:00"/>
    <s v="Standard Class"/>
    <s v="DK-12895"/>
    <s v="Dana Kaydos"/>
    <x v="0"/>
    <s v="United States"/>
    <s v="Seattle"/>
    <x v="4"/>
    <n v="98103"/>
    <x v="1"/>
    <s v="TEC-PH-10002538"/>
    <x v="2"/>
    <x v="7"/>
    <s v="Grandstream GXP1160 VoIP phone"/>
    <x v="5367"/>
    <n v="8"/>
    <n v="0.2"/>
    <n v="27.295199999999973"/>
  </r>
  <r>
    <n v="8257"/>
    <s v="CA-2014-152310"/>
    <x v="3"/>
    <x v="801"/>
    <d v="2014-08-20T00:00:00"/>
    <s v="Standard Class"/>
    <s v="DK-12895"/>
    <s v="Dana Kaydos"/>
    <x v="0"/>
    <s v="United States"/>
    <s v="Seattle"/>
    <x v="4"/>
    <n v="98103"/>
    <x v="1"/>
    <s v="OFF-ST-10001228"/>
    <x v="1"/>
    <x v="4"/>
    <s v="Personal File Boxes with Fold-Down Carry Handle"/>
    <x v="485"/>
    <n v="3"/>
    <n v="0"/>
    <n v="11.684999999999999"/>
  </r>
  <r>
    <n v="8258"/>
    <s v="CA-2014-152310"/>
    <x v="3"/>
    <x v="801"/>
    <d v="2014-08-20T00:00:00"/>
    <s v="Standard Class"/>
    <s v="DK-12895"/>
    <s v="Dana Kaydos"/>
    <x v="0"/>
    <s v="United States"/>
    <s v="Seattle"/>
    <x v="4"/>
    <n v="98103"/>
    <x v="1"/>
    <s v="TEC-AC-10000397"/>
    <x v="2"/>
    <x v="11"/>
    <s v="Perixx PERIBOARD-512B, Ergonomic Split Keyboard"/>
    <x v="5368"/>
    <n v="5"/>
    <n v="0"/>
    <n v="12.246500000000005"/>
  </r>
  <r>
    <n v="8259"/>
    <s v="CA-2014-152310"/>
    <x v="3"/>
    <x v="801"/>
    <d v="2014-08-20T00:00:00"/>
    <s v="Standard Class"/>
    <s v="DK-12895"/>
    <s v="Dana Kaydos"/>
    <x v="0"/>
    <s v="United States"/>
    <s v="Seattle"/>
    <x v="4"/>
    <n v="98103"/>
    <x v="1"/>
    <s v="OFF-BI-10004308"/>
    <x v="1"/>
    <x v="8"/>
    <s v="Avery Legal 4-Ring Binder"/>
    <x v="997"/>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x v="1542"/>
    <n v="9"/>
    <n v="0"/>
    <n v="180.76590000000002"/>
  </r>
  <r>
    <n v="8261"/>
    <s v="CA-2013-118101"/>
    <x v="0"/>
    <x v="190"/>
    <d v="2013-06-27T00:00:00"/>
    <s v="Same Day"/>
    <s v="SN-20560"/>
    <s v="Skye Norling"/>
    <x v="2"/>
    <s v="United States"/>
    <s v="Roseville"/>
    <x v="12"/>
    <n v="48066"/>
    <x v="2"/>
    <s v="OFF-BI-10000773"/>
    <x v="1"/>
    <x v="8"/>
    <s v="Insertable Tab Post Binder Dividers"/>
    <x v="5369"/>
    <n v="1"/>
    <n v="0"/>
    <n v="3.7693999999999992"/>
  </r>
  <r>
    <n v="8262"/>
    <s v="CA-2013-118101"/>
    <x v="0"/>
    <x v="190"/>
    <d v="2013-06-27T00:00:00"/>
    <s v="Same Day"/>
    <s v="SN-20560"/>
    <s v="Skye Norling"/>
    <x v="2"/>
    <s v="United States"/>
    <s v="Roseville"/>
    <x v="12"/>
    <n v="48066"/>
    <x v="2"/>
    <s v="OFF-ST-10001837"/>
    <x v="1"/>
    <x v="4"/>
    <s v="SAFCO Mobile Desk Side File, Wire Frame"/>
    <x v="5370"/>
    <n v="4"/>
    <n v="0"/>
    <n v="44.470399999999998"/>
  </r>
  <r>
    <n v="8263"/>
    <s v="CA-2013-100307"/>
    <x v="0"/>
    <x v="272"/>
    <d v="2013-12-20T00:00:00"/>
    <s v="Standard Class"/>
    <s v="TC-21475"/>
    <s v="Tony Chapman"/>
    <x v="2"/>
    <s v="United States"/>
    <s v="Fayetteville"/>
    <x v="36"/>
    <n v="72701"/>
    <x v="0"/>
    <s v="OFF-PA-10002552"/>
    <x v="1"/>
    <x v="10"/>
    <s v="Xerox 1958"/>
    <x v="541"/>
    <n v="3"/>
    <n v="0"/>
    <n v="9.3312000000000008"/>
  </r>
  <r>
    <n v="8264"/>
    <s v="CA-2012-138457"/>
    <x v="1"/>
    <x v="1023"/>
    <d v="2012-09-17T00:00:00"/>
    <s v="Standard Class"/>
    <s v="AM-10705"/>
    <s v="Anne McFarland"/>
    <x v="0"/>
    <s v="United States"/>
    <s v="Jacksonville"/>
    <x v="3"/>
    <n v="28540"/>
    <x v="0"/>
    <s v="OFF-BI-10000014"/>
    <x v="1"/>
    <x v="8"/>
    <s v="Heavy-Duty E-Z-D Binders"/>
    <x v="3702"/>
    <n v="4"/>
    <n v="0.7"/>
    <n v="-10.037199999999999"/>
  </r>
  <r>
    <n v="8265"/>
    <s v="CA-2011-131800"/>
    <x v="2"/>
    <x v="125"/>
    <d v="2012-01-04T00:00:00"/>
    <s v="Standard Class"/>
    <s v="AJ-10960"/>
    <s v="Astrea Jones"/>
    <x v="0"/>
    <s v="United States"/>
    <s v="New York City"/>
    <x v="15"/>
    <n v="10035"/>
    <x v="3"/>
    <s v="OFF-AP-10004136"/>
    <x v="1"/>
    <x v="9"/>
    <s v="Kensington 6 Outlet SmartSocket Surge Protector"/>
    <x v="1546"/>
    <n v="3"/>
    <n v="0"/>
    <n v="30.734999999999992"/>
  </r>
  <r>
    <n v="8266"/>
    <s v="CA-2011-131800"/>
    <x v="2"/>
    <x v="125"/>
    <d v="2012-01-04T00:00:00"/>
    <s v="Standard Class"/>
    <s v="AJ-10960"/>
    <s v="Astrea Jones"/>
    <x v="0"/>
    <s v="United States"/>
    <s v="New York City"/>
    <x v="15"/>
    <n v="10035"/>
    <x v="3"/>
    <s v="OFF-BI-10003429"/>
    <x v="1"/>
    <x v="8"/>
    <s v="Cardinal HOLDit! Binder Insert Strips,Extra Strips"/>
    <x v="5371"/>
    <n v="7"/>
    <n v="0.2"/>
    <n v="12.8499"/>
  </r>
  <r>
    <n v="8267"/>
    <s v="CA-2011-118304"/>
    <x v="2"/>
    <x v="333"/>
    <d v="2011-05-04T00:00:00"/>
    <s v="Standard Class"/>
    <s v="KH-16360"/>
    <s v="Katherine Hughes"/>
    <x v="0"/>
    <s v="United States"/>
    <s v="Dover"/>
    <x v="13"/>
    <n v="19901"/>
    <x v="3"/>
    <s v="TEC-PH-10000376"/>
    <x v="2"/>
    <x v="7"/>
    <s v="Square Credit Card Reader"/>
    <x v="1024"/>
    <n v="2"/>
    <n v="0"/>
    <n v="5.1948000000000008"/>
  </r>
  <r>
    <n v="8268"/>
    <s v="CA-2014-121790"/>
    <x v="3"/>
    <x v="289"/>
    <d v="2014-02-07T00:00:00"/>
    <s v="Standard Class"/>
    <s v="LP-17095"/>
    <s v="Liz Preis"/>
    <x v="0"/>
    <s v="United States"/>
    <s v="Aurora"/>
    <x v="10"/>
    <n v="60505"/>
    <x v="2"/>
    <s v="FUR-TA-10003469"/>
    <x v="0"/>
    <x v="3"/>
    <s v="Balt Split Level Computer Training Table"/>
    <x v="5372"/>
    <n v="1"/>
    <n v="0.5"/>
    <n v="-47.174999999999997"/>
  </r>
  <r>
    <n v="8269"/>
    <s v="CA-2014-121790"/>
    <x v="3"/>
    <x v="289"/>
    <d v="2014-02-07T00:00:00"/>
    <s v="Standard Class"/>
    <s v="LP-17095"/>
    <s v="Liz Preis"/>
    <x v="0"/>
    <s v="United States"/>
    <s v="Aurora"/>
    <x v="10"/>
    <n v="60505"/>
    <x v="2"/>
    <s v="OFF-SU-10004231"/>
    <x v="1"/>
    <x v="14"/>
    <s v="Acme Tagit Stainless Steel Antibacterial Scissors"/>
    <x v="2511"/>
    <n v="4"/>
    <n v="0.2"/>
    <n v="2.7719999999999994"/>
  </r>
  <r>
    <n v="8270"/>
    <s v="CA-2014-121790"/>
    <x v="3"/>
    <x v="289"/>
    <d v="2014-02-07T00:00:00"/>
    <s v="Standard Class"/>
    <s v="LP-17095"/>
    <s v="Liz Preis"/>
    <x v="0"/>
    <s v="United States"/>
    <s v="Aurora"/>
    <x v="10"/>
    <n v="60505"/>
    <x v="2"/>
    <s v="TEC-PH-10002584"/>
    <x v="2"/>
    <x v="7"/>
    <s v="Samsung Galaxy S4"/>
    <x v="5373"/>
    <n v="4"/>
    <n v="0.2"/>
    <n v="250.39599999999984"/>
  </r>
  <r>
    <n v="8271"/>
    <s v="CA-2014-121790"/>
    <x v="3"/>
    <x v="289"/>
    <d v="2014-02-07T00:00:00"/>
    <s v="Standard Class"/>
    <s v="LP-17095"/>
    <s v="Liz Preis"/>
    <x v="0"/>
    <s v="United States"/>
    <s v="Aurora"/>
    <x v="10"/>
    <n v="60505"/>
    <x v="2"/>
    <s v="OFF-AR-10003602"/>
    <x v="1"/>
    <x v="6"/>
    <s v="Quartet Omega Colored Chalk, 12/Pack"/>
    <x v="56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x v="5374"/>
    <n v="8"/>
    <n v="0.1"/>
    <n v="313.26239999999967"/>
  </r>
  <r>
    <n v="8273"/>
    <s v="CA-2013-139549"/>
    <x v="0"/>
    <x v="201"/>
    <d v="2013-10-26T00:00:00"/>
    <s v="Standard Class"/>
    <s v="MY-18295"/>
    <s v="Muhammed Yedwab"/>
    <x v="1"/>
    <s v="United States"/>
    <s v="El Cajon"/>
    <x v="1"/>
    <n v="92020"/>
    <x v="1"/>
    <s v="FUR-CH-10001802"/>
    <x v="0"/>
    <x v="1"/>
    <s v="Hon Every-Day Chair Series Swivel Task Chairs"/>
    <x v="2388"/>
    <n v="4"/>
    <n v="0.2"/>
    <n v="4.8391999999999911"/>
  </r>
  <r>
    <n v="8274"/>
    <s v="CA-2012-104059"/>
    <x v="1"/>
    <x v="385"/>
    <d v="2012-06-15T00:00:00"/>
    <s v="Second Class"/>
    <s v="FC-14245"/>
    <s v="Frank Carlisle"/>
    <x v="2"/>
    <s v="United States"/>
    <s v="Springfield"/>
    <x v="24"/>
    <n v="45503"/>
    <x v="3"/>
    <s v="OFF-AR-10000634"/>
    <x v="1"/>
    <x v="6"/>
    <s v="Newell 320"/>
    <x v="1321"/>
    <n v="1"/>
    <n v="0.2"/>
    <n v="0.29960000000000009"/>
  </r>
  <r>
    <n v="8275"/>
    <s v="CA-2014-164112"/>
    <x v="3"/>
    <x v="160"/>
    <d v="2014-07-05T00:00:00"/>
    <s v="Standard Class"/>
    <s v="ND-18460"/>
    <s v="Neil Ducich"/>
    <x v="1"/>
    <s v="United States"/>
    <s v="Mount Vernon"/>
    <x v="15"/>
    <n v="10550"/>
    <x v="3"/>
    <s v="OFF-ST-10002615"/>
    <x v="1"/>
    <x v="4"/>
    <s v="Dual Level, Single-Width Filing Carts"/>
    <x v="2969"/>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x v="5375"/>
    <n v="9"/>
    <n v="0.2"/>
    <n v="15.607799999999999"/>
  </r>
  <r>
    <n v="8277"/>
    <s v="US-2013-139262"/>
    <x v="0"/>
    <x v="823"/>
    <d v="2013-02-25T00:00:00"/>
    <s v="Standard Class"/>
    <s v="LC-16960"/>
    <s v="Lindsay Castell"/>
    <x v="2"/>
    <s v="United States"/>
    <s v="Tampa"/>
    <x v="2"/>
    <n v="33614"/>
    <x v="0"/>
    <s v="OFF-BI-10003727"/>
    <x v="1"/>
    <x v="8"/>
    <s v="Avery Durable Slant Ring Binders With Label Holder"/>
    <x v="5233"/>
    <n v="3"/>
    <n v="0.7"/>
    <n v="-2.758799999999999"/>
  </r>
  <r>
    <n v="8278"/>
    <s v="US-2013-139262"/>
    <x v="0"/>
    <x v="823"/>
    <d v="2013-02-25T00:00:00"/>
    <s v="Standard Class"/>
    <s v="LC-16960"/>
    <s v="Lindsay Castell"/>
    <x v="2"/>
    <s v="United States"/>
    <s v="Tampa"/>
    <x v="2"/>
    <n v="33614"/>
    <x v="0"/>
    <s v="OFF-BI-10002026"/>
    <x v="1"/>
    <x v="8"/>
    <s v="Avery Arch Ring Binders"/>
    <x v="5376"/>
    <n v="2"/>
    <n v="0.7"/>
    <n v="-26.726000000000006"/>
  </r>
  <r>
    <n v="8279"/>
    <s v="US-2013-139262"/>
    <x v="0"/>
    <x v="823"/>
    <d v="2013-02-25T00:00:00"/>
    <s v="Standard Class"/>
    <s v="LC-16960"/>
    <s v="Lindsay Castell"/>
    <x v="2"/>
    <s v="United States"/>
    <s v="Tampa"/>
    <x v="2"/>
    <n v="33614"/>
    <x v="0"/>
    <s v="OFF-ST-10001496"/>
    <x v="1"/>
    <x v="4"/>
    <s v="Standard Rollaway File with Lock"/>
    <x v="5377"/>
    <n v="3"/>
    <n v="0.2"/>
    <n v="32.434200000000004"/>
  </r>
  <r>
    <n v="8280"/>
    <s v="CA-2014-146192"/>
    <x v="3"/>
    <x v="300"/>
    <d v="2014-04-27T00:00:00"/>
    <s v="Standard Class"/>
    <s v="BD-11725"/>
    <s v="Bruce Degenhardt"/>
    <x v="0"/>
    <s v="United States"/>
    <s v="Columbus"/>
    <x v="32"/>
    <n v="31907"/>
    <x v="0"/>
    <s v="OFF-ST-10003716"/>
    <x v="1"/>
    <x v="4"/>
    <s v="Tennsco Double-Tier Lockers"/>
    <x v="5378"/>
    <n v="3"/>
    <n v="0"/>
    <n v="87.757800000000003"/>
  </r>
  <r>
    <n v="8281"/>
    <s v="CA-2014-134810"/>
    <x v="3"/>
    <x v="1188"/>
    <d v="2014-05-11T00:00:00"/>
    <s v="First Class"/>
    <s v="MC-17605"/>
    <s v="Matt Connell"/>
    <x v="1"/>
    <s v="United States"/>
    <s v="Jacksonville"/>
    <x v="3"/>
    <n v="28540"/>
    <x v="0"/>
    <s v="OFF-EN-10002504"/>
    <x v="1"/>
    <x v="12"/>
    <s v="Tyvek  Top-Opening Peel &amp; Seel Envelopes, Plain White"/>
    <x v="5379"/>
    <n v="3"/>
    <n v="0.2"/>
    <n v="22.015799999999999"/>
  </r>
  <r>
    <n v="8282"/>
    <s v="CA-2014-134810"/>
    <x v="3"/>
    <x v="1188"/>
    <d v="2014-05-11T00:00:00"/>
    <s v="First Class"/>
    <s v="MC-17605"/>
    <s v="Matt Connell"/>
    <x v="1"/>
    <s v="United States"/>
    <s v="Jacksonville"/>
    <x v="3"/>
    <n v="28540"/>
    <x v="0"/>
    <s v="FUR-CH-10001270"/>
    <x v="0"/>
    <x v="1"/>
    <s v="Harbour Creations Steel Folding Chair"/>
    <x v="724"/>
    <n v="3"/>
    <n v="0.2"/>
    <n v="25.874999999999972"/>
  </r>
  <r>
    <n v="8283"/>
    <s v="CA-2012-154284"/>
    <x v="1"/>
    <x v="379"/>
    <d v="2012-12-26T00:00:00"/>
    <s v="Second Class"/>
    <s v="SZ-20035"/>
    <s v="Sam Zeldin"/>
    <x v="2"/>
    <s v="United States"/>
    <s v="Saint Charles"/>
    <x v="10"/>
    <n v="60174"/>
    <x v="2"/>
    <s v="TEC-MA-10004241"/>
    <x v="2"/>
    <x v="15"/>
    <s v="Star Micronics TSP800 TSP847IIU Receipt Printer"/>
    <x v="5380"/>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x v="3497"/>
    <n v="2"/>
    <n v="0.2"/>
    <n v="14.227200000000003"/>
  </r>
  <r>
    <n v="8285"/>
    <s v="CA-2012-154284"/>
    <x v="1"/>
    <x v="379"/>
    <d v="2012-12-26T00:00:00"/>
    <s v="Second Class"/>
    <s v="SZ-20035"/>
    <s v="Sam Zeldin"/>
    <x v="2"/>
    <s v="United States"/>
    <s v="Saint Charles"/>
    <x v="10"/>
    <n v="60174"/>
    <x v="2"/>
    <s v="TEC-AC-10003198"/>
    <x v="2"/>
    <x v="11"/>
    <s v="Enermax Acrylux Wireless Keyboard"/>
    <x v="5381"/>
    <n v="8"/>
    <n v="0.2"/>
    <n v="135.45599999999996"/>
  </r>
  <r>
    <n v="8286"/>
    <s v="CA-2012-154284"/>
    <x v="1"/>
    <x v="379"/>
    <d v="2012-12-26T00:00:00"/>
    <s v="Second Class"/>
    <s v="SZ-20035"/>
    <s v="Sam Zeldin"/>
    <x v="2"/>
    <s v="United States"/>
    <s v="Saint Charles"/>
    <x v="10"/>
    <n v="60174"/>
    <x v="2"/>
    <s v="FUR-FU-10003039"/>
    <x v="0"/>
    <x v="5"/>
    <s v="Howard Miller 11-1/2&quot; Diameter Grantwood Wall Clock"/>
    <x v="5382"/>
    <n v="3"/>
    <n v="0.6"/>
    <n v="-33.641399999999997"/>
  </r>
  <r>
    <n v="8287"/>
    <s v="CA-2011-156244"/>
    <x v="2"/>
    <x v="1132"/>
    <d v="2011-08-16T00:00:00"/>
    <s v="Standard Class"/>
    <s v="DH-13675"/>
    <s v="Duane Huffman"/>
    <x v="2"/>
    <s v="United States"/>
    <s v="Miami"/>
    <x v="2"/>
    <n v="33180"/>
    <x v="0"/>
    <s v="OFF-PA-10000295"/>
    <x v="1"/>
    <x v="10"/>
    <s v="Xerox 229"/>
    <x v="277"/>
    <n v="6"/>
    <n v="0.2"/>
    <n v="10.8864"/>
  </r>
  <r>
    <n v="8288"/>
    <s v="CA-2011-156244"/>
    <x v="2"/>
    <x v="1132"/>
    <d v="2011-08-16T00:00:00"/>
    <s v="Standard Class"/>
    <s v="DH-13675"/>
    <s v="Duane Huffman"/>
    <x v="2"/>
    <s v="United States"/>
    <s v="Miami"/>
    <x v="2"/>
    <n v="33180"/>
    <x v="0"/>
    <s v="OFF-AR-10004344"/>
    <x v="1"/>
    <x v="6"/>
    <s v="Bulldog Vacuum Base Pencil Sharpener"/>
    <x v="1914"/>
    <n v="5"/>
    <n v="0.2"/>
    <n v="4.196499999999995"/>
  </r>
  <r>
    <n v="8289"/>
    <s v="CA-2011-156244"/>
    <x v="2"/>
    <x v="1132"/>
    <d v="2011-08-16T00:00:00"/>
    <s v="Standard Class"/>
    <s v="DH-13675"/>
    <s v="Duane Huffman"/>
    <x v="2"/>
    <s v="United States"/>
    <s v="Miami"/>
    <x v="2"/>
    <n v="33180"/>
    <x v="0"/>
    <s v="TEC-AC-10002473"/>
    <x v="2"/>
    <x v="11"/>
    <s v="Maxell 4.7GB DVD-R"/>
    <x v="2030"/>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x v="5383"/>
    <n v="6"/>
    <n v="0.2"/>
    <n v="15.843599999999995"/>
  </r>
  <r>
    <n v="8291"/>
    <s v="CA-2011-156244"/>
    <x v="2"/>
    <x v="1132"/>
    <d v="2011-08-16T00:00:00"/>
    <s v="Standard Class"/>
    <s v="DH-13675"/>
    <s v="Duane Huffman"/>
    <x v="2"/>
    <s v="United States"/>
    <s v="Miami"/>
    <x v="2"/>
    <n v="33180"/>
    <x v="0"/>
    <s v="OFF-SU-10000432"/>
    <x v="1"/>
    <x v="14"/>
    <s v="Acco Side-Punched Conventional Columnar Pads"/>
    <x v="4839"/>
    <n v="2"/>
    <n v="0.2"/>
    <n v="-1.0410000000000006"/>
  </r>
  <r>
    <n v="8292"/>
    <s v="CA-2011-156244"/>
    <x v="2"/>
    <x v="1132"/>
    <d v="2011-08-16T00:00:00"/>
    <s v="Standard Class"/>
    <s v="DH-13675"/>
    <s v="Duane Huffman"/>
    <x v="2"/>
    <s v="United States"/>
    <s v="Miami"/>
    <x v="2"/>
    <n v="33180"/>
    <x v="0"/>
    <s v="OFF-LA-10000443"/>
    <x v="1"/>
    <x v="2"/>
    <s v="Avery 501"/>
    <x v="5384"/>
    <n v="1"/>
    <n v="0.2"/>
    <n v="0.99629999999999996"/>
  </r>
  <r>
    <n v="8293"/>
    <s v="CA-2012-106362"/>
    <x v="1"/>
    <x v="555"/>
    <d v="2012-12-15T00:00:00"/>
    <s v="Standard Class"/>
    <s v="LC-16885"/>
    <s v="Lena Creighton"/>
    <x v="0"/>
    <s v="United States"/>
    <s v="Troy"/>
    <x v="24"/>
    <n v="45373"/>
    <x v="3"/>
    <s v="OFF-BI-10003166"/>
    <x v="1"/>
    <x v="8"/>
    <s v="GBC Plasticlear Binding Covers"/>
    <x v="2293"/>
    <n v="3"/>
    <n v="0.7"/>
    <n v="-7.5767999999999986"/>
  </r>
  <r>
    <n v="8294"/>
    <s v="US-2014-168802"/>
    <x v="3"/>
    <x v="132"/>
    <d v="2014-11-08T00:00:00"/>
    <s v="Standard Class"/>
    <s v="JO-15145"/>
    <s v="Jack O'Briant"/>
    <x v="1"/>
    <s v="United States"/>
    <s v="Seattle"/>
    <x v="4"/>
    <n v="98103"/>
    <x v="1"/>
    <s v="OFF-BI-10002393"/>
    <x v="1"/>
    <x v="8"/>
    <s v="Binder Posts"/>
    <x v="5385"/>
    <n v="4"/>
    <n v="0.2"/>
    <n v="5.9695999999999998"/>
  </r>
  <r>
    <n v="8295"/>
    <s v="US-2014-146906"/>
    <x v="3"/>
    <x v="677"/>
    <d v="2014-03-18T00:00:00"/>
    <s v="Standard Class"/>
    <s v="MT-17815"/>
    <s v="Meg Tillman"/>
    <x v="0"/>
    <s v="United States"/>
    <s v="New York City"/>
    <x v="15"/>
    <n v="10011"/>
    <x v="3"/>
    <s v="TEC-PH-10001809"/>
    <x v="2"/>
    <x v="7"/>
    <s v="Panasonic KX T7736-B Digital phone"/>
    <x v="1657"/>
    <n v="2"/>
    <n v="0"/>
    <n v="74.974999999999994"/>
  </r>
  <r>
    <n v="8296"/>
    <s v="CA-2013-166380"/>
    <x v="0"/>
    <x v="198"/>
    <d v="2013-06-04T00:00:00"/>
    <s v="Standard Class"/>
    <s v="EB-13750"/>
    <s v="Edward Becker"/>
    <x v="1"/>
    <s v="United States"/>
    <s v="Arlington"/>
    <x v="17"/>
    <n v="22204"/>
    <x v="0"/>
    <s v="OFF-EN-10002600"/>
    <x v="1"/>
    <x v="12"/>
    <s v="Redi-Strip #10 Envelopes, 4 1/8 x 9 1/2"/>
    <x v="5386"/>
    <n v="9"/>
    <n v="0"/>
    <n v="12.744"/>
  </r>
  <r>
    <n v="8297"/>
    <s v="CA-2013-166380"/>
    <x v="0"/>
    <x v="198"/>
    <d v="2013-06-04T00:00:00"/>
    <s v="Standard Class"/>
    <s v="EB-13750"/>
    <s v="Edward Becker"/>
    <x v="1"/>
    <s v="United States"/>
    <s v="Arlington"/>
    <x v="17"/>
    <n v="22204"/>
    <x v="0"/>
    <s v="TEC-AC-10000109"/>
    <x v="2"/>
    <x v="11"/>
    <s v="Sony Micro Vault Click 16 GB USB 2.0 Flash Drive"/>
    <x v="5387"/>
    <n v="2"/>
    <n v="0"/>
    <n v="26.875200000000007"/>
  </r>
  <r>
    <n v="8298"/>
    <s v="US-2012-158911"/>
    <x v="1"/>
    <x v="761"/>
    <d v="2012-07-11T00:00:00"/>
    <s v="Standard Class"/>
    <s v="RS-19765"/>
    <s v="Roland Schwarz"/>
    <x v="1"/>
    <s v="United States"/>
    <s v="Charlotte"/>
    <x v="3"/>
    <n v="28205"/>
    <x v="0"/>
    <s v="FUR-FU-10003829"/>
    <x v="0"/>
    <x v="5"/>
    <s v="Stackable Trays"/>
    <x v="1268"/>
    <n v="2"/>
    <n v="0.2"/>
    <n v="0.73919999999999941"/>
  </r>
  <r>
    <n v="8299"/>
    <s v="US-2012-158911"/>
    <x v="1"/>
    <x v="761"/>
    <d v="2012-07-11T00:00:00"/>
    <s v="Standard Class"/>
    <s v="RS-19765"/>
    <s v="Roland Schwarz"/>
    <x v="1"/>
    <s v="United States"/>
    <s v="Charlotte"/>
    <x v="3"/>
    <n v="28205"/>
    <x v="0"/>
    <s v="OFF-LA-10003223"/>
    <x v="1"/>
    <x v="2"/>
    <s v="Avery 508"/>
    <x v="696"/>
    <n v="3"/>
    <n v="0.2"/>
    <n v="4.2716999999999992"/>
  </r>
  <r>
    <n v="8300"/>
    <s v="US-2011-103338"/>
    <x v="2"/>
    <x v="518"/>
    <d v="2011-03-15T00:00:00"/>
    <s v="Standard Class"/>
    <s v="RB-19435"/>
    <s v="Richard Bierner"/>
    <x v="0"/>
    <s v="United States"/>
    <s v="Roseville"/>
    <x v="1"/>
    <n v="95661"/>
    <x v="1"/>
    <s v="OFF-AR-10001770"/>
    <x v="1"/>
    <x v="6"/>
    <s v="Economy #2 Pencils"/>
    <x v="3373"/>
    <n v="3"/>
    <n v="0"/>
    <n v="2.0747999999999998"/>
  </r>
  <r>
    <n v="8301"/>
    <s v="CA-2012-109169"/>
    <x v="1"/>
    <x v="704"/>
    <d v="2012-04-24T00:00:00"/>
    <s v="Standard Class"/>
    <s v="OT-18730"/>
    <s v="Olvera Toch"/>
    <x v="0"/>
    <s v="United States"/>
    <s v="Detroit"/>
    <x v="12"/>
    <n v="48234"/>
    <x v="2"/>
    <s v="OFF-EN-10003296"/>
    <x v="1"/>
    <x v="12"/>
    <s v="Tyvek Side-Opening Peel &amp; Seel Expanding Envelopes"/>
    <x v="2171"/>
    <n v="2"/>
    <n v="0"/>
    <n v="81.432000000000002"/>
  </r>
  <r>
    <n v="8302"/>
    <s v="US-2014-167318"/>
    <x v="3"/>
    <x v="1189"/>
    <d v="2014-08-02T00:00:00"/>
    <s v="Standard Class"/>
    <s v="GZ-14545"/>
    <s v="George Zrebassa"/>
    <x v="1"/>
    <s v="United States"/>
    <s v="Los Angeles"/>
    <x v="1"/>
    <n v="90036"/>
    <x v="1"/>
    <s v="TEC-AC-10003870"/>
    <x v="2"/>
    <x v="11"/>
    <s v="Logitech Z-906 Speaker sys - home theater - 5.1-CH"/>
    <x v="3939"/>
    <n v="5"/>
    <n v="0"/>
    <n v="659.98"/>
  </r>
  <r>
    <n v="8303"/>
    <s v="US-2014-167318"/>
    <x v="3"/>
    <x v="1189"/>
    <d v="2014-08-02T00:00:00"/>
    <s v="Standard Class"/>
    <s v="GZ-14545"/>
    <s v="George Zrebassa"/>
    <x v="1"/>
    <s v="United States"/>
    <s v="Los Angeles"/>
    <x v="1"/>
    <n v="90036"/>
    <x v="1"/>
    <s v="FUR-CH-10000665"/>
    <x v="0"/>
    <x v="1"/>
    <s v="Global Airflow Leather Mesh Back Chair, Black"/>
    <x v="1599"/>
    <n v="3"/>
    <n v="0.2"/>
    <n v="45.293999999999954"/>
  </r>
  <r>
    <n v="8304"/>
    <s v="US-2011-120313"/>
    <x v="2"/>
    <x v="656"/>
    <d v="2011-11-02T00:00:00"/>
    <s v="Second Class"/>
    <s v="NL-18310"/>
    <s v="Nancy Lomonaco"/>
    <x v="2"/>
    <s v="United States"/>
    <s v="San Francisco"/>
    <x v="1"/>
    <n v="94110"/>
    <x v="1"/>
    <s v="TEC-PH-10003092"/>
    <x v="2"/>
    <x v="7"/>
    <s v="Motorola L804"/>
    <x v="89"/>
    <n v="2"/>
    <n v="0.2"/>
    <n v="8.2781999999999982"/>
  </r>
  <r>
    <n v="8305"/>
    <s v="CA-2014-135419"/>
    <x v="3"/>
    <x v="132"/>
    <d v="2014-11-10T00:00:00"/>
    <s v="Standard Class"/>
    <s v="BG-11740"/>
    <s v="Bruce Geld"/>
    <x v="0"/>
    <s v="United States"/>
    <s v="Bakersfield"/>
    <x v="1"/>
    <n v="93309"/>
    <x v="1"/>
    <s v="FUR-TA-10001086"/>
    <x v="0"/>
    <x v="3"/>
    <s v="SAFCO PlanMaster Boards, 60w x 37-1/2d, White Melamine"/>
    <x v="5388"/>
    <n v="4"/>
    <n v="0.2"/>
    <n v="36.477600000000024"/>
  </r>
  <r>
    <n v="8306"/>
    <s v="CA-2013-128671"/>
    <x v="0"/>
    <x v="1190"/>
    <d v="2013-08-17T00:00:00"/>
    <s v="Standard Class"/>
    <s v="MT-18070"/>
    <s v="Michelle Tran"/>
    <x v="2"/>
    <s v="United States"/>
    <s v="Tulsa"/>
    <x v="26"/>
    <n v="74133"/>
    <x v="2"/>
    <s v="OFF-PA-10001870"/>
    <x v="1"/>
    <x v="10"/>
    <s v="Xerox 202"/>
    <x v="56"/>
    <n v="5"/>
    <n v="0"/>
    <n v="15.552000000000001"/>
  </r>
  <r>
    <n v="8307"/>
    <s v="CA-2013-128671"/>
    <x v="0"/>
    <x v="1190"/>
    <d v="2013-08-17T00:00:00"/>
    <s v="Standard Class"/>
    <s v="MT-18070"/>
    <s v="Michelle Tran"/>
    <x v="2"/>
    <s v="United States"/>
    <s v="Tulsa"/>
    <x v="26"/>
    <n v="74133"/>
    <x v="2"/>
    <s v="OFF-BI-10003305"/>
    <x v="1"/>
    <x v="8"/>
    <s v="Avery Hanging File Binders"/>
    <x v="1085"/>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x v="4231"/>
    <n v="2"/>
    <n v="0"/>
    <n v="35.677599999999998"/>
  </r>
  <r>
    <n v="8309"/>
    <s v="CA-2013-149335"/>
    <x v="0"/>
    <x v="197"/>
    <d v="2013-07-26T00:00:00"/>
    <s v="Same Day"/>
    <s v="BC-11125"/>
    <s v="Becky Castell"/>
    <x v="2"/>
    <s v="United States"/>
    <s v="San Francisco"/>
    <x v="1"/>
    <n v="94122"/>
    <x v="1"/>
    <s v="OFF-AR-10001419"/>
    <x v="1"/>
    <x v="6"/>
    <s v="Newell 325"/>
    <x v="5389"/>
    <n v="9"/>
    <n v="0"/>
    <n v="11.151"/>
  </r>
  <r>
    <n v="8310"/>
    <s v="CA-2011-168312"/>
    <x v="2"/>
    <x v="72"/>
    <d v="2011-03-07T00:00:00"/>
    <s v="Standard Class"/>
    <s v="GW-14605"/>
    <s v="Giulietta Weimer"/>
    <x v="0"/>
    <s v="United States"/>
    <s v="Houston"/>
    <x v="5"/>
    <n v="77036"/>
    <x v="2"/>
    <s v="OFF-ST-10003692"/>
    <x v="1"/>
    <x v="4"/>
    <s v="Recycled Steel Personal File for Hanging File Folders"/>
    <x v="5390"/>
    <n v="3"/>
    <n v="0.2"/>
    <n v="8.5844999999999914"/>
  </r>
  <r>
    <n v="8311"/>
    <s v="CA-2011-168312"/>
    <x v="2"/>
    <x v="72"/>
    <d v="2011-03-07T00:00:00"/>
    <s v="Standard Class"/>
    <s v="GW-14605"/>
    <s v="Giulietta Weimer"/>
    <x v="0"/>
    <s v="United States"/>
    <s v="Houston"/>
    <x v="5"/>
    <n v="77036"/>
    <x v="2"/>
    <s v="FUR-TA-10001866"/>
    <x v="0"/>
    <x v="3"/>
    <s v="Bevis Round Conference Room Tables and Bases"/>
    <x v="5391"/>
    <n v="3"/>
    <n v="0.3"/>
    <n v="-43.029600000000045"/>
  </r>
  <r>
    <n v="8312"/>
    <s v="US-2014-105935"/>
    <x v="3"/>
    <x v="795"/>
    <d v="2014-02-01T00:00:00"/>
    <s v="Standard Class"/>
    <s v="BD-11500"/>
    <s v="Bradley Drucker"/>
    <x v="0"/>
    <s v="United States"/>
    <s v="Columbus"/>
    <x v="32"/>
    <n v="31907"/>
    <x v="0"/>
    <s v="FUR-FU-10002157"/>
    <x v="0"/>
    <x v="5"/>
    <s v="Artistic Insta-Plaque"/>
    <x v="5392"/>
    <n v="4"/>
    <n v="0"/>
    <n v="24.460799999999999"/>
  </r>
  <r>
    <n v="8313"/>
    <s v="US-2014-105935"/>
    <x v="3"/>
    <x v="795"/>
    <d v="2014-02-01T00:00:00"/>
    <s v="Standard Class"/>
    <s v="BD-11500"/>
    <s v="Bradley Drucker"/>
    <x v="0"/>
    <s v="United States"/>
    <s v="Columbus"/>
    <x v="32"/>
    <n v="31907"/>
    <x v="0"/>
    <s v="TEC-PH-10001459"/>
    <x v="2"/>
    <x v="7"/>
    <s v="Samsung Galaxy Mega 6.3"/>
    <x v="5393"/>
    <n v="7"/>
    <n v="0"/>
    <n v="764.38180000000011"/>
  </r>
  <r>
    <n v="8314"/>
    <s v="CA-2011-161508"/>
    <x v="2"/>
    <x v="136"/>
    <d v="2011-07-16T00:00:00"/>
    <s v="Standard Class"/>
    <s v="PV-18985"/>
    <s v="Paul Van Hugh"/>
    <x v="2"/>
    <s v="United States"/>
    <s v="League City"/>
    <x v="5"/>
    <n v="77573"/>
    <x v="2"/>
    <s v="FUR-CH-10002126"/>
    <x v="0"/>
    <x v="1"/>
    <s v="Hon Deluxe Fabric Upholstered Stacking Chairs"/>
    <x v="5394"/>
    <n v="3"/>
    <n v="0.3"/>
    <n v="-14.638799999999947"/>
  </r>
  <r>
    <n v="8315"/>
    <s v="CA-2011-161508"/>
    <x v="2"/>
    <x v="136"/>
    <d v="2011-07-16T00:00:00"/>
    <s v="Standard Class"/>
    <s v="PV-18985"/>
    <s v="Paul Van Hugh"/>
    <x v="2"/>
    <s v="United States"/>
    <s v="League City"/>
    <x v="5"/>
    <n v="77573"/>
    <x v="2"/>
    <s v="OFF-FA-10001561"/>
    <x v="1"/>
    <x v="13"/>
    <s v="Stockwell Push Pins"/>
    <x v="4273"/>
    <n v="2"/>
    <n v="0.2"/>
    <n v="0.56679999999999997"/>
  </r>
  <r>
    <n v="8316"/>
    <s v="CA-2011-161508"/>
    <x v="2"/>
    <x v="136"/>
    <d v="2011-07-16T00:00:00"/>
    <s v="Standard Class"/>
    <s v="PV-18985"/>
    <s v="Paul Van Hugh"/>
    <x v="2"/>
    <s v="United States"/>
    <s v="League City"/>
    <x v="5"/>
    <n v="77573"/>
    <x v="2"/>
    <s v="OFF-AR-10003158"/>
    <x v="1"/>
    <x v="6"/>
    <s v="Fluorescent Highlighters by Dixon"/>
    <x v="2715"/>
    <n v="7"/>
    <n v="0.2"/>
    <n v="3.9003999999999985"/>
  </r>
  <r>
    <n v="8317"/>
    <s v="CA-2011-161508"/>
    <x v="2"/>
    <x v="136"/>
    <d v="2011-07-16T00:00:00"/>
    <s v="Standard Class"/>
    <s v="PV-18985"/>
    <s v="Paul Van Hugh"/>
    <x v="2"/>
    <s v="United States"/>
    <s v="League City"/>
    <x v="5"/>
    <n v="77573"/>
    <x v="2"/>
    <s v="OFF-PA-10001804"/>
    <x v="1"/>
    <x v="10"/>
    <s v="Xerox 195"/>
    <x v="2975"/>
    <n v="3"/>
    <n v="0.2"/>
    <n v="5.6111999999999993"/>
  </r>
  <r>
    <n v="8318"/>
    <s v="CA-2014-130904"/>
    <x v="3"/>
    <x v="645"/>
    <d v="2014-04-17T00:00:00"/>
    <s v="Standard Class"/>
    <s v="HM-14980"/>
    <s v="Henry MacAllister"/>
    <x v="0"/>
    <s v="United States"/>
    <s v="Burlington"/>
    <x v="3"/>
    <n v="27217"/>
    <x v="0"/>
    <s v="OFF-AR-10000422"/>
    <x v="1"/>
    <x v="6"/>
    <s v="Pencil and Crayon Sharpener"/>
    <x v="5395"/>
    <n v="1"/>
    <n v="0.2"/>
    <n v="0.15329999999999994"/>
  </r>
  <r>
    <n v="8319"/>
    <s v="CA-2014-130904"/>
    <x v="3"/>
    <x v="645"/>
    <d v="2014-04-17T00:00:00"/>
    <s v="Standard Class"/>
    <s v="HM-14980"/>
    <s v="Henry MacAllister"/>
    <x v="0"/>
    <s v="United States"/>
    <s v="Burlington"/>
    <x v="3"/>
    <n v="27217"/>
    <x v="0"/>
    <s v="OFF-AR-10000127"/>
    <x v="1"/>
    <x v="6"/>
    <s v="Newell 321"/>
    <x v="5396"/>
    <n v="8"/>
    <n v="0.2"/>
    <n v="2.3615999999999966"/>
  </r>
  <r>
    <n v="8320"/>
    <s v="CA-2014-133620"/>
    <x v="3"/>
    <x v="38"/>
    <d v="2014-11-19T00:00:00"/>
    <s v="Standard Class"/>
    <s v="EM-14065"/>
    <s v="Erin Mull"/>
    <x v="0"/>
    <s v="United States"/>
    <s v="New York City"/>
    <x v="15"/>
    <n v="10009"/>
    <x v="3"/>
    <s v="OFF-ST-10004634"/>
    <x v="1"/>
    <x v="4"/>
    <s v="Personal Folder Holder, Ebony"/>
    <x v="1082"/>
    <n v="1"/>
    <n v="0"/>
    <n v="3.3629999999999995"/>
  </r>
  <r>
    <n v="8321"/>
    <s v="CA-2012-142937"/>
    <x v="1"/>
    <x v="901"/>
    <d v="2012-12-06T00:00:00"/>
    <s v="First Class"/>
    <s v="SF-20065"/>
    <s v="Sandra Flanagan"/>
    <x v="0"/>
    <s v="United States"/>
    <s v="Dallas"/>
    <x v="5"/>
    <n v="75220"/>
    <x v="2"/>
    <s v="OFF-AR-10003582"/>
    <x v="1"/>
    <x v="6"/>
    <s v="Boston Electric Pencil Sharpener, Model 1818, Charcoal Black"/>
    <x v="3816"/>
    <n v="2"/>
    <n v="0.2"/>
    <n v="4.5040000000000031"/>
  </r>
  <r>
    <n v="8322"/>
    <s v="US-2013-149790"/>
    <x v="0"/>
    <x v="182"/>
    <d v="2013-10-02T00:00:00"/>
    <s v="Standard Class"/>
    <s v="SC-20380"/>
    <s v="Shahid Collister"/>
    <x v="0"/>
    <s v="United States"/>
    <s v="Houston"/>
    <x v="5"/>
    <n v="77095"/>
    <x v="2"/>
    <s v="OFF-BI-10002026"/>
    <x v="1"/>
    <x v="8"/>
    <s v="Ibico Recycled Linen-Style Covers"/>
    <x v="5397"/>
    <n v="2"/>
    <n v="0.8"/>
    <n v="-24.998400000000011"/>
  </r>
  <r>
    <n v="8323"/>
    <s v="CA-2013-130778"/>
    <x v="0"/>
    <x v="258"/>
    <d v="2013-11-26T00:00:00"/>
    <s v="Standard Class"/>
    <s v="ND-18370"/>
    <s v="Natalie DeCherney"/>
    <x v="0"/>
    <s v="United States"/>
    <s v="Long Beach"/>
    <x v="15"/>
    <n v="11561"/>
    <x v="3"/>
    <s v="OFF-AP-10000595"/>
    <x v="1"/>
    <x v="9"/>
    <s v="Disposable Triple-Filter Dust Bags"/>
    <x v="4622"/>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x v="915"/>
    <n v="5"/>
    <n v="0"/>
    <n v="20.584999999999994"/>
  </r>
  <r>
    <n v="8325"/>
    <s v="CA-2014-144456"/>
    <x v="3"/>
    <x v="565"/>
    <d v="2014-09-10T00:00:00"/>
    <s v="First Class"/>
    <s v="FC-14245"/>
    <s v="Frank Carlisle"/>
    <x v="2"/>
    <s v="United States"/>
    <s v="Hialeah"/>
    <x v="2"/>
    <n v="33012"/>
    <x v="0"/>
    <s v="OFF-ST-10001321"/>
    <x v="1"/>
    <x v="4"/>
    <s v="Decoflex Hanging Personal Folder File, Blue"/>
    <x v="3058"/>
    <n v="5"/>
    <n v="0.2"/>
    <n v="5.3970000000000073"/>
  </r>
  <r>
    <n v="8326"/>
    <s v="CA-2014-144456"/>
    <x v="3"/>
    <x v="565"/>
    <d v="2014-09-10T00:00:00"/>
    <s v="First Class"/>
    <s v="FC-14245"/>
    <s v="Frank Carlisle"/>
    <x v="2"/>
    <s v="United States"/>
    <s v="Hialeah"/>
    <x v="2"/>
    <n v="33012"/>
    <x v="0"/>
    <s v="TEC-PH-10001750"/>
    <x v="2"/>
    <x v="7"/>
    <s v="Samsung Rugby III"/>
    <x v="3180"/>
    <n v="3"/>
    <n v="0.2"/>
    <n v="13.857900000000008"/>
  </r>
  <r>
    <n v="8327"/>
    <s v="CA-2014-103478"/>
    <x v="3"/>
    <x v="246"/>
    <d v="2014-07-25T00:00:00"/>
    <s v="Second Class"/>
    <s v="KL-16555"/>
    <s v="Kelly Lampkin"/>
    <x v="1"/>
    <s v="United States"/>
    <s v="Aurora"/>
    <x v="10"/>
    <n v="60505"/>
    <x v="2"/>
    <s v="OFF-BI-10001890"/>
    <x v="1"/>
    <x v="8"/>
    <s v="Avery Poly Binder Pockets"/>
    <x v="5398"/>
    <n v="4"/>
    <n v="0.8"/>
    <n v="-4.5824000000000016"/>
  </r>
  <r>
    <n v="8328"/>
    <s v="CA-2014-103478"/>
    <x v="3"/>
    <x v="246"/>
    <d v="2014-07-25T00:00:00"/>
    <s v="Second Class"/>
    <s v="KL-16555"/>
    <s v="Kelly Lampkin"/>
    <x v="1"/>
    <s v="United States"/>
    <s v="Aurora"/>
    <x v="10"/>
    <n v="60505"/>
    <x v="2"/>
    <s v="OFF-BI-10004224"/>
    <x v="1"/>
    <x v="8"/>
    <s v="Catalog Binders with Expanding Posts"/>
    <x v="5399"/>
    <n v="7"/>
    <n v="0.8"/>
    <n v="-164.83600000000007"/>
  </r>
  <r>
    <n v="8329"/>
    <s v="CA-2014-118577"/>
    <x v="3"/>
    <x v="833"/>
    <d v="2014-10-12T00:00:00"/>
    <s v="Standard Class"/>
    <s v="XP-21865"/>
    <s v="Xylona Preis"/>
    <x v="0"/>
    <s v="United States"/>
    <s v="Belleville"/>
    <x v="30"/>
    <n v="7109"/>
    <x v="3"/>
    <s v="OFF-PA-10001357"/>
    <x v="1"/>
    <x v="10"/>
    <s v="Xerox 1886"/>
    <x v="140"/>
    <n v="3"/>
    <n v="0"/>
    <n v="68.975999999999999"/>
  </r>
  <r>
    <n v="8330"/>
    <s v="CA-2014-118577"/>
    <x v="3"/>
    <x v="833"/>
    <d v="2014-10-12T00:00:00"/>
    <s v="Standard Class"/>
    <s v="XP-21865"/>
    <s v="Xylona Preis"/>
    <x v="0"/>
    <s v="United States"/>
    <s v="Belleville"/>
    <x v="30"/>
    <n v="7109"/>
    <x v="3"/>
    <s v="OFF-PA-10004888"/>
    <x v="1"/>
    <x v="10"/>
    <s v="Xerox 217"/>
    <x v="90"/>
    <n v="1"/>
    <n v="0"/>
    <n v="3.1104000000000003"/>
  </r>
  <r>
    <n v="8331"/>
    <s v="CA-2014-113572"/>
    <x v="3"/>
    <x v="659"/>
    <d v="2014-11-12T00:00:00"/>
    <s v="Standard Class"/>
    <s v="FP-14320"/>
    <s v="Frank Preis"/>
    <x v="0"/>
    <s v="United States"/>
    <s v="New York City"/>
    <x v="15"/>
    <n v="10024"/>
    <x v="3"/>
    <s v="TEC-AC-10002370"/>
    <x v="2"/>
    <x v="11"/>
    <s v="Maxell CD-R Discs"/>
    <x v="2317"/>
    <n v="4"/>
    <n v="0"/>
    <n v="2.5215999999999994"/>
  </r>
  <r>
    <n v="8332"/>
    <s v="CA-2013-153269"/>
    <x v="0"/>
    <x v="1185"/>
    <d v="2013-03-13T00:00:00"/>
    <s v="First Class"/>
    <s v="PS-18760"/>
    <s v="Pamela Stobb"/>
    <x v="0"/>
    <s v="United States"/>
    <s v="Andover"/>
    <x v="31"/>
    <n v="1810"/>
    <x v="3"/>
    <s v="OFF-ST-10004634"/>
    <x v="1"/>
    <x v="4"/>
    <s v="Personal Folder Holder, Ebony"/>
    <x v="1082"/>
    <n v="1"/>
    <n v="0"/>
    <n v="3.3629999999999995"/>
  </r>
  <r>
    <n v="8333"/>
    <s v="CA-2013-153269"/>
    <x v="0"/>
    <x v="1185"/>
    <d v="2013-03-13T00:00:00"/>
    <s v="First Class"/>
    <s v="PS-18760"/>
    <s v="Pamela Stobb"/>
    <x v="0"/>
    <s v="United States"/>
    <s v="Andover"/>
    <x v="31"/>
    <n v="1810"/>
    <x v="3"/>
    <s v="FUR-CH-10002647"/>
    <x v="0"/>
    <x v="1"/>
    <s v="Situations Contoured Folding Chairs, 4/Set"/>
    <x v="1383"/>
    <n v="5"/>
    <n v="0"/>
    <n v="88.725000000000023"/>
  </r>
  <r>
    <n v="8334"/>
    <s v="CA-2013-153269"/>
    <x v="0"/>
    <x v="1185"/>
    <d v="2013-03-13T00:00:00"/>
    <s v="First Class"/>
    <s v="PS-18760"/>
    <s v="Pamela Stobb"/>
    <x v="0"/>
    <s v="United States"/>
    <s v="Andover"/>
    <x v="31"/>
    <n v="1810"/>
    <x v="3"/>
    <s v="OFF-PA-10001801"/>
    <x v="1"/>
    <x v="10"/>
    <s v="Xerox 193"/>
    <x v="1465"/>
    <n v="3"/>
    <n v="0"/>
    <n v="8.7906000000000013"/>
  </r>
  <r>
    <n v="8335"/>
    <s v="CA-2013-153269"/>
    <x v="0"/>
    <x v="1185"/>
    <d v="2013-03-13T00:00:00"/>
    <s v="First Class"/>
    <s v="PS-18760"/>
    <s v="Pamela Stobb"/>
    <x v="0"/>
    <s v="United States"/>
    <s v="Andover"/>
    <x v="31"/>
    <n v="1810"/>
    <x v="3"/>
    <s v="OFF-BI-10004632"/>
    <x v="1"/>
    <x v="8"/>
    <s v="GBC Binding covers"/>
    <x v="5400"/>
    <n v="4"/>
    <n v="0"/>
    <n v="23.309999999999995"/>
  </r>
  <r>
    <n v="8336"/>
    <s v="CA-2014-161655"/>
    <x v="3"/>
    <x v="726"/>
    <d v="2014-05-19T00:00:00"/>
    <s v="Second Class"/>
    <s v="CW-11905"/>
    <s v="Carl Weiss"/>
    <x v="2"/>
    <s v="United States"/>
    <s v="Newark"/>
    <x v="13"/>
    <n v="19711"/>
    <x v="3"/>
    <s v="OFF-BI-10002082"/>
    <x v="1"/>
    <x v="8"/>
    <s v="GBC Twin Loop Wire Binding Elements"/>
    <x v="5401"/>
    <n v="9"/>
    <n v="0"/>
    <n v="149.76"/>
  </r>
  <r>
    <n v="8337"/>
    <s v="CA-2013-101469"/>
    <x v="0"/>
    <x v="415"/>
    <d v="2013-07-09T00:00:00"/>
    <s v="Standard Class"/>
    <s v="KH-16360"/>
    <s v="Katherine Hughes"/>
    <x v="0"/>
    <s v="United States"/>
    <s v="Arlington"/>
    <x v="17"/>
    <n v="22204"/>
    <x v="0"/>
    <s v="OFF-AR-10003986"/>
    <x v="1"/>
    <x v="6"/>
    <s v="Avery Hi-Liter Pen Style Six-Color Fluorescent Set"/>
    <x v="5402"/>
    <n v="2"/>
    <n v="0"/>
    <n v="3.157"/>
  </r>
  <r>
    <n v="8338"/>
    <s v="CA-2011-153087"/>
    <x v="2"/>
    <x v="422"/>
    <d v="2012-01-03T00:00:00"/>
    <s v="Standard Class"/>
    <s v="TC-20980"/>
    <s v="Tamara Chand"/>
    <x v="1"/>
    <s v="United States"/>
    <s v="Decatur"/>
    <x v="19"/>
    <n v="35601"/>
    <x v="0"/>
    <s v="OFF-PA-10001243"/>
    <x v="1"/>
    <x v="10"/>
    <s v="Xerox 1983"/>
    <x v="100"/>
    <n v="4"/>
    <n v="0"/>
    <n v="11.720800000000001"/>
  </r>
  <r>
    <n v="8339"/>
    <s v="CA-2011-153087"/>
    <x v="2"/>
    <x v="422"/>
    <d v="2012-01-03T00:00:00"/>
    <s v="Standard Class"/>
    <s v="TC-20980"/>
    <s v="Tamara Chand"/>
    <x v="1"/>
    <s v="United States"/>
    <s v="Decatur"/>
    <x v="19"/>
    <n v="35601"/>
    <x v="0"/>
    <s v="TEC-AC-10003198"/>
    <x v="2"/>
    <x v="11"/>
    <s v="Enermax Acrylux Wireless Keyboard"/>
    <x v="5403"/>
    <n v="5"/>
    <n v="0"/>
    <n v="184.26"/>
  </r>
  <r>
    <n v="8340"/>
    <s v="CA-2014-135076"/>
    <x v="3"/>
    <x v="669"/>
    <d v="2014-04-18T00:00:00"/>
    <s v="Standard Class"/>
    <s v="YS-21880"/>
    <s v="Yana Sorensen"/>
    <x v="1"/>
    <s v="United States"/>
    <s v="Hesperia"/>
    <x v="1"/>
    <n v="92345"/>
    <x v="1"/>
    <s v="FUR-CH-10003774"/>
    <x v="0"/>
    <x v="1"/>
    <s v="Global Wood Trimmed Manager's Task Chair, Khaki"/>
    <x v="5404"/>
    <n v="6"/>
    <n v="0.2"/>
    <n v="-38.211600000000033"/>
  </r>
  <r>
    <n v="8341"/>
    <s v="CA-2011-161634"/>
    <x v="2"/>
    <x v="687"/>
    <d v="2011-11-20T00:00:00"/>
    <s v="Standard Class"/>
    <s v="CC-12220"/>
    <s v="Chris Cortes"/>
    <x v="0"/>
    <s v="United States"/>
    <s v="Chesapeake"/>
    <x v="17"/>
    <n v="23320"/>
    <x v="0"/>
    <s v="OFF-PA-10002262"/>
    <x v="1"/>
    <x v="10"/>
    <s v="Xerox 192"/>
    <x v="5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x v="639"/>
    <n v="3"/>
    <n v="0"/>
    <n v="16.588799999999999"/>
  </r>
  <r>
    <n v="8343"/>
    <s v="CA-2013-132549"/>
    <x v="0"/>
    <x v="881"/>
    <d v="2013-12-01T00:00:00"/>
    <s v="Standard Class"/>
    <s v="JK-15370"/>
    <s v="Jay Kimmel"/>
    <x v="0"/>
    <s v="United States"/>
    <s v="Huntsville"/>
    <x v="19"/>
    <n v="35810"/>
    <x v="0"/>
    <s v="OFF-ST-10001325"/>
    <x v="1"/>
    <x v="4"/>
    <s v="Sterilite Officeware Hinged File Box"/>
    <x v="5405"/>
    <n v="7"/>
    <n v="0"/>
    <n v="19.807200000000002"/>
  </r>
  <r>
    <n v="8344"/>
    <s v="US-2011-155544"/>
    <x v="2"/>
    <x v="90"/>
    <d v="2011-03-25T00:00:00"/>
    <s v="Standard Class"/>
    <s v="GM-14440"/>
    <s v="Gary McGarr"/>
    <x v="0"/>
    <s v="United States"/>
    <s v="Knoxville"/>
    <x v="18"/>
    <n v="37918"/>
    <x v="0"/>
    <s v="OFF-LA-10004544"/>
    <x v="1"/>
    <x v="2"/>
    <s v="Avery 505"/>
    <x v="5406"/>
    <n v="5"/>
    <n v="0.2"/>
    <n v="22.199999999999996"/>
  </r>
  <r>
    <n v="8345"/>
    <s v="US-2011-155544"/>
    <x v="2"/>
    <x v="90"/>
    <d v="2011-03-25T00:00:00"/>
    <s v="Standard Class"/>
    <s v="GM-14440"/>
    <s v="Gary McGarr"/>
    <x v="0"/>
    <s v="United States"/>
    <s v="Knoxville"/>
    <x v="18"/>
    <n v="37918"/>
    <x v="0"/>
    <s v="FUR-FU-10001473"/>
    <x v="0"/>
    <x v="5"/>
    <s v="DAX Wood Document Frame"/>
    <x v="2427"/>
    <n v="3"/>
    <n v="0.2"/>
    <n v="6.5903999999999989"/>
  </r>
  <r>
    <n v="8346"/>
    <s v="US-2011-155544"/>
    <x v="2"/>
    <x v="90"/>
    <d v="2011-03-25T00:00:00"/>
    <s v="Standard Class"/>
    <s v="GM-14440"/>
    <s v="Gary McGarr"/>
    <x v="0"/>
    <s v="United States"/>
    <s v="Knoxville"/>
    <x v="18"/>
    <n v="37918"/>
    <x v="0"/>
    <s v="FUR-CH-10000422"/>
    <x v="0"/>
    <x v="1"/>
    <s v="Global Highback Leather Tilter in Burgundy"/>
    <x v="5407"/>
    <n v="3"/>
    <n v="0.2"/>
    <n v="-10.918799999999983"/>
  </r>
  <r>
    <n v="8347"/>
    <s v="US-2012-115238"/>
    <x v="1"/>
    <x v="28"/>
    <d v="2012-05-04T00:00:00"/>
    <s v="Standard Class"/>
    <s v="JW-15220"/>
    <s v="Jane Waco"/>
    <x v="1"/>
    <s v="United States"/>
    <s v="Lawrence"/>
    <x v="31"/>
    <n v="1841"/>
    <x v="3"/>
    <s v="FUR-FU-10002960"/>
    <x v="0"/>
    <x v="5"/>
    <s v="Eldon 200 Class Desk Accessories, Burgundy"/>
    <x v="815"/>
    <n v="5"/>
    <n v="0"/>
    <n v="13.188000000000002"/>
  </r>
  <r>
    <n v="8348"/>
    <s v="US-2012-115238"/>
    <x v="1"/>
    <x v="28"/>
    <d v="2012-05-04T00:00:00"/>
    <s v="Standard Class"/>
    <s v="JW-15220"/>
    <s v="Jane Waco"/>
    <x v="1"/>
    <s v="United States"/>
    <s v="Lawrence"/>
    <x v="31"/>
    <n v="1841"/>
    <x v="3"/>
    <s v="FUR-FU-10002445"/>
    <x v="0"/>
    <x v="5"/>
    <s v="DAX Two-Tone Rosewood/Black Document Frame, Desktop, 5 x 7"/>
    <x v="540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x v="5409"/>
    <n v="10"/>
    <n v="0"/>
    <n v="58.66"/>
  </r>
  <r>
    <n v="8350"/>
    <s v="US-2012-115238"/>
    <x v="1"/>
    <x v="28"/>
    <d v="2012-05-04T00:00:00"/>
    <s v="Standard Class"/>
    <s v="JW-15220"/>
    <s v="Jane Waco"/>
    <x v="1"/>
    <s v="United States"/>
    <s v="Lawrence"/>
    <x v="31"/>
    <n v="1841"/>
    <x v="3"/>
    <s v="FUR-FU-10001025"/>
    <x v="0"/>
    <x v="5"/>
    <s v="Eldon Imàge Series Desk Accessories, Clear"/>
    <x v="5410"/>
    <n v="5"/>
    <n v="0"/>
    <n v="10.449000000000002"/>
  </r>
  <r>
    <n v="8351"/>
    <s v="US-2012-115238"/>
    <x v="1"/>
    <x v="28"/>
    <d v="2012-05-04T00:00:00"/>
    <s v="Standard Class"/>
    <s v="JW-15220"/>
    <s v="Jane Waco"/>
    <x v="1"/>
    <s v="United States"/>
    <s v="Lawrence"/>
    <x v="31"/>
    <n v="1841"/>
    <x v="3"/>
    <s v="OFF-PA-10002689"/>
    <x v="1"/>
    <x v="10"/>
    <s v="Weyerhaeuser First Choice Laser/Copy Paper (20Lb. and 88 Bright)"/>
    <x v="90"/>
    <n v="1"/>
    <n v="0"/>
    <n v="3.1104000000000003"/>
  </r>
  <r>
    <n v="8352"/>
    <s v="CA-2014-132199"/>
    <x v="3"/>
    <x v="898"/>
    <d v="2014-05-09T00:00:00"/>
    <s v="Standard Class"/>
    <s v="BO-11350"/>
    <s v="Bill Overfelt"/>
    <x v="1"/>
    <s v="United States"/>
    <s v="Philadelphia"/>
    <x v="9"/>
    <n v="19134"/>
    <x v="3"/>
    <s v="FUR-FU-10004245"/>
    <x v="0"/>
    <x v="5"/>
    <s v="Career Cubicle Clock, 8 1/4&quot;, Black"/>
    <x v="5411"/>
    <n v="2"/>
    <n v="0.2"/>
    <n v="7.3008000000000006"/>
  </r>
  <r>
    <n v="8353"/>
    <s v="CA-2014-132199"/>
    <x v="3"/>
    <x v="898"/>
    <d v="2014-05-09T00:00:00"/>
    <s v="Standard Class"/>
    <s v="BO-11350"/>
    <s v="Bill Overfelt"/>
    <x v="1"/>
    <s v="United States"/>
    <s v="Philadelphia"/>
    <x v="9"/>
    <n v="19134"/>
    <x v="3"/>
    <s v="OFF-BI-10003684"/>
    <x v="1"/>
    <x v="8"/>
    <s v="Wilson Jones Legal Size Ring Binders"/>
    <x v="5412"/>
    <n v="4"/>
    <n v="0.7"/>
    <n v="-17.591999999999992"/>
  </r>
  <r>
    <n v="8354"/>
    <s v="CA-2014-132199"/>
    <x v="3"/>
    <x v="898"/>
    <d v="2014-05-09T00:00:00"/>
    <s v="Standard Class"/>
    <s v="BO-11350"/>
    <s v="Bill Overfelt"/>
    <x v="1"/>
    <s v="United States"/>
    <s v="Philadelphia"/>
    <x v="9"/>
    <n v="19134"/>
    <x v="3"/>
    <s v="FUR-TA-10003748"/>
    <x v="0"/>
    <x v="3"/>
    <s v="Bevis 36 x 72 Conference Tables"/>
    <x v="5413"/>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x v="4159"/>
    <n v="5"/>
    <n v="0.7"/>
    <n v="-44.94"/>
  </r>
  <r>
    <n v="8356"/>
    <s v="CA-2014-132199"/>
    <x v="3"/>
    <x v="898"/>
    <d v="2014-05-09T00:00:00"/>
    <s v="Standard Class"/>
    <s v="BO-11350"/>
    <s v="Bill Overfelt"/>
    <x v="1"/>
    <s v="United States"/>
    <s v="Philadelphia"/>
    <x v="9"/>
    <n v="19134"/>
    <x v="3"/>
    <s v="OFF-FA-10002280"/>
    <x v="1"/>
    <x v="13"/>
    <s v="Advantus Plastic Paper Clips"/>
    <x v="3905"/>
    <n v="2"/>
    <n v="0.2"/>
    <n v="2.8"/>
  </r>
  <r>
    <n v="8357"/>
    <s v="CA-2013-163174"/>
    <x v="0"/>
    <x v="370"/>
    <d v="2013-08-31T00:00:00"/>
    <s v="Standard Class"/>
    <s v="XP-21865"/>
    <s v="Xylona Preis"/>
    <x v="0"/>
    <s v="United States"/>
    <s v="Athens"/>
    <x v="32"/>
    <n v="30605"/>
    <x v="0"/>
    <s v="FUR-FU-10000308"/>
    <x v="0"/>
    <x v="5"/>
    <s v="Deflect-o Glass Clear Studded Chair Mats"/>
    <x v="4702"/>
    <n v="3"/>
    <n v="0"/>
    <n v="41.038800000000002"/>
  </r>
  <r>
    <n v="8358"/>
    <s v="CA-2011-110555"/>
    <x v="2"/>
    <x v="909"/>
    <d v="2011-04-18T00:00:00"/>
    <s v="Standard Class"/>
    <s v="MM-18055"/>
    <s v="Michelle Moray"/>
    <x v="0"/>
    <s v="United States"/>
    <s v="Great Falls"/>
    <x v="37"/>
    <n v="59405"/>
    <x v="1"/>
    <s v="OFF-ST-10000876"/>
    <x v="1"/>
    <x v="4"/>
    <s v="Eldon Simplefile Box Office"/>
    <x v="5414"/>
    <n v="7"/>
    <n v="0"/>
    <n v="24.382400000000001"/>
  </r>
  <r>
    <n v="8359"/>
    <s v="CA-2011-110555"/>
    <x v="2"/>
    <x v="909"/>
    <d v="2011-04-18T00:00:00"/>
    <s v="Standard Class"/>
    <s v="MM-18055"/>
    <s v="Michelle Moray"/>
    <x v="0"/>
    <s v="United States"/>
    <s v="Great Falls"/>
    <x v="37"/>
    <n v="59405"/>
    <x v="1"/>
    <s v="TEC-PH-10000586"/>
    <x v="2"/>
    <x v="7"/>
    <s v="AT&amp;T SB67148 SynJ"/>
    <x v="554"/>
    <n v="2"/>
    <n v="0.2"/>
    <n v="9.2386000000000053"/>
  </r>
  <r>
    <n v="8360"/>
    <s v="CA-2011-110555"/>
    <x v="2"/>
    <x v="909"/>
    <d v="2011-04-18T00:00:00"/>
    <s v="Standard Class"/>
    <s v="MM-18055"/>
    <s v="Michelle Moray"/>
    <x v="0"/>
    <s v="United States"/>
    <s v="Great Falls"/>
    <x v="37"/>
    <n v="59405"/>
    <x v="1"/>
    <s v="TEC-AC-10003399"/>
    <x v="2"/>
    <x v="11"/>
    <s v="Memorex Mini Travel Drive 64 GB USB 2.0 Flash Drive"/>
    <x v="5415"/>
    <n v="6"/>
    <n v="0"/>
    <n v="91.32480000000001"/>
  </r>
  <r>
    <n v="8361"/>
    <s v="CA-2014-147207"/>
    <x v="3"/>
    <x v="460"/>
    <d v="2014-01-05T00:00:00"/>
    <s v="Second Class"/>
    <s v="TS-21655"/>
    <s v="Trudy Schmidt"/>
    <x v="0"/>
    <s v="United States"/>
    <s v="El Paso"/>
    <x v="5"/>
    <n v="79907"/>
    <x v="2"/>
    <s v="OFF-AR-10001955"/>
    <x v="1"/>
    <x v="6"/>
    <s v="Newell 319"/>
    <x v="4142"/>
    <n v="2"/>
    <n v="0.2"/>
    <n v="3.9679999999999964"/>
  </r>
  <r>
    <n v="8362"/>
    <s v="CA-2014-147207"/>
    <x v="3"/>
    <x v="460"/>
    <d v="2014-01-05T00:00:00"/>
    <s v="Second Class"/>
    <s v="TS-21655"/>
    <s v="Trudy Schmidt"/>
    <x v="0"/>
    <s v="United States"/>
    <s v="El Paso"/>
    <x v="5"/>
    <n v="79907"/>
    <x v="2"/>
    <s v="OFF-AP-10000027"/>
    <x v="1"/>
    <x v="9"/>
    <s v="Hoover Commercial SteamVac"/>
    <x v="5416"/>
    <n v="2"/>
    <n v="0.8"/>
    <n v="-13.580000000000002"/>
  </r>
  <r>
    <n v="8363"/>
    <s v="CA-2014-147207"/>
    <x v="3"/>
    <x v="460"/>
    <d v="2014-01-05T00:00:00"/>
    <s v="Second Class"/>
    <s v="TS-21655"/>
    <s v="Trudy Schmidt"/>
    <x v="0"/>
    <s v="United States"/>
    <s v="El Paso"/>
    <x v="5"/>
    <n v="79907"/>
    <x v="2"/>
    <s v="FUR-TA-10002958"/>
    <x v="0"/>
    <x v="3"/>
    <s v="Bevis Oval Conference Table, Walnut"/>
    <x v="3341"/>
    <n v="5"/>
    <n v="0.3"/>
    <n v="-169.63700000000009"/>
  </r>
  <r>
    <n v="8364"/>
    <s v="CA-2014-147207"/>
    <x v="3"/>
    <x v="460"/>
    <d v="2014-01-05T00:00:00"/>
    <s v="Second Class"/>
    <s v="TS-21655"/>
    <s v="Trudy Schmidt"/>
    <x v="0"/>
    <s v="United States"/>
    <s v="El Paso"/>
    <x v="5"/>
    <n v="79907"/>
    <x v="2"/>
    <s v="OFF-ST-10002615"/>
    <x v="1"/>
    <x v="4"/>
    <s v="Dual Level, Single-Width Filing Carts"/>
    <x v="5417"/>
    <n v="3"/>
    <n v="0.2"/>
    <n v="27.910800000000009"/>
  </r>
  <r>
    <n v="8365"/>
    <s v="CA-2014-137631"/>
    <x v="3"/>
    <x v="1045"/>
    <d v="2014-05-03T00:00:00"/>
    <s v="Standard Class"/>
    <s v="JL-15235"/>
    <s v="Janet Lee"/>
    <x v="0"/>
    <s v="United States"/>
    <s v="Kissimmee"/>
    <x v="2"/>
    <n v="34741"/>
    <x v="0"/>
    <s v="TEC-PH-10002624"/>
    <x v="2"/>
    <x v="7"/>
    <s v="Samsung Galaxy S4 Mini"/>
    <x v="5418"/>
    <n v="2"/>
    <n v="0.2"/>
    <n v="84.598199999999878"/>
  </r>
  <r>
    <n v="8366"/>
    <s v="CA-2014-157273"/>
    <x v="3"/>
    <x v="289"/>
    <d v="2014-02-03T00:00:00"/>
    <s v="First Class"/>
    <s v="SZ-20035"/>
    <s v="Sam Zeldin"/>
    <x v="2"/>
    <s v="United States"/>
    <s v="Seattle"/>
    <x v="4"/>
    <n v="98105"/>
    <x v="1"/>
    <s v="TEC-PH-10002275"/>
    <x v="2"/>
    <x v="7"/>
    <s v="Mitel 5320 IP Phone VoIP phone"/>
    <x v="5419"/>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x v="4083"/>
    <n v="4"/>
    <n v="0"/>
    <n v="7.3872"/>
  </r>
  <r>
    <n v="8368"/>
    <s v="CA-2011-109918"/>
    <x v="2"/>
    <x v="557"/>
    <d v="2011-09-12T00:00:00"/>
    <s v="Second Class"/>
    <s v="LR-17035"/>
    <s v="Lisa Ryan"/>
    <x v="1"/>
    <s v="United States"/>
    <s v="Santa Clara"/>
    <x v="1"/>
    <n v="95051"/>
    <x v="1"/>
    <s v="OFF-PA-10000174"/>
    <x v="1"/>
    <x v="10"/>
    <s v="Message Book, Wirebound, Four 5 1/2&quot; X 4&quot; Forms/Pg., 200 Dupl. Sets/Book"/>
    <x v="5420"/>
    <n v="2"/>
    <n v="0"/>
    <n v="9.663199999999998"/>
  </r>
  <r>
    <n v="8369"/>
    <s v="CA-2011-109918"/>
    <x v="2"/>
    <x v="557"/>
    <d v="2011-09-12T00:00:00"/>
    <s v="Second Class"/>
    <s v="LR-17035"/>
    <s v="Lisa Ryan"/>
    <x v="1"/>
    <s v="United States"/>
    <s v="Santa Clara"/>
    <x v="1"/>
    <n v="95051"/>
    <x v="1"/>
    <s v="OFF-BI-10004308"/>
    <x v="1"/>
    <x v="8"/>
    <s v="Avery Legal 4-Ring Binder"/>
    <x v="2067"/>
    <n v="5"/>
    <n v="0.2"/>
    <n v="31.47"/>
  </r>
  <r>
    <n v="8370"/>
    <s v="CA-2013-118745"/>
    <x v="0"/>
    <x v="725"/>
    <d v="2013-06-17T00:00:00"/>
    <s v="Standard Class"/>
    <s v="SV-20365"/>
    <s v="Seth Vernon"/>
    <x v="0"/>
    <s v="United States"/>
    <s v="Los Angeles"/>
    <x v="1"/>
    <n v="90049"/>
    <x v="1"/>
    <s v="FUR-TA-10003473"/>
    <x v="0"/>
    <x v="3"/>
    <s v="Bretford Rectangular Conference Table Tops"/>
    <x v="3458"/>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x v="2497"/>
    <n v="2"/>
    <n v="0.15"/>
    <n v="21.293999999999993"/>
  </r>
  <r>
    <n v="8372"/>
    <s v="CA-2011-165393"/>
    <x v="2"/>
    <x v="422"/>
    <d v="2011-12-30T00:00:00"/>
    <s v="First Class"/>
    <s v="NC-18415"/>
    <s v="Nathan Cano"/>
    <x v="0"/>
    <s v="United States"/>
    <s v="Fort Worth"/>
    <x v="5"/>
    <n v="76106"/>
    <x v="2"/>
    <s v="OFF-BI-10001658"/>
    <x v="1"/>
    <x v="8"/>
    <s v="GBC Standard Therm-A-Bind Covers"/>
    <x v="5421"/>
    <n v="1"/>
    <n v="0.8"/>
    <n v="-8.472800000000003"/>
  </r>
  <r>
    <n v="8373"/>
    <s v="CA-2013-113726"/>
    <x v="0"/>
    <x v="390"/>
    <d v="2013-12-02T00:00:00"/>
    <s v="Standard Class"/>
    <s v="SC-20680"/>
    <s v="Steve Carroll"/>
    <x v="2"/>
    <s v="United States"/>
    <s v="Seattle"/>
    <x v="4"/>
    <n v="98105"/>
    <x v="1"/>
    <s v="FUR-FU-10003535"/>
    <x v="0"/>
    <x v="5"/>
    <s v="Howard Miller Distant Time Traveler Alarm Clock"/>
    <x v="4465"/>
    <n v="3"/>
    <n v="0"/>
    <n v="33.726600000000005"/>
  </r>
  <r>
    <n v="8374"/>
    <s v="CA-2013-152940"/>
    <x v="0"/>
    <x v="338"/>
    <d v="2013-11-14T00:00:00"/>
    <s v="First Class"/>
    <s v="RO-19780"/>
    <s v="Rose O'Brian"/>
    <x v="0"/>
    <s v="United States"/>
    <s v="San Francisco"/>
    <x v="1"/>
    <n v="94110"/>
    <x v="1"/>
    <s v="OFF-ST-10000352"/>
    <x v="1"/>
    <x v="4"/>
    <s v="Acco Perma 2700 Stacking Storage Drawers"/>
    <x v="5422"/>
    <n v="1"/>
    <n v="0"/>
    <n v="4.4610000000000021"/>
  </r>
  <r>
    <n v="8375"/>
    <s v="CA-2012-158701"/>
    <x v="1"/>
    <x v="956"/>
    <d v="2012-01-10T00:00:00"/>
    <s v="Standard Class"/>
    <s v="JL-15175"/>
    <s v="James Lanier"/>
    <x v="2"/>
    <s v="United States"/>
    <s v="San Francisco"/>
    <x v="1"/>
    <n v="94110"/>
    <x v="1"/>
    <s v="OFF-AP-10004859"/>
    <x v="1"/>
    <x v="9"/>
    <s v="Acco 6 Outlet Guardian Premium Surge Suppressor"/>
    <x v="5423"/>
    <n v="6"/>
    <n v="0"/>
    <n v="23.587200000000003"/>
  </r>
  <r>
    <n v="8376"/>
    <s v="CA-2012-158701"/>
    <x v="1"/>
    <x v="956"/>
    <d v="2012-01-10T00:00:00"/>
    <s v="Standard Class"/>
    <s v="JL-15175"/>
    <s v="James Lanier"/>
    <x v="2"/>
    <s v="United States"/>
    <s v="San Francisco"/>
    <x v="1"/>
    <n v="94110"/>
    <x v="1"/>
    <s v="OFF-BI-10001294"/>
    <x v="1"/>
    <x v="8"/>
    <s v="Fellowes Binding Cases"/>
    <x v="5424"/>
    <n v="6"/>
    <n v="0.2"/>
    <n v="17.549999999999994"/>
  </r>
  <r>
    <n v="8377"/>
    <s v="CA-2014-156272"/>
    <x v="3"/>
    <x v="708"/>
    <d v="2014-03-28T00:00:00"/>
    <s v="Standard Class"/>
    <s v="PW-19030"/>
    <s v="Pauline Webber"/>
    <x v="1"/>
    <s v="United States"/>
    <s v="Pompano Beach"/>
    <x v="2"/>
    <n v="33068"/>
    <x v="0"/>
    <s v="OFF-AP-10001242"/>
    <x v="1"/>
    <x v="9"/>
    <s v="APC 7 Outlet Network SurgeArrest Surge Protector"/>
    <x v="5425"/>
    <n v="1"/>
    <n v="0.2"/>
    <n v="8.0479999999999983"/>
  </r>
  <r>
    <n v="8378"/>
    <s v="CA-2012-162964"/>
    <x v="1"/>
    <x v="768"/>
    <d v="2012-11-18T00:00:00"/>
    <s v="Standard Class"/>
    <s v="MF-18250"/>
    <s v="Monica Federle"/>
    <x v="1"/>
    <s v="United States"/>
    <s v="Houston"/>
    <x v="5"/>
    <n v="77095"/>
    <x v="2"/>
    <s v="OFF-ST-10002344"/>
    <x v="1"/>
    <x v="4"/>
    <s v="Carina 42&quot;Hx23 3/4&quot;W Media Storage Unit"/>
    <x v="1466"/>
    <n v="1"/>
    <n v="0.2"/>
    <n v="-14.576399999999996"/>
  </r>
  <r>
    <n v="8379"/>
    <s v="CA-2012-162964"/>
    <x v="1"/>
    <x v="768"/>
    <d v="2012-11-18T00:00:00"/>
    <s v="Standard Class"/>
    <s v="MF-18250"/>
    <s v="Monica Federle"/>
    <x v="1"/>
    <s v="United States"/>
    <s v="Houston"/>
    <x v="5"/>
    <n v="77095"/>
    <x v="2"/>
    <s v="OFF-PA-10003349"/>
    <x v="1"/>
    <x v="10"/>
    <s v="Xerox 1957"/>
    <x v="12"/>
    <n v="3"/>
    <n v="0.2"/>
    <n v="5.6375999999999999"/>
  </r>
  <r>
    <n v="8380"/>
    <s v="CA-2012-162964"/>
    <x v="1"/>
    <x v="768"/>
    <d v="2012-11-18T00:00:00"/>
    <s v="Standard Class"/>
    <s v="MF-18250"/>
    <s v="Monica Federle"/>
    <x v="1"/>
    <s v="United States"/>
    <s v="Houston"/>
    <x v="5"/>
    <n v="77095"/>
    <x v="2"/>
    <s v="OFF-EN-10003055"/>
    <x v="1"/>
    <x v="12"/>
    <s v="Blue String-Tie &amp; Button Interoffice Envelopes, 10 x 13"/>
    <x v="5426"/>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x v="3023"/>
    <n v="3"/>
    <n v="0.2"/>
    <n v="3.4049999999999994"/>
  </r>
  <r>
    <n v="8382"/>
    <s v="CA-2013-134544"/>
    <x v="0"/>
    <x v="716"/>
    <d v="2013-03-20T00:00:00"/>
    <s v="Second Class"/>
    <s v="AC-10660"/>
    <s v="Anna Chung"/>
    <x v="0"/>
    <s v="United States"/>
    <s v="San Francisco"/>
    <x v="1"/>
    <n v="94109"/>
    <x v="1"/>
    <s v="TEC-PH-10003800"/>
    <x v="2"/>
    <x v="7"/>
    <s v="i.Sound Portable Power - 8000 mAh"/>
    <x v="560"/>
    <n v="2"/>
    <n v="0.2"/>
    <n v="-20.136200000000006"/>
  </r>
  <r>
    <n v="8383"/>
    <s v="CA-2013-163048"/>
    <x v="0"/>
    <x v="597"/>
    <d v="2013-02-15T00:00:00"/>
    <s v="Standard Class"/>
    <s v="MH-17440"/>
    <s v="Mark Haberlin"/>
    <x v="1"/>
    <s v="United States"/>
    <s v="Houston"/>
    <x v="5"/>
    <n v="77036"/>
    <x v="2"/>
    <s v="FUR-CH-10001270"/>
    <x v="0"/>
    <x v="1"/>
    <s v="Harbour Creations Steel Folding Chair"/>
    <x v="5427"/>
    <n v="4"/>
    <n v="0.3"/>
    <n v="0"/>
  </r>
  <r>
    <n v="8384"/>
    <s v="CA-2013-145135"/>
    <x v="0"/>
    <x v="491"/>
    <d v="2013-11-29T00:00:00"/>
    <s v="First Class"/>
    <s v="CD-12790"/>
    <s v="Cynthia Delaney"/>
    <x v="2"/>
    <s v="United States"/>
    <s v="Shelton"/>
    <x v="29"/>
    <n v="6484"/>
    <x v="3"/>
    <s v="TEC-AC-10003447"/>
    <x v="2"/>
    <x v="11"/>
    <s v="Micropad Numeric Keypads"/>
    <x v="1543"/>
    <n v="3"/>
    <n v="0"/>
    <n v="14.992499999999996"/>
  </r>
  <r>
    <n v="8385"/>
    <s v="CA-2013-145135"/>
    <x v="0"/>
    <x v="491"/>
    <d v="2013-11-29T00:00:00"/>
    <s v="First Class"/>
    <s v="CD-12790"/>
    <s v="Cynthia Delaney"/>
    <x v="2"/>
    <s v="United States"/>
    <s v="Shelton"/>
    <x v="29"/>
    <n v="6484"/>
    <x v="3"/>
    <s v="OFF-PA-10004285"/>
    <x v="1"/>
    <x v="10"/>
    <s v="Xerox 1959"/>
    <x v="522"/>
    <n v="2"/>
    <n v="0"/>
    <n v="6.4127999999999998"/>
  </r>
  <r>
    <n v="8386"/>
    <s v="CA-2014-137582"/>
    <x v="3"/>
    <x v="507"/>
    <d v="2014-09-09T00:00:00"/>
    <s v="Standard Class"/>
    <s v="CV-12805"/>
    <s v="Cynthia Voltz"/>
    <x v="1"/>
    <s v="United States"/>
    <s v="Oakland"/>
    <x v="1"/>
    <n v="94601"/>
    <x v="1"/>
    <s v="OFF-BI-10001757"/>
    <x v="1"/>
    <x v="8"/>
    <s v="Pressboard Hanging Data Binders for Unburst Sheets"/>
    <x v="929"/>
    <n v="3"/>
    <n v="0.2"/>
    <n v="4.1327999999999996"/>
  </r>
  <r>
    <n v="8387"/>
    <s v="CA-2012-149601"/>
    <x v="1"/>
    <x v="71"/>
    <d v="2012-06-03T00:00:00"/>
    <s v="Standard Class"/>
    <s v="TB-21625"/>
    <s v="Trudy Brown"/>
    <x v="0"/>
    <s v="United States"/>
    <s v="Manchester"/>
    <x v="29"/>
    <n v="6040"/>
    <x v="3"/>
    <s v="OFF-ST-10001558"/>
    <x v="1"/>
    <x v="4"/>
    <s v="Acco Perma 4000 Stacking Storage Drawers"/>
    <x v="5428"/>
    <n v="1"/>
    <n v="0"/>
    <n v="2.4359999999999999"/>
  </r>
  <r>
    <n v="8388"/>
    <s v="CA-2012-149601"/>
    <x v="1"/>
    <x v="71"/>
    <d v="2012-06-03T00:00:00"/>
    <s v="Standard Class"/>
    <s v="TB-21625"/>
    <s v="Trudy Brown"/>
    <x v="0"/>
    <s v="United States"/>
    <s v="Manchester"/>
    <x v="29"/>
    <n v="6040"/>
    <x v="3"/>
    <s v="OFF-ST-10001328"/>
    <x v="1"/>
    <x v="4"/>
    <s v="Personal Filing Tote with Lid, Black/Gray"/>
    <x v="3477"/>
    <n v="5"/>
    <n v="0"/>
    <n v="21.714000000000002"/>
  </r>
  <r>
    <n v="8389"/>
    <s v="CA-2011-139423"/>
    <x v="2"/>
    <x v="301"/>
    <d v="2011-11-05T00:00:00"/>
    <s v="Standard Class"/>
    <s v="DG-13300"/>
    <s v="Deirdre Greer"/>
    <x v="1"/>
    <s v="United States"/>
    <s v="Orange"/>
    <x v="30"/>
    <n v="7050"/>
    <x v="3"/>
    <s v="OFF-AP-10004708"/>
    <x v="1"/>
    <x v="9"/>
    <s v="Fellowes Superior 10 Outlet Split Surge Protector"/>
    <x v="566"/>
    <n v="2"/>
    <n v="0"/>
    <n v="22.074799999999996"/>
  </r>
  <r>
    <n v="8390"/>
    <s v="CA-2013-102596"/>
    <x v="0"/>
    <x v="797"/>
    <d v="2013-12-31T00:00:00"/>
    <s v="First Class"/>
    <s v="RD-19810"/>
    <s v="Ross DeVincentis"/>
    <x v="2"/>
    <s v="United States"/>
    <s v="Akron"/>
    <x v="24"/>
    <n v="44312"/>
    <x v="3"/>
    <s v="OFF-FA-10000621"/>
    <x v="1"/>
    <x v="13"/>
    <s v="OIC Colored Binder Clips, Assorted Sizes"/>
    <x v="5429"/>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x v="2722"/>
    <n v="2"/>
    <n v="0"/>
    <n v="5.7623999999999995"/>
  </r>
  <r>
    <n v="8392"/>
    <s v="CA-2014-110625"/>
    <x v="3"/>
    <x v="331"/>
    <d v="2014-12-31T00:00:00"/>
    <s v="Standard Class"/>
    <s v="JB-16045"/>
    <s v="Julia Barnett"/>
    <x v="2"/>
    <s v="United States"/>
    <s v="Danbury"/>
    <x v="29"/>
    <n v="6810"/>
    <x v="3"/>
    <s v="FUR-FU-10001473"/>
    <x v="0"/>
    <x v="5"/>
    <s v="DAX Wood Document Frame"/>
    <x v="1302"/>
    <n v="2"/>
    <n v="0"/>
    <n v="9.8856000000000002"/>
  </r>
  <r>
    <n v="8393"/>
    <s v="CA-2013-142594"/>
    <x v="0"/>
    <x v="49"/>
    <d v="2013-12-07T00:00:00"/>
    <s v="Second Class"/>
    <s v="EJ-14155"/>
    <s v="Eva Jacobs"/>
    <x v="0"/>
    <s v="United States"/>
    <s v="Franklin"/>
    <x v="31"/>
    <n v="2038"/>
    <x v="3"/>
    <s v="TEC-PH-10000193"/>
    <x v="2"/>
    <x v="7"/>
    <s v="Jensen SMPS-640 - speaker phone"/>
    <x v="4856"/>
    <n v="3"/>
    <n v="0"/>
    <n v="35.864399999999996"/>
  </r>
  <r>
    <n v="8394"/>
    <s v="CA-2013-142594"/>
    <x v="0"/>
    <x v="49"/>
    <d v="2013-12-07T00:00:00"/>
    <s v="Second Class"/>
    <s v="EJ-14155"/>
    <s v="Eva Jacobs"/>
    <x v="0"/>
    <s v="United States"/>
    <s v="Franklin"/>
    <x v="31"/>
    <n v="2038"/>
    <x v="3"/>
    <s v="FUR-FU-10002045"/>
    <x v="0"/>
    <x v="5"/>
    <s v="Executive Impressions 14&quot;"/>
    <x v="4818"/>
    <n v="5"/>
    <n v="0"/>
    <n v="48.906000000000006"/>
  </r>
  <r>
    <n v="8395"/>
    <s v="CA-2013-142594"/>
    <x v="0"/>
    <x v="49"/>
    <d v="2013-12-07T00:00:00"/>
    <s v="Second Class"/>
    <s v="EJ-14155"/>
    <s v="Eva Jacobs"/>
    <x v="0"/>
    <s v="United States"/>
    <s v="Franklin"/>
    <x v="31"/>
    <n v="2038"/>
    <x v="3"/>
    <s v="OFF-AP-10002945"/>
    <x v="1"/>
    <x v="9"/>
    <s v="Honeywell Enviracaire Portable HEPA Air Cleaner for 17' x 22' Room"/>
    <x v="3352"/>
    <n v="3"/>
    <n v="0"/>
    <n v="297.64349999999996"/>
  </r>
  <r>
    <n v="8396"/>
    <s v="CA-2013-142594"/>
    <x v="0"/>
    <x v="49"/>
    <d v="2013-12-07T00:00:00"/>
    <s v="Second Class"/>
    <s v="EJ-14155"/>
    <s v="Eva Jacobs"/>
    <x v="0"/>
    <s v="United States"/>
    <s v="Franklin"/>
    <x v="31"/>
    <n v="2038"/>
    <x v="3"/>
    <s v="FUR-TA-10001095"/>
    <x v="0"/>
    <x v="3"/>
    <s v="Chromcraft Round Conference Tables"/>
    <x v="5430"/>
    <n v="3"/>
    <n v="0.3"/>
    <n v="-47.058300000000003"/>
  </r>
  <r>
    <n v="8397"/>
    <s v="CA-2011-152254"/>
    <x v="2"/>
    <x v="479"/>
    <d v="2011-06-30T00:00:00"/>
    <s v="Same Day"/>
    <s v="BD-11620"/>
    <s v="Brian DeCherney"/>
    <x v="0"/>
    <s v="United States"/>
    <s v="Wilmington"/>
    <x v="3"/>
    <n v="28403"/>
    <x v="0"/>
    <s v="OFF-PA-10001144"/>
    <x v="1"/>
    <x v="10"/>
    <s v="Xerox 1913"/>
    <x v="5431"/>
    <n v="7"/>
    <n v="0.2"/>
    <n v="108.74079999999998"/>
  </r>
  <r>
    <n v="8398"/>
    <s v="US-2011-120236"/>
    <x v="2"/>
    <x v="1010"/>
    <d v="2011-09-04T00:00:00"/>
    <s v="First Class"/>
    <s v="MR-17545"/>
    <s v="Mathew Reese"/>
    <x v="2"/>
    <s v="United States"/>
    <s v="Houston"/>
    <x v="5"/>
    <n v="77095"/>
    <x v="2"/>
    <s v="OFF-BI-10004099"/>
    <x v="1"/>
    <x v="8"/>
    <s v="GBC VeloBinder Strips"/>
    <x v="5432"/>
    <n v="5"/>
    <n v="0.8"/>
    <n v="-11.52"/>
  </r>
  <r>
    <n v="8399"/>
    <s v="CA-2014-120061"/>
    <x v="3"/>
    <x v="808"/>
    <d v="2014-11-08T00:00:00"/>
    <s v="Second Class"/>
    <s v="SR-20425"/>
    <s v="Sharelle Roach"/>
    <x v="2"/>
    <s v="United States"/>
    <s v="Springfield"/>
    <x v="24"/>
    <n v="45503"/>
    <x v="3"/>
    <s v="FUR-CH-10001973"/>
    <x v="0"/>
    <x v="1"/>
    <s v="Office Star Flex Back Scooter Chair with White Frame"/>
    <x v="1177"/>
    <n v="2"/>
    <n v="0.3"/>
    <n v="-35.513599999999997"/>
  </r>
  <r>
    <n v="8400"/>
    <s v="CA-2012-133837"/>
    <x v="1"/>
    <x v="657"/>
    <d v="2012-04-18T00:00:00"/>
    <s v="Standard Class"/>
    <s v="TH-21100"/>
    <s v="Thea Hendricks"/>
    <x v="0"/>
    <s v="United States"/>
    <s v="Glendale"/>
    <x v="16"/>
    <n v="85301"/>
    <x v="1"/>
    <s v="OFF-ST-10000344"/>
    <x v="1"/>
    <x v="4"/>
    <s v="Neat Ideas Personal Hanging Folder Files, Black"/>
    <x v="1356"/>
    <n v="1"/>
    <n v="0.2"/>
    <n v="0.80579999999999963"/>
  </r>
  <r>
    <n v="8401"/>
    <s v="CA-2012-110814"/>
    <x v="1"/>
    <x v="901"/>
    <d v="2012-12-09T00:00:00"/>
    <s v="Second Class"/>
    <s v="BD-11635"/>
    <s v="Brian Derr"/>
    <x v="0"/>
    <s v="United States"/>
    <s v="New York City"/>
    <x v="15"/>
    <n v="10009"/>
    <x v="3"/>
    <s v="OFF-BI-10002026"/>
    <x v="1"/>
    <x v="8"/>
    <s v="Avery Arch Ring Binders"/>
    <x v="2656"/>
    <n v="5"/>
    <n v="0.2"/>
    <n v="78.434999999999988"/>
  </r>
  <r>
    <n v="8402"/>
    <s v="CA-2012-110814"/>
    <x v="1"/>
    <x v="901"/>
    <d v="2012-12-09T00:00:00"/>
    <s v="Second Class"/>
    <s v="BD-11635"/>
    <s v="Brian Derr"/>
    <x v="0"/>
    <s v="United States"/>
    <s v="New York City"/>
    <x v="15"/>
    <n v="10009"/>
    <x v="3"/>
    <s v="FUR-CH-10003535"/>
    <x v="0"/>
    <x v="1"/>
    <s v="Global Armless Task Chair, Royal Blue"/>
    <x v="5433"/>
    <n v="3"/>
    <n v="0.1"/>
    <n v="12.805799999999994"/>
  </r>
  <r>
    <n v="8403"/>
    <s v="CA-2012-110814"/>
    <x v="1"/>
    <x v="901"/>
    <d v="2012-12-09T00:00:00"/>
    <s v="Second Class"/>
    <s v="BD-11635"/>
    <s v="Brian Derr"/>
    <x v="0"/>
    <s v="United States"/>
    <s v="New York City"/>
    <x v="15"/>
    <n v="10009"/>
    <x v="3"/>
    <s v="OFF-PA-10004156"/>
    <x v="1"/>
    <x v="10"/>
    <s v="Xerox 188"/>
    <x v="5434"/>
    <n v="2"/>
    <n v="0"/>
    <n v="11.113199999999999"/>
  </r>
  <r>
    <n v="8404"/>
    <s v="CA-2013-154067"/>
    <x v="0"/>
    <x v="854"/>
    <d v="2013-02-07T00:00:00"/>
    <s v="Standard Class"/>
    <s v="SM-20950"/>
    <s v="Suzanne McNair"/>
    <x v="1"/>
    <s v="United States"/>
    <s v="Los Angeles"/>
    <x v="1"/>
    <n v="90036"/>
    <x v="1"/>
    <s v="OFF-PA-10002254"/>
    <x v="1"/>
    <x v="10"/>
    <s v="Xerox 1883"/>
    <x v="151"/>
    <n v="4"/>
    <n v="0"/>
    <n v="48.539199999999994"/>
  </r>
  <r>
    <n v="8405"/>
    <s v="CA-2014-140480"/>
    <x v="3"/>
    <x v="141"/>
    <d v="2014-07-13T00:00:00"/>
    <s v="Standard Class"/>
    <s v="HE-14800"/>
    <s v="Harold Engle"/>
    <x v="1"/>
    <s v="United States"/>
    <s v="Newark"/>
    <x v="13"/>
    <n v="19711"/>
    <x v="3"/>
    <s v="FUR-FU-10003247"/>
    <x v="0"/>
    <x v="5"/>
    <s v="36X48 HARDFLOOR CHAIRMAT"/>
    <x v="202"/>
    <n v="4"/>
    <n v="0"/>
    <n v="5.8743999999999943"/>
  </r>
  <r>
    <n v="8406"/>
    <s v="CA-2014-140480"/>
    <x v="3"/>
    <x v="141"/>
    <d v="2014-07-13T00:00:00"/>
    <s v="Standard Class"/>
    <s v="HE-14800"/>
    <s v="Harold Engle"/>
    <x v="1"/>
    <s v="United States"/>
    <s v="Newark"/>
    <x v="13"/>
    <n v="19711"/>
    <x v="3"/>
    <s v="TEC-AC-10002473"/>
    <x v="2"/>
    <x v="11"/>
    <s v="Maxell 4.7GB DVD-R"/>
    <x v="5435"/>
    <n v="5"/>
    <n v="0"/>
    <n v="58.179000000000002"/>
  </r>
  <r>
    <n v="8407"/>
    <s v="CA-2014-140480"/>
    <x v="3"/>
    <x v="141"/>
    <d v="2014-07-13T00:00:00"/>
    <s v="Standard Class"/>
    <s v="HE-14800"/>
    <s v="Harold Engle"/>
    <x v="1"/>
    <s v="United States"/>
    <s v="Newark"/>
    <x v="13"/>
    <n v="19711"/>
    <x v="3"/>
    <s v="FUR-FU-10001057"/>
    <x v="0"/>
    <x v="5"/>
    <s v="Tensor Track Tree Floor Lamp"/>
    <x v="372"/>
    <n v="2"/>
    <n v="0"/>
    <n v="9.1953999999999994"/>
  </r>
  <r>
    <n v="8408"/>
    <s v="CA-2014-140480"/>
    <x v="3"/>
    <x v="141"/>
    <d v="2014-07-13T00:00:00"/>
    <s v="Standard Class"/>
    <s v="HE-14800"/>
    <s v="Harold Engle"/>
    <x v="1"/>
    <s v="United States"/>
    <s v="Newark"/>
    <x v="13"/>
    <n v="19711"/>
    <x v="3"/>
    <s v="OFF-AR-10001419"/>
    <x v="1"/>
    <x v="6"/>
    <s v="Newell 325"/>
    <x v="1316"/>
    <n v="7"/>
    <n v="0"/>
    <n v="8.6729999999999983"/>
  </r>
  <r>
    <n v="8409"/>
    <s v="CA-2014-140480"/>
    <x v="3"/>
    <x v="141"/>
    <d v="2014-07-13T00:00:00"/>
    <s v="Standard Class"/>
    <s v="HE-14800"/>
    <s v="Harold Engle"/>
    <x v="1"/>
    <s v="United States"/>
    <s v="Newark"/>
    <x v="13"/>
    <n v="19711"/>
    <x v="3"/>
    <s v="OFF-AR-10004010"/>
    <x v="1"/>
    <x v="6"/>
    <s v="Hunt Boston Vacuum Mount KS Pencil Sharpener"/>
    <x v="5368"/>
    <n v="5"/>
    <n v="0"/>
    <n v="45.487000000000002"/>
  </r>
  <r>
    <n v="8410"/>
    <s v="CA-2012-134082"/>
    <x v="1"/>
    <x v="555"/>
    <d v="2012-12-17T00:00:00"/>
    <s v="Standard Class"/>
    <s v="JK-15640"/>
    <s v="Jim Kriz"/>
    <x v="2"/>
    <s v="United States"/>
    <s v="San Bernardino"/>
    <x v="1"/>
    <n v="92404"/>
    <x v="1"/>
    <s v="OFF-BI-10004230"/>
    <x v="1"/>
    <x v="8"/>
    <s v="GBC Recycled Grain Textured Covers"/>
    <x v="5436"/>
    <n v="4"/>
    <n v="0.2"/>
    <n v="38.684799999999996"/>
  </r>
  <r>
    <n v="8411"/>
    <s v="CA-2013-130820"/>
    <x v="0"/>
    <x v="625"/>
    <d v="2013-11-16T00:00:00"/>
    <s v="Same Day"/>
    <s v="ON-18715"/>
    <s v="Odella Nelson"/>
    <x v="1"/>
    <s v="United States"/>
    <s v="Burlington"/>
    <x v="3"/>
    <n v="27217"/>
    <x v="0"/>
    <s v="FUR-TA-10001768"/>
    <x v="0"/>
    <x v="3"/>
    <s v="Hon Racetrack Conference Tables"/>
    <x v="5437"/>
    <n v="4"/>
    <n v="0.4"/>
    <n v="-199.50760000000008"/>
  </r>
  <r>
    <n v="8412"/>
    <s v="CA-2013-159765"/>
    <x v="0"/>
    <x v="195"/>
    <d v="2013-05-13T00:00:00"/>
    <s v="Second Class"/>
    <s v="TH-21100"/>
    <s v="Thea Hendricks"/>
    <x v="0"/>
    <s v="United States"/>
    <s v="Salem"/>
    <x v="17"/>
    <n v="24153"/>
    <x v="0"/>
    <s v="OFF-AR-10003514"/>
    <x v="1"/>
    <x v="6"/>
    <s v="4009 Highlighters by Sanford"/>
    <x v="5438"/>
    <n v="7"/>
    <n v="0"/>
    <n v="9.1937999999999978"/>
  </r>
  <r>
    <n v="8413"/>
    <s v="CA-2014-132290"/>
    <x v="3"/>
    <x v="434"/>
    <d v="2014-03-15T00:00:00"/>
    <s v="Standard Class"/>
    <s v="MD-17350"/>
    <s v="Maribeth Dona"/>
    <x v="0"/>
    <s v="United States"/>
    <s v="Dallas"/>
    <x v="5"/>
    <n v="75217"/>
    <x v="2"/>
    <s v="FUR-TA-10002228"/>
    <x v="0"/>
    <x v="3"/>
    <s v="Bevis Traditional Conference Table Top, Plinth Base"/>
    <x v="5439"/>
    <n v="4"/>
    <n v="0.3"/>
    <n v="-173.34719999999999"/>
  </r>
  <r>
    <n v="8414"/>
    <s v="CA-2013-147109"/>
    <x v="0"/>
    <x v="907"/>
    <d v="2013-12-22T00:00:00"/>
    <s v="Standard Class"/>
    <s v="AH-10075"/>
    <s v="Adam Hart"/>
    <x v="1"/>
    <s v="United States"/>
    <s v="Arlington"/>
    <x v="5"/>
    <n v="76017"/>
    <x v="2"/>
    <s v="OFF-PA-10001972"/>
    <x v="1"/>
    <x v="10"/>
    <s v="Xerox 214"/>
    <x v="5440"/>
    <n v="10"/>
    <n v="0.2"/>
    <n v="18.143999999999998"/>
  </r>
  <r>
    <n v="8415"/>
    <s v="CA-2013-147109"/>
    <x v="0"/>
    <x v="907"/>
    <d v="2013-12-22T00:00:00"/>
    <s v="Standard Class"/>
    <s v="AH-10075"/>
    <s v="Adam Hart"/>
    <x v="1"/>
    <s v="United States"/>
    <s v="Arlington"/>
    <x v="5"/>
    <n v="76017"/>
    <x v="2"/>
    <s v="TEC-AC-10002942"/>
    <x v="2"/>
    <x v="11"/>
    <s v="WD My Passport Ultra 1TB Portable External Hard Drive"/>
    <x v="5441"/>
    <n v="3"/>
    <n v="0.2"/>
    <n v="-6.2100000000000151"/>
  </r>
  <r>
    <n v="8416"/>
    <s v="CA-2014-107265"/>
    <x v="3"/>
    <x v="1191"/>
    <d v="2014-04-13T00:00:00"/>
    <s v="Standard Class"/>
    <s v="ML-17755"/>
    <s v="Max Ludwig"/>
    <x v="2"/>
    <s v="United States"/>
    <s v="Marion"/>
    <x v="23"/>
    <n v="52302"/>
    <x v="2"/>
    <s v="OFF-PA-10000474"/>
    <x v="1"/>
    <x v="10"/>
    <s v="Staples"/>
    <x v="1938"/>
    <n v="3"/>
    <n v="0"/>
    <n v="49.970399999999991"/>
  </r>
  <r>
    <n v="8417"/>
    <s v="CA-2014-118199"/>
    <x v="3"/>
    <x v="1188"/>
    <d v="2014-05-12T00:00:00"/>
    <s v="First Class"/>
    <s v="LB-16795"/>
    <s v="Laurel Beltran"/>
    <x v="2"/>
    <s v="United States"/>
    <s v="Seattle"/>
    <x v="4"/>
    <n v="98105"/>
    <x v="1"/>
    <s v="OFF-BI-10004330"/>
    <x v="1"/>
    <x v="8"/>
    <s v="GBC Velobind Prepunched Cover Sets, Regency Series"/>
    <x v="5442"/>
    <n v="5"/>
    <n v="0.2"/>
    <n v="46.224999999999987"/>
  </r>
  <r>
    <n v="8418"/>
    <s v="CA-2014-118199"/>
    <x v="3"/>
    <x v="1188"/>
    <d v="2014-05-12T00:00:00"/>
    <s v="First Class"/>
    <s v="LB-16795"/>
    <s v="Laurel Beltran"/>
    <x v="2"/>
    <s v="United States"/>
    <s v="Seattle"/>
    <x v="4"/>
    <n v="98105"/>
    <x v="1"/>
    <s v="OFF-ST-10000604"/>
    <x v="1"/>
    <x v="4"/>
    <s v="Home/Office Personal File Carts"/>
    <x v="1464"/>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x v="5443"/>
    <n v="1"/>
    <n v="0"/>
    <n v="63.106999999999999"/>
  </r>
  <r>
    <n v="8420"/>
    <s v="CA-2014-118199"/>
    <x v="3"/>
    <x v="1188"/>
    <d v="2014-05-12T00:00:00"/>
    <s v="First Class"/>
    <s v="LB-16795"/>
    <s v="Laurel Beltran"/>
    <x v="2"/>
    <s v="United States"/>
    <s v="Seattle"/>
    <x v="4"/>
    <n v="98105"/>
    <x v="1"/>
    <s v="OFF-ST-10000636"/>
    <x v="1"/>
    <x v="4"/>
    <s v="Rogers Profile Extra Capacity Storage Tub"/>
    <x v="5224"/>
    <n v="4"/>
    <n v="0"/>
    <n v="2.6783999999999963"/>
  </r>
  <r>
    <n v="8421"/>
    <s v="CA-2014-118199"/>
    <x v="3"/>
    <x v="1188"/>
    <d v="2014-05-12T00:00:00"/>
    <s v="First Class"/>
    <s v="LB-16795"/>
    <s v="Laurel Beltran"/>
    <x v="2"/>
    <s v="United States"/>
    <s v="Seattle"/>
    <x v="4"/>
    <n v="98105"/>
    <x v="1"/>
    <s v="TEC-AC-10004171"/>
    <x v="2"/>
    <x v="11"/>
    <s v="Razer Kraken 7.1 Surround Sound Over Ear USB Gaming Headset"/>
    <x v="1664"/>
    <n v="2"/>
    <n v="0"/>
    <n v="87.991200000000006"/>
  </r>
  <r>
    <n v="8422"/>
    <s v="CA-2014-150091"/>
    <x v="3"/>
    <x v="386"/>
    <d v="2014-10-17T00:00:00"/>
    <s v="Standard Class"/>
    <s v="NP-18670"/>
    <s v="Nora Paige"/>
    <x v="0"/>
    <s v="United States"/>
    <s v="Lakewood"/>
    <x v="30"/>
    <n v="8701"/>
    <x v="3"/>
    <s v="TEC-AC-10002167"/>
    <x v="2"/>
    <x v="11"/>
    <s v="Imation 8gb Micro Traveldrive Usb 2.0 Flash Drive"/>
    <x v="47"/>
    <n v="3"/>
    <n v="0"/>
    <n v="4.9500000000000011"/>
  </r>
  <r>
    <n v="8423"/>
    <s v="CA-2014-150091"/>
    <x v="3"/>
    <x v="386"/>
    <d v="2014-10-17T00:00:00"/>
    <s v="Standard Class"/>
    <s v="NP-18670"/>
    <s v="Nora Paige"/>
    <x v="0"/>
    <s v="United States"/>
    <s v="Lakewood"/>
    <x v="30"/>
    <n v="8701"/>
    <x v="3"/>
    <s v="OFF-FA-10000621"/>
    <x v="1"/>
    <x v="13"/>
    <s v="OIC Colored Binder Clips, Assorted Sizes"/>
    <x v="1511"/>
    <n v="5"/>
    <n v="0"/>
    <n v="8.7710000000000008"/>
  </r>
  <r>
    <n v="8424"/>
    <s v="CA-2014-150091"/>
    <x v="3"/>
    <x v="386"/>
    <d v="2014-10-17T00:00:00"/>
    <s v="Standard Class"/>
    <s v="NP-18670"/>
    <s v="Nora Paige"/>
    <x v="0"/>
    <s v="United States"/>
    <s v="Lakewood"/>
    <x v="30"/>
    <n v="8701"/>
    <x v="3"/>
    <s v="FUR-FU-10004053"/>
    <x v="0"/>
    <x v="5"/>
    <s v="DAX Two-Tone Silver Metal Document Frame"/>
    <x v="586"/>
    <n v="2"/>
    <n v="0"/>
    <n v="17.406400000000001"/>
  </r>
  <r>
    <n v="8425"/>
    <s v="CA-2014-150091"/>
    <x v="3"/>
    <x v="386"/>
    <d v="2014-10-17T00:00:00"/>
    <s v="Standard Class"/>
    <s v="NP-18670"/>
    <s v="Nora Paige"/>
    <x v="0"/>
    <s v="United States"/>
    <s v="Lakewood"/>
    <x v="30"/>
    <n v="8701"/>
    <x v="3"/>
    <s v="FUR-BO-10003404"/>
    <x v="0"/>
    <x v="0"/>
    <s v="Global Adaptabilites Bookcase, Cherry/Storm Gray Finish"/>
    <x v="5444"/>
    <n v="5"/>
    <n v="0"/>
    <n v="129.29399999999987"/>
  </r>
  <r>
    <n v="8426"/>
    <s v="CA-2013-137652"/>
    <x v="0"/>
    <x v="770"/>
    <d v="2013-08-31T00:00:00"/>
    <s v="First Class"/>
    <s v="EB-13750"/>
    <s v="Edward Becker"/>
    <x v="1"/>
    <s v="United States"/>
    <s v="Cincinnati"/>
    <x v="24"/>
    <n v="45231"/>
    <x v="3"/>
    <s v="OFF-BI-10004099"/>
    <x v="1"/>
    <x v="8"/>
    <s v="GBC VeloBinder Strips"/>
    <x v="5445"/>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x v="5446"/>
    <n v="2"/>
    <n v="0.2"/>
    <n v="0.95759999999999978"/>
  </r>
  <r>
    <n v="8428"/>
    <s v="CA-2014-167017"/>
    <x v="3"/>
    <x v="51"/>
    <d v="2014-11-26T00:00:00"/>
    <s v="First Class"/>
    <s v="DC-12850"/>
    <s v="Dan Campbell"/>
    <x v="0"/>
    <s v="United States"/>
    <s v="Roseville"/>
    <x v="12"/>
    <n v="48066"/>
    <x v="2"/>
    <s v="OFF-SU-10001935"/>
    <x v="1"/>
    <x v="14"/>
    <s v="Staples"/>
    <x v="1009"/>
    <n v="2"/>
    <n v="0"/>
    <n v="0.17439999999999944"/>
  </r>
  <r>
    <n v="8429"/>
    <s v="US-2014-132220"/>
    <x v="3"/>
    <x v="105"/>
    <d v="2014-11-17T00:00:00"/>
    <s v="Standard Class"/>
    <s v="DJ-13510"/>
    <s v="Don Jones"/>
    <x v="1"/>
    <s v="United States"/>
    <s v="Tempe"/>
    <x v="16"/>
    <n v="85281"/>
    <x v="1"/>
    <s v="TEC-AC-10004227"/>
    <x v="2"/>
    <x v="11"/>
    <s v="SanDisk Ultra 16 GB MicroSDHC Class 10 Memory Card"/>
    <x v="5447"/>
    <n v="6"/>
    <n v="0.2"/>
    <n v="-10.911600000000007"/>
  </r>
  <r>
    <n v="8430"/>
    <s v="CA-2013-118129"/>
    <x v="0"/>
    <x v="1054"/>
    <d v="2013-12-22T00:00:00"/>
    <s v="Second Class"/>
    <s v="CL-12565"/>
    <s v="Clay Ludtke"/>
    <x v="0"/>
    <s v="United States"/>
    <s v="Reading"/>
    <x v="9"/>
    <n v="19601"/>
    <x v="3"/>
    <s v="FUR-FU-10004904"/>
    <x v="0"/>
    <x v="5"/>
    <s v="Eldon &quot;L&quot; Workstation Diamond Chairmat"/>
    <x v="5448"/>
    <n v="5"/>
    <n v="0.2"/>
    <n v="-30.392000000000024"/>
  </r>
  <r>
    <n v="8431"/>
    <s v="US-2011-113124"/>
    <x v="2"/>
    <x v="809"/>
    <d v="2011-04-05T00:00:00"/>
    <s v="Standard Class"/>
    <s v="NC-18340"/>
    <s v="Nat Carroll"/>
    <x v="0"/>
    <s v="United States"/>
    <s v="Apple Valley"/>
    <x v="11"/>
    <n v="55124"/>
    <x v="2"/>
    <s v="OFF-ST-10001511"/>
    <x v="1"/>
    <x v="4"/>
    <s v="Space Solutions Commercial Steel Shelving"/>
    <x v="2396"/>
    <n v="2"/>
    <n v="0"/>
    <n v="6.4649999999999892"/>
  </r>
  <r>
    <n v="8432"/>
    <s v="CA-2014-155621"/>
    <x v="3"/>
    <x v="1183"/>
    <d v="2014-11-14T00:00:00"/>
    <s v="Standard Class"/>
    <s v="KN-16450"/>
    <s v="Kean Nguyen"/>
    <x v="1"/>
    <s v="United States"/>
    <s v="Baltimore"/>
    <x v="39"/>
    <n v="21215"/>
    <x v="3"/>
    <s v="FUR-FU-10003535"/>
    <x v="0"/>
    <x v="5"/>
    <s v="Howard Miller Distant Time Traveler Alarm Clock"/>
    <x v="5449"/>
    <n v="10"/>
    <n v="0"/>
    <n v="112.422"/>
  </r>
  <r>
    <n v="8433"/>
    <s v="US-2011-127635"/>
    <x v="2"/>
    <x v="80"/>
    <d v="2011-09-18T00:00:00"/>
    <s v="Second Class"/>
    <s v="SC-20260"/>
    <s v="Scott Cohen"/>
    <x v="1"/>
    <s v="United States"/>
    <s v="Corpus Christi"/>
    <x v="5"/>
    <n v="78415"/>
    <x v="2"/>
    <s v="OFF-FA-10000053"/>
    <x v="1"/>
    <x v="13"/>
    <s v="Revere Boxed Rubber Bands by Revere"/>
    <x v="192"/>
    <n v="4"/>
    <n v="0.2"/>
    <n v="-1.3607999999999998"/>
  </r>
  <r>
    <n v="8434"/>
    <s v="US-2011-127635"/>
    <x v="2"/>
    <x v="80"/>
    <d v="2011-09-18T00:00:00"/>
    <s v="Second Class"/>
    <s v="SC-20260"/>
    <s v="Scott Cohen"/>
    <x v="1"/>
    <s v="United States"/>
    <s v="Corpus Christi"/>
    <x v="5"/>
    <n v="78415"/>
    <x v="2"/>
    <s v="OFF-PA-10004610"/>
    <x v="1"/>
    <x v="10"/>
    <s v="Xerox 1900"/>
    <x v="1312"/>
    <n v="2"/>
    <n v="0.2"/>
    <n v="2.1399999999999992"/>
  </r>
  <r>
    <n v="8435"/>
    <s v="US-2011-127635"/>
    <x v="2"/>
    <x v="80"/>
    <d v="2011-09-18T00:00:00"/>
    <s v="Second Class"/>
    <s v="SC-20260"/>
    <s v="Scott Cohen"/>
    <x v="1"/>
    <s v="United States"/>
    <s v="Corpus Christi"/>
    <x v="5"/>
    <n v="78415"/>
    <x v="2"/>
    <s v="FUR-FU-10000550"/>
    <x v="0"/>
    <x v="5"/>
    <s v="Stacking Trays by OIC"/>
    <x v="745"/>
    <n v="5"/>
    <n v="0.6"/>
    <n v="-6.7230000000000008"/>
  </r>
  <r>
    <n v="8436"/>
    <s v="US-2011-127635"/>
    <x v="2"/>
    <x v="80"/>
    <d v="2011-09-18T00:00:00"/>
    <s v="Second Class"/>
    <s v="SC-20260"/>
    <s v="Scott Cohen"/>
    <x v="1"/>
    <s v="United States"/>
    <s v="Corpus Christi"/>
    <x v="5"/>
    <n v="78415"/>
    <x v="2"/>
    <s v="OFF-BI-10001721"/>
    <x v="1"/>
    <x v="8"/>
    <s v="Trimflex Flexible Post Binders"/>
    <x v="5450"/>
    <n v="2"/>
    <n v="0.8"/>
    <n v="-13.683199999999999"/>
  </r>
  <r>
    <n v="8437"/>
    <s v="CA-2012-151470"/>
    <x v="1"/>
    <x v="1181"/>
    <d v="2012-09-26T00:00:00"/>
    <s v="Standard Class"/>
    <s v="AM-10705"/>
    <s v="Anne McFarland"/>
    <x v="0"/>
    <s v="United States"/>
    <s v="Las Vegas"/>
    <x v="33"/>
    <n v="89115"/>
    <x v="1"/>
    <s v="OFF-BI-10004040"/>
    <x v="1"/>
    <x v="8"/>
    <s v="Wilson Jones Impact Binders"/>
    <x v="682"/>
    <n v="11"/>
    <n v="0.2"/>
    <n v="16.524199999999997"/>
  </r>
  <r>
    <n v="8438"/>
    <s v="CA-2012-112823"/>
    <x v="1"/>
    <x v="895"/>
    <d v="2012-12-16T00:00:00"/>
    <s v="Standard Class"/>
    <s v="RA-19945"/>
    <s v="Ryan Akin"/>
    <x v="0"/>
    <s v="United States"/>
    <s v="Cleveland"/>
    <x v="24"/>
    <n v="44105"/>
    <x v="3"/>
    <s v="TEC-AC-10002550"/>
    <x v="2"/>
    <x v="11"/>
    <s v="Maxell 4.7GB DVD-RW 3/Pack"/>
    <x v="2116"/>
    <n v="2"/>
    <n v="0.2"/>
    <n v="4.4603999999999999"/>
  </r>
  <r>
    <n v="8439"/>
    <s v="CA-2011-108861"/>
    <x v="2"/>
    <x v="1061"/>
    <d v="2011-06-01T00:00:00"/>
    <s v="Standard Class"/>
    <s v="MM-17260"/>
    <s v="Magdelene Morse"/>
    <x v="0"/>
    <s v="United States"/>
    <s v="Seattle"/>
    <x v="4"/>
    <n v="98105"/>
    <x v="1"/>
    <s v="OFF-BI-10003876"/>
    <x v="1"/>
    <x v="8"/>
    <s v="Green Canvas Binder for 8-1/2&quot; x 14&quot; Sheets"/>
    <x v="5451"/>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x v="5021"/>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x v="5452"/>
    <n v="3"/>
    <n v="0.2"/>
    <n v="3.4397999999999995"/>
  </r>
  <r>
    <n v="8442"/>
    <s v="CA-2014-145779"/>
    <x v="3"/>
    <x v="636"/>
    <d v="2014-05-11T00:00:00"/>
    <s v="Standard Class"/>
    <s v="DB-13615"/>
    <s v="Doug Bickford"/>
    <x v="0"/>
    <s v="United States"/>
    <s v="Tucson"/>
    <x v="16"/>
    <n v="85705"/>
    <x v="1"/>
    <s v="OFF-PA-10002254"/>
    <x v="1"/>
    <x v="10"/>
    <s v="Xerox 1883"/>
    <x v="5453"/>
    <n v="4"/>
    <n v="0.2"/>
    <n v="27.435199999999995"/>
  </r>
  <r>
    <n v="8443"/>
    <s v="US-2013-155173"/>
    <x v="0"/>
    <x v="1193"/>
    <d v="2013-03-11T00:00:00"/>
    <s v="Standard Class"/>
    <s v="JB-16045"/>
    <s v="Julia Barnett"/>
    <x v="2"/>
    <s v="United States"/>
    <s v="Philadelphia"/>
    <x v="9"/>
    <n v="19120"/>
    <x v="3"/>
    <s v="TEC-PH-10004586"/>
    <x v="2"/>
    <x v="7"/>
    <s v="Wilson SignalBoost 841262 DB PRO Amplifier Kit"/>
    <x v="545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x v="5455"/>
    <n v="1"/>
    <n v="0.7"/>
    <n v="-1.4981999999999998"/>
  </r>
  <r>
    <n v="8445"/>
    <s v="US-2013-155173"/>
    <x v="0"/>
    <x v="1193"/>
    <d v="2013-03-11T00:00:00"/>
    <s v="Standard Class"/>
    <s v="JB-16045"/>
    <s v="Julia Barnett"/>
    <x v="2"/>
    <s v="United States"/>
    <s v="Philadelphia"/>
    <x v="9"/>
    <n v="19120"/>
    <x v="3"/>
    <s v="TEC-PH-10002538"/>
    <x v="2"/>
    <x v="7"/>
    <s v="Grandstream GXP1160 VoIP phone"/>
    <x v="5456"/>
    <n v="3"/>
    <n v="0.4"/>
    <n v="-12.510300000000008"/>
  </r>
  <r>
    <n v="8446"/>
    <s v="CA-2014-125451"/>
    <x v="3"/>
    <x v="436"/>
    <d v="2014-10-25T00:00:00"/>
    <s v="First Class"/>
    <s v="AH-10075"/>
    <s v="Adam Hart"/>
    <x v="1"/>
    <s v="United States"/>
    <s v="Cranston"/>
    <x v="34"/>
    <n v="2920"/>
    <x v="3"/>
    <s v="FUR-TA-10001039"/>
    <x v="0"/>
    <x v="3"/>
    <s v="KI Adjustable-Height Table"/>
    <x v="5457"/>
    <n v="4"/>
    <n v="0.3"/>
    <n v="-13.756799999999984"/>
  </r>
  <r>
    <n v="8447"/>
    <s v="CA-2014-125451"/>
    <x v="3"/>
    <x v="436"/>
    <d v="2014-10-25T00:00:00"/>
    <s v="First Class"/>
    <s v="AH-10075"/>
    <s v="Adam Hart"/>
    <x v="1"/>
    <s v="United States"/>
    <s v="Cranston"/>
    <x v="34"/>
    <n v="2920"/>
    <x v="3"/>
    <s v="FUR-FU-10004963"/>
    <x v="0"/>
    <x v="5"/>
    <s v="Eldon 400 Class Desk Accessories, Black Carbon"/>
    <x v="768"/>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x v="5258"/>
    <n v="2"/>
    <n v="0"/>
    <n v="50.563199999999995"/>
  </r>
  <r>
    <n v="8449"/>
    <s v="CA-2014-125451"/>
    <x v="3"/>
    <x v="436"/>
    <d v="2014-10-25T00:00:00"/>
    <s v="First Class"/>
    <s v="AH-10075"/>
    <s v="Adam Hart"/>
    <x v="1"/>
    <s v="United States"/>
    <s v="Cranston"/>
    <x v="34"/>
    <n v="2920"/>
    <x v="3"/>
    <s v="FUR-TA-10004915"/>
    <x v="0"/>
    <x v="3"/>
    <s v="Office Impressions End Table, 20-1/2&quot;H x 24&quot;W x 20&quot;D"/>
    <x v="3109"/>
    <n v="3"/>
    <n v="0.3"/>
    <n v="-127.57919999999996"/>
  </r>
  <r>
    <n v="8450"/>
    <s v="CA-2014-125451"/>
    <x v="3"/>
    <x v="436"/>
    <d v="2014-10-25T00:00:00"/>
    <s v="First Class"/>
    <s v="AH-10075"/>
    <s v="Adam Hart"/>
    <x v="1"/>
    <s v="United States"/>
    <s v="Cranston"/>
    <x v="34"/>
    <n v="2920"/>
    <x v="3"/>
    <s v="OFF-PA-10003724"/>
    <x v="1"/>
    <x v="10"/>
    <s v="Wirebound Message Book, 4 per Page"/>
    <x v="5458"/>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x v="5459"/>
    <n v="1"/>
    <n v="0"/>
    <n v="0.66599999999999993"/>
  </r>
  <r>
    <n v="8452"/>
    <s v="CA-2011-131387"/>
    <x v="2"/>
    <x v="582"/>
    <d v="2011-04-30T00:00:00"/>
    <s v="First Class"/>
    <s v="AI-10855"/>
    <s v="Arianne Irving"/>
    <x v="0"/>
    <s v="United States"/>
    <s v="San Francisco"/>
    <x v="1"/>
    <n v="94122"/>
    <x v="1"/>
    <s v="TEC-PH-10001459"/>
    <x v="2"/>
    <x v="7"/>
    <s v="Samsung Galaxy Mega 6.3"/>
    <x v="5460"/>
    <n v="5"/>
    <n v="0.2"/>
    <n v="125.99700000000007"/>
  </r>
  <r>
    <n v="8453"/>
    <s v="CA-2013-125087"/>
    <x v="0"/>
    <x v="724"/>
    <d v="2013-04-24T00:00:00"/>
    <s v="Standard Class"/>
    <s v="TH-21115"/>
    <s v="Thea Hudgings"/>
    <x v="1"/>
    <s v="United States"/>
    <s v="Houston"/>
    <x v="5"/>
    <n v="77070"/>
    <x v="2"/>
    <s v="FUR-CH-10002880"/>
    <x v="0"/>
    <x v="1"/>
    <s v="Global High-Back Leather Tilter, Burgundy"/>
    <x v="5209"/>
    <n v="4"/>
    <n v="0.3"/>
    <n v="-93.472400000000022"/>
  </r>
  <r>
    <n v="8454"/>
    <s v="CA-2013-125087"/>
    <x v="0"/>
    <x v="724"/>
    <d v="2013-04-24T00:00:00"/>
    <s v="Standard Class"/>
    <s v="TH-21115"/>
    <s v="Thea Hudgings"/>
    <x v="1"/>
    <s v="United States"/>
    <s v="Houston"/>
    <x v="5"/>
    <n v="77070"/>
    <x v="2"/>
    <s v="OFF-ST-10001780"/>
    <x v="1"/>
    <x v="4"/>
    <s v="Tennsco 16-Compartment Lockers with Coat Rack"/>
    <x v="5461"/>
    <n v="3"/>
    <n v="0.2"/>
    <n v="77.746800000000007"/>
  </r>
  <r>
    <n v="8455"/>
    <s v="CA-2013-125087"/>
    <x v="0"/>
    <x v="724"/>
    <d v="2013-04-24T00:00:00"/>
    <s v="Standard Class"/>
    <s v="TH-21115"/>
    <s v="Thea Hudgings"/>
    <x v="1"/>
    <s v="United States"/>
    <s v="Houston"/>
    <x v="5"/>
    <n v="77070"/>
    <x v="2"/>
    <s v="FUR-FU-10004748"/>
    <x v="0"/>
    <x v="5"/>
    <s v="Howard Miller 16&quot; Diameter Gallery Wall Clock"/>
    <x v="1984"/>
    <n v="5"/>
    <n v="0.6"/>
    <n v="-67.137"/>
  </r>
  <r>
    <n v="8456"/>
    <s v="CA-2013-154081"/>
    <x v="0"/>
    <x v="730"/>
    <d v="2013-05-30T00:00:00"/>
    <s v="Standard Class"/>
    <s v="JE-15610"/>
    <s v="Jim Epp"/>
    <x v="1"/>
    <s v="United States"/>
    <s v="Los Angeles"/>
    <x v="1"/>
    <n v="90049"/>
    <x v="1"/>
    <s v="TEC-PH-10001918"/>
    <x v="2"/>
    <x v="7"/>
    <s v="Nortel Business Series Terminal T7208 Digital phone"/>
    <x v="2705"/>
    <n v="2"/>
    <n v="0.2"/>
    <n v="22.238400000000013"/>
  </r>
  <r>
    <n v="8457"/>
    <s v="US-2014-118556"/>
    <x v="3"/>
    <x v="39"/>
    <d v="2014-06-03T00:00:00"/>
    <s v="Second Class"/>
    <s v="TH-21235"/>
    <s v="Tiffany House"/>
    <x v="1"/>
    <s v="United States"/>
    <s v="Chicago"/>
    <x v="10"/>
    <n v="60653"/>
    <x v="2"/>
    <s v="FUR-CH-10001146"/>
    <x v="0"/>
    <x v="1"/>
    <s v="Global Task Chair, Black"/>
    <x v="5462"/>
    <n v="3"/>
    <n v="0.3"/>
    <n v="-29.007299999999994"/>
  </r>
  <r>
    <n v="8458"/>
    <s v="US-2014-118556"/>
    <x v="3"/>
    <x v="39"/>
    <d v="2014-06-03T00:00:00"/>
    <s v="Second Class"/>
    <s v="TH-21235"/>
    <s v="Tiffany House"/>
    <x v="1"/>
    <s v="United States"/>
    <s v="Chicago"/>
    <x v="10"/>
    <n v="60653"/>
    <x v="2"/>
    <s v="OFF-BI-10004364"/>
    <x v="1"/>
    <x v="8"/>
    <s v="Storex Dura Pro Binders"/>
    <x v="3019"/>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x v="5463"/>
    <n v="3"/>
    <n v="0.8"/>
    <n v="-39.804000000000002"/>
  </r>
  <r>
    <n v="8460"/>
    <s v="CA-2011-126200"/>
    <x v="2"/>
    <x v="55"/>
    <d v="2011-08-29T00:00:00"/>
    <s v="Standard Class"/>
    <s v="JE-15715"/>
    <s v="Joe Elijah"/>
    <x v="0"/>
    <s v="United States"/>
    <s v="Houston"/>
    <x v="5"/>
    <n v="77070"/>
    <x v="2"/>
    <s v="OFF-BI-10002225"/>
    <x v="1"/>
    <x v="8"/>
    <s v="Square Ring Data Binders, Rigid 75 Pt. Covers, 11&quot; x 14-7/8&quot;"/>
    <x v="5464"/>
    <n v="3"/>
    <n v="0.8"/>
    <n v="-19.814400000000003"/>
  </r>
  <r>
    <n v="8461"/>
    <s v="CA-2011-146500"/>
    <x v="2"/>
    <x v="1194"/>
    <d v="2011-09-04T00:00:00"/>
    <s v="Standard Class"/>
    <s v="AT-10735"/>
    <s v="Annie Thurman"/>
    <x v="0"/>
    <s v="United States"/>
    <s v="Bristol"/>
    <x v="29"/>
    <n v="6010"/>
    <x v="3"/>
    <s v="OFF-BI-10002432"/>
    <x v="1"/>
    <x v="8"/>
    <s v="Wilson Jones Standard D-Ring Binders"/>
    <x v="3276"/>
    <n v="5"/>
    <n v="0"/>
    <n v="11.890999999999998"/>
  </r>
  <r>
    <n v="8462"/>
    <s v="CA-2011-146500"/>
    <x v="2"/>
    <x v="1194"/>
    <d v="2011-09-04T00:00:00"/>
    <s v="Standard Class"/>
    <s v="AT-10735"/>
    <s v="Annie Thurman"/>
    <x v="0"/>
    <s v="United States"/>
    <s v="Bristol"/>
    <x v="29"/>
    <n v="6010"/>
    <x v="3"/>
    <s v="OFF-ST-10000563"/>
    <x v="1"/>
    <x v="4"/>
    <s v="Fellowes Bankers Box Stor/Drawer Steel Plus"/>
    <x v="1449"/>
    <n v="3"/>
    <n v="0"/>
    <n v="9.5940000000000012"/>
  </r>
  <r>
    <n v="8463"/>
    <s v="CA-2012-169537"/>
    <x v="1"/>
    <x v="37"/>
    <d v="2012-09-07T00:00:00"/>
    <s v="Second Class"/>
    <s v="JH-15820"/>
    <s v="John Huston"/>
    <x v="0"/>
    <s v="United States"/>
    <s v="Holland"/>
    <x v="12"/>
    <n v="49423"/>
    <x v="2"/>
    <s v="OFF-LA-10001982"/>
    <x v="1"/>
    <x v="2"/>
    <s v="Smead Alpha-Z Color-Coded Name Labels First Letter Starter Set"/>
    <x v="5465"/>
    <n v="2"/>
    <n v="0"/>
    <n v="3.5999999999999996"/>
  </r>
  <r>
    <n v="8464"/>
    <s v="CA-2011-100881"/>
    <x v="2"/>
    <x v="1176"/>
    <d v="2011-04-01T00:00:00"/>
    <s v="Standard Class"/>
    <s v="DR-12940"/>
    <s v="Daniel Raglin"/>
    <x v="2"/>
    <s v="United States"/>
    <s v="Albuquerque"/>
    <x v="27"/>
    <n v="87105"/>
    <x v="1"/>
    <s v="TEC-PH-10003273"/>
    <x v="2"/>
    <x v="7"/>
    <s v="AT&amp;T TR1909W"/>
    <x v="214"/>
    <n v="3"/>
    <n v="0.2"/>
    <n v="22.678200000000018"/>
  </r>
  <r>
    <n v="8465"/>
    <s v="CA-2012-144043"/>
    <x v="1"/>
    <x v="1187"/>
    <d v="2012-05-15T00:00:00"/>
    <s v="Standard Class"/>
    <s v="AB-10165"/>
    <s v="Alan Barnes"/>
    <x v="0"/>
    <s v="United States"/>
    <s v="Louisville"/>
    <x v="22"/>
    <n v="80027"/>
    <x v="1"/>
    <s v="TEC-AC-10002718"/>
    <x v="2"/>
    <x v="11"/>
    <s v="Belkin Standard 104 key USB Keyboard"/>
    <x v="3854"/>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x v="1465"/>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x v="5466"/>
    <n v="3"/>
    <n v="0"/>
    <n v="144.3546"/>
  </r>
  <r>
    <n v="8468"/>
    <s v="CA-2013-168557"/>
    <x v="0"/>
    <x v="251"/>
    <d v="2013-09-24T00:00:00"/>
    <s v="Standard Class"/>
    <s v="FH-14275"/>
    <s v="Frank Hawley"/>
    <x v="1"/>
    <s v="United States"/>
    <s v="San Francisco"/>
    <x v="1"/>
    <n v="94122"/>
    <x v="1"/>
    <s v="OFF-BI-10002309"/>
    <x v="1"/>
    <x v="8"/>
    <s v="Avery Heavy-Duty EZD  Binder With Locking Rings"/>
    <x v="436"/>
    <n v="2"/>
    <n v="0.2"/>
    <n v="3.1247999999999996"/>
  </r>
  <r>
    <n v="8469"/>
    <s v="US-2013-164196"/>
    <x v="0"/>
    <x v="583"/>
    <d v="2013-11-18T00:00:00"/>
    <s v="Standard Class"/>
    <s v="AS-10285"/>
    <s v="Alejandro Savely"/>
    <x v="1"/>
    <s v="United States"/>
    <s v="Noblesville"/>
    <x v="14"/>
    <n v="46060"/>
    <x v="2"/>
    <s v="FUR-TA-10001950"/>
    <x v="0"/>
    <x v="3"/>
    <s v="Balt Solid Wood Round Tables"/>
    <x v="5467"/>
    <n v="6"/>
    <n v="0"/>
    <n v="241.1046"/>
  </r>
  <r>
    <n v="8470"/>
    <s v="US-2014-132031"/>
    <x v="3"/>
    <x v="756"/>
    <d v="2014-04-28T00:00:00"/>
    <s v="Standard Class"/>
    <s v="PN-18775"/>
    <s v="Parhena Norris"/>
    <x v="2"/>
    <s v="United States"/>
    <s v="Clarksville"/>
    <x v="18"/>
    <n v="37042"/>
    <x v="0"/>
    <s v="FUR-BO-10001972"/>
    <x v="0"/>
    <x v="0"/>
    <s v="O'Sullivan 4-Shelf Bookcase in Odessa Pine"/>
    <x v="2388"/>
    <n v="4"/>
    <n v="0.2"/>
    <n v="-14.51760000000003"/>
  </r>
  <r>
    <n v="8471"/>
    <s v="US-2014-132031"/>
    <x v="3"/>
    <x v="756"/>
    <d v="2014-04-28T00:00:00"/>
    <s v="Standard Class"/>
    <s v="PN-18775"/>
    <s v="Parhena Norris"/>
    <x v="2"/>
    <s v="United States"/>
    <s v="Clarksville"/>
    <x v="18"/>
    <n v="37042"/>
    <x v="0"/>
    <s v="TEC-AC-10002473"/>
    <x v="2"/>
    <x v="11"/>
    <s v="Maxell 4.7GB DVD-R"/>
    <x v="5468"/>
    <n v="2"/>
    <n v="0.2"/>
    <n v="11.919599999999999"/>
  </r>
  <r>
    <n v="8472"/>
    <s v="US-2014-132031"/>
    <x v="3"/>
    <x v="756"/>
    <d v="2014-04-28T00:00:00"/>
    <s v="Standard Class"/>
    <s v="PN-18775"/>
    <s v="Parhena Norris"/>
    <x v="2"/>
    <s v="United States"/>
    <s v="Clarksville"/>
    <x v="18"/>
    <n v="37042"/>
    <x v="0"/>
    <s v="FUR-FU-10000193"/>
    <x v="0"/>
    <x v="5"/>
    <s v="Tenex Chairmats For Use with Hard Floors"/>
    <x v="2540"/>
    <n v="3"/>
    <n v="0.2"/>
    <n v="-11.692800000000005"/>
  </r>
  <r>
    <n v="8473"/>
    <s v="US-2014-132031"/>
    <x v="3"/>
    <x v="756"/>
    <d v="2014-04-28T00:00:00"/>
    <s v="Standard Class"/>
    <s v="PN-18775"/>
    <s v="Parhena Norris"/>
    <x v="2"/>
    <s v="United States"/>
    <s v="Clarksville"/>
    <x v="18"/>
    <n v="37042"/>
    <x v="0"/>
    <s v="OFF-LA-10000081"/>
    <x v="1"/>
    <x v="2"/>
    <s v="Avery 496"/>
    <x v="3500"/>
    <n v="1"/>
    <n v="0.2"/>
    <n v="1.0499999999999998"/>
  </r>
  <r>
    <n v="8474"/>
    <s v="CA-2012-169733"/>
    <x v="1"/>
    <x v="420"/>
    <d v="2012-10-26T00:00:00"/>
    <s v="Second Class"/>
    <s v="GM-14500"/>
    <s v="Gene McClure"/>
    <x v="0"/>
    <s v="United States"/>
    <s v="Hollywood"/>
    <x v="2"/>
    <n v="33021"/>
    <x v="0"/>
    <s v="OFF-ST-10000876"/>
    <x v="1"/>
    <x v="4"/>
    <s v="Eldon Simplefile Box Office"/>
    <x v="5469"/>
    <n v="1"/>
    <n v="0.2"/>
    <n v="0.99520000000000008"/>
  </r>
  <r>
    <n v="8475"/>
    <s v="CA-2014-169404"/>
    <x v="3"/>
    <x v="359"/>
    <d v="2014-04-15T00:00:00"/>
    <s v="Standard Class"/>
    <s v="NC-18625"/>
    <s v="Noah Childs"/>
    <x v="1"/>
    <s v="United States"/>
    <s v="York"/>
    <x v="9"/>
    <n v="17403"/>
    <x v="3"/>
    <s v="OFF-BI-10004492"/>
    <x v="1"/>
    <x v="8"/>
    <s v="Tuf-Vin Binders"/>
    <x v="5470"/>
    <n v="4"/>
    <n v="0.7"/>
    <n v="-29.053600000000003"/>
  </r>
  <r>
    <n v="8476"/>
    <s v="CA-2014-169404"/>
    <x v="3"/>
    <x v="359"/>
    <d v="2014-04-15T00:00:00"/>
    <s v="Standard Class"/>
    <s v="NC-18625"/>
    <s v="Noah Childs"/>
    <x v="1"/>
    <s v="United States"/>
    <s v="York"/>
    <x v="9"/>
    <n v="17403"/>
    <x v="3"/>
    <s v="OFF-PA-10001033"/>
    <x v="1"/>
    <x v="10"/>
    <s v="Xerox 1893"/>
    <x v="4975"/>
    <n v="2"/>
    <n v="0.2"/>
    <n v="23.7742"/>
  </r>
  <r>
    <n v="8477"/>
    <s v="CA-2014-134880"/>
    <x v="3"/>
    <x v="855"/>
    <d v="2014-11-02T00:00:00"/>
    <s v="Standard Class"/>
    <s v="TW-21025"/>
    <s v="Tamara Willingham"/>
    <x v="2"/>
    <s v="United States"/>
    <s v="Mesa"/>
    <x v="16"/>
    <n v="85204"/>
    <x v="1"/>
    <s v="OFF-PA-10004039"/>
    <x v="1"/>
    <x v="10"/>
    <s v="Xerox 1882"/>
    <x v="2542"/>
    <n v="1"/>
    <n v="0.2"/>
    <n v="16.234200000000001"/>
  </r>
  <r>
    <n v="8478"/>
    <s v="CA-2012-145758"/>
    <x v="1"/>
    <x v="628"/>
    <d v="2012-10-30T00:00:00"/>
    <s v="Same Day"/>
    <s v="BF-11020"/>
    <s v="Barry Französisch"/>
    <x v="1"/>
    <s v="United States"/>
    <s v="New York City"/>
    <x v="15"/>
    <n v="10024"/>
    <x v="3"/>
    <s v="TEC-MA-10004552"/>
    <x v="2"/>
    <x v="15"/>
    <s v="Star Micronics TSP100 TSP143LAN Receipt Printer"/>
    <x v="5471"/>
    <n v="4"/>
    <n v="0"/>
    <n v="269.30799999999999"/>
  </r>
  <r>
    <n v="8479"/>
    <s v="CA-2014-158736"/>
    <x v="3"/>
    <x v="404"/>
    <d v="2014-12-25T00:00:00"/>
    <s v="Standard Class"/>
    <s v="TT-21460"/>
    <s v="Tonja Turnell"/>
    <x v="2"/>
    <s v="United States"/>
    <s v="San Francisco"/>
    <x v="1"/>
    <n v="94110"/>
    <x v="1"/>
    <s v="OFF-AR-10002578"/>
    <x v="1"/>
    <x v="6"/>
    <s v="Newell 335"/>
    <x v="1784"/>
    <n v="2"/>
    <n v="0"/>
    <n v="1.6703999999999999"/>
  </r>
  <r>
    <n v="8480"/>
    <s v="US-2013-119270"/>
    <x v="0"/>
    <x v="299"/>
    <d v="2013-03-17T00:00:00"/>
    <s v="Standard Class"/>
    <s v="SW-20245"/>
    <s v="Scot Wooten"/>
    <x v="0"/>
    <s v="United States"/>
    <s v="Los Angeles"/>
    <x v="1"/>
    <n v="90036"/>
    <x v="1"/>
    <s v="OFF-PA-10004022"/>
    <x v="1"/>
    <x v="10"/>
    <s v="Hammermill Color Copier Paper (28Lb. and 96 Bright)"/>
    <x v="1024"/>
    <n v="2"/>
    <n v="0"/>
    <n v="8.9909999999999997"/>
  </r>
  <r>
    <n v="8481"/>
    <s v="CA-2011-109890"/>
    <x v="2"/>
    <x v="609"/>
    <d v="2011-07-27T00:00:00"/>
    <s v="Standard Class"/>
    <s v="PG-18820"/>
    <s v="Patrick Gardner"/>
    <x v="0"/>
    <s v="United States"/>
    <s v="Omaha"/>
    <x v="8"/>
    <n v="68104"/>
    <x v="2"/>
    <s v="TEC-PH-10004100"/>
    <x v="2"/>
    <x v="7"/>
    <s v="Griffin GC17055 Auxiliary Audio Cable"/>
    <x v="5472"/>
    <n v="2"/>
    <n v="0"/>
    <n v="10.074400000000001"/>
  </r>
  <r>
    <n v="8482"/>
    <s v="CA-2013-138583"/>
    <x v="0"/>
    <x v="1012"/>
    <d v="2013-05-29T00:00:00"/>
    <s v="Standard Class"/>
    <s v="DP-13390"/>
    <s v="Dennis Pardue"/>
    <x v="2"/>
    <s v="United States"/>
    <s v="Philadelphia"/>
    <x v="9"/>
    <n v="19120"/>
    <x v="3"/>
    <s v="OFF-AR-10001860"/>
    <x v="1"/>
    <x v="6"/>
    <s v="BIC Liqua Brite Liner"/>
    <x v="4008"/>
    <n v="3"/>
    <n v="0.2"/>
    <n v="3.3311999999999999"/>
  </r>
  <r>
    <n v="8483"/>
    <s v="US-2014-118535"/>
    <x v="3"/>
    <x v="512"/>
    <d v="2014-02-16T00:00:00"/>
    <s v="Standard Class"/>
    <s v="DJ-13510"/>
    <s v="Don Jones"/>
    <x v="1"/>
    <s v="United States"/>
    <s v="New York City"/>
    <x v="15"/>
    <n v="10024"/>
    <x v="3"/>
    <s v="OFF-LA-10001297"/>
    <x v="1"/>
    <x v="2"/>
    <s v="Avery 473"/>
    <x v="346"/>
    <n v="2"/>
    <n v="0"/>
    <n v="9.9359999999999999"/>
  </r>
  <r>
    <n v="8484"/>
    <s v="CA-2013-126284"/>
    <x v="0"/>
    <x v="873"/>
    <d v="2013-09-25T00:00:00"/>
    <s v="Standard Class"/>
    <s v="EN-13780"/>
    <s v="Edward Nazzal"/>
    <x v="0"/>
    <s v="United States"/>
    <s v="Grand Rapids"/>
    <x v="12"/>
    <n v="49505"/>
    <x v="2"/>
    <s v="OFF-BI-10004828"/>
    <x v="1"/>
    <x v="8"/>
    <s v="GBC Poly Designer Binding Covers"/>
    <x v="4162"/>
    <n v="5"/>
    <n v="0"/>
    <n v="41.012999999999991"/>
  </r>
  <r>
    <n v="8485"/>
    <s v="CA-2014-142391"/>
    <x v="3"/>
    <x v="241"/>
    <d v="2014-09-25T00:00:00"/>
    <s v="Same Day"/>
    <s v="PB-19150"/>
    <s v="Philip Brown"/>
    <x v="0"/>
    <s v="United States"/>
    <s v="Seattle"/>
    <x v="4"/>
    <n v="98115"/>
    <x v="1"/>
    <s v="FUR-FU-10002759"/>
    <x v="0"/>
    <x v="5"/>
    <s v="12-1/2 Diameter Round Wall Clock"/>
    <x v="5473"/>
    <n v="10"/>
    <n v="0"/>
    <n v="71.927999999999997"/>
  </r>
  <r>
    <n v="8486"/>
    <s v="CA-2014-124716"/>
    <x v="3"/>
    <x v="996"/>
    <d v="2014-04-01T00:00:00"/>
    <s v="Standard Class"/>
    <s v="BD-11560"/>
    <s v="Brendan Dodson"/>
    <x v="2"/>
    <s v="United States"/>
    <s v="Fresno"/>
    <x v="1"/>
    <n v="93727"/>
    <x v="1"/>
    <s v="OFF-PA-10000740"/>
    <x v="1"/>
    <x v="10"/>
    <s v="Xerox 1982"/>
    <x v="1846"/>
    <n v="2"/>
    <n v="0"/>
    <n v="21.012799999999999"/>
  </r>
  <r>
    <n v="8487"/>
    <s v="CA-2014-124716"/>
    <x v="3"/>
    <x v="996"/>
    <d v="2014-04-01T00:00:00"/>
    <s v="Standard Class"/>
    <s v="BD-11560"/>
    <s v="Brendan Dodson"/>
    <x v="2"/>
    <s v="United States"/>
    <s v="Fresno"/>
    <x v="1"/>
    <n v="93727"/>
    <x v="1"/>
    <s v="OFF-PA-10001144"/>
    <x v="1"/>
    <x v="10"/>
    <s v="Xerox 1913"/>
    <x v="168"/>
    <n v="2"/>
    <n v="0"/>
    <n v="53.260799999999996"/>
  </r>
  <r>
    <n v="8488"/>
    <s v="CA-2014-124716"/>
    <x v="3"/>
    <x v="996"/>
    <d v="2014-04-01T00:00:00"/>
    <s v="Standard Class"/>
    <s v="BD-11560"/>
    <s v="Brendan Dodson"/>
    <x v="2"/>
    <s v="United States"/>
    <s v="Fresno"/>
    <x v="1"/>
    <n v="93727"/>
    <x v="1"/>
    <s v="OFF-PA-10000859"/>
    <x v="1"/>
    <x v="10"/>
    <s v="Unpadded Memo Slips"/>
    <x v="5474"/>
    <n v="3"/>
    <n v="0"/>
    <n v="5.97"/>
  </r>
  <r>
    <n v="8489"/>
    <s v="CA-2013-158841"/>
    <x v="0"/>
    <x v="1056"/>
    <d v="2013-02-04T00:00:00"/>
    <s v="Second Class"/>
    <s v="SE-20110"/>
    <s v="Sanjit Engle"/>
    <x v="0"/>
    <s v="United States"/>
    <s v="Arlington"/>
    <x v="17"/>
    <n v="22204"/>
    <x v="0"/>
    <s v="TEC-MA-10001127"/>
    <x v="2"/>
    <x v="15"/>
    <s v="HP Designjet T520 Inkjet Large Format Printer - 24&quot; Color"/>
    <x v="5475"/>
    <n v="5"/>
    <n v="0"/>
    <n v="2799.9839999999995"/>
  </r>
  <r>
    <n v="8490"/>
    <s v="CA-2013-158841"/>
    <x v="0"/>
    <x v="1056"/>
    <d v="2013-02-04T00:00:00"/>
    <s v="Second Class"/>
    <s v="SE-20110"/>
    <s v="Sanjit Engle"/>
    <x v="0"/>
    <s v="United States"/>
    <s v="Arlington"/>
    <x v="17"/>
    <n v="22204"/>
    <x v="0"/>
    <s v="OFF-BI-10002557"/>
    <x v="1"/>
    <x v="8"/>
    <s v="Presstex Flexible Ring Binders"/>
    <x v="3441"/>
    <n v="8"/>
    <n v="0"/>
    <n v="18.2"/>
  </r>
  <r>
    <n v="8491"/>
    <s v="CA-2013-158841"/>
    <x v="0"/>
    <x v="1056"/>
    <d v="2013-02-04T00:00:00"/>
    <s v="Second Class"/>
    <s v="SE-20110"/>
    <s v="Sanjit Engle"/>
    <x v="0"/>
    <s v="United States"/>
    <s v="Arlington"/>
    <x v="17"/>
    <n v="22204"/>
    <x v="0"/>
    <s v="FUR-FU-10001731"/>
    <x v="0"/>
    <x v="5"/>
    <s v="Acrylic Self-Standing Desk Frames"/>
    <x v="5476"/>
    <n v="7"/>
    <n v="0"/>
    <n v="7.1021999999999998"/>
  </r>
  <r>
    <n v="8492"/>
    <s v="CA-2014-106824"/>
    <x v="3"/>
    <x v="437"/>
    <d v="2014-07-12T00:00:00"/>
    <s v="Standard Class"/>
    <s v="AT-10735"/>
    <s v="Annie Thurman"/>
    <x v="0"/>
    <s v="United States"/>
    <s v="Los Angeles"/>
    <x v="1"/>
    <n v="90049"/>
    <x v="1"/>
    <s v="OFF-FA-10001135"/>
    <x v="1"/>
    <x v="13"/>
    <s v="Brites Rubber Bands, 1 1/2 oz. Box"/>
    <x v="40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x v="5477"/>
    <n v="8"/>
    <n v="0.2"/>
    <n v="20.4984"/>
  </r>
  <r>
    <n v="8494"/>
    <s v="CA-2012-109190"/>
    <x v="1"/>
    <x v="924"/>
    <d v="2012-10-28T00:00:00"/>
    <s v="Standard Class"/>
    <s v="CC-12685"/>
    <s v="Craig Carroll"/>
    <x v="0"/>
    <s v="United States"/>
    <s v="Lubbock"/>
    <x v="5"/>
    <n v="79424"/>
    <x v="2"/>
    <s v="TEC-CO-10001943"/>
    <x v="2"/>
    <x v="16"/>
    <s v="Canon PC-428 Personal Copier"/>
    <x v="5478"/>
    <n v="3"/>
    <n v="0.2"/>
    <n v="161.99189999999999"/>
  </r>
  <r>
    <n v="8495"/>
    <s v="CA-2012-109190"/>
    <x v="1"/>
    <x v="924"/>
    <d v="2012-10-28T00:00:00"/>
    <s v="Standard Class"/>
    <s v="CC-12685"/>
    <s v="Craig Carroll"/>
    <x v="0"/>
    <s v="United States"/>
    <s v="Lubbock"/>
    <x v="5"/>
    <n v="79424"/>
    <x v="2"/>
    <s v="OFF-BI-10000977"/>
    <x v="1"/>
    <x v="8"/>
    <s v="Ibico Plastic Spiral Binding Combs"/>
    <x v="5479"/>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x v="5441"/>
    <n v="3"/>
    <n v="0.2"/>
    <n v="-6.2100000000000151"/>
  </r>
  <r>
    <n v="8497"/>
    <s v="CA-2011-169061"/>
    <x v="2"/>
    <x v="1195"/>
    <d v="2011-03-08T00:00:00"/>
    <s v="Second Class"/>
    <s v="AB-10150"/>
    <s v="Aimee Bixby"/>
    <x v="0"/>
    <s v="United States"/>
    <s v="Yonkers"/>
    <x v="15"/>
    <n v="10701"/>
    <x v="3"/>
    <s v="OFF-AR-10000588"/>
    <x v="1"/>
    <x v="6"/>
    <s v="Newell 345"/>
    <x v="426"/>
    <n v="3"/>
    <n v="0"/>
    <n v="15.475200000000001"/>
  </r>
  <r>
    <n v="8498"/>
    <s v="CA-2011-169061"/>
    <x v="2"/>
    <x v="1195"/>
    <d v="2011-03-08T00:00:00"/>
    <s v="Second Class"/>
    <s v="AB-10150"/>
    <s v="Aimee Bixby"/>
    <x v="0"/>
    <s v="United States"/>
    <s v="Yonkers"/>
    <x v="15"/>
    <n v="10701"/>
    <x v="3"/>
    <s v="TEC-AC-10002001"/>
    <x v="2"/>
    <x v="11"/>
    <s v="Logitech Wireless Gaming Headset G930"/>
    <x v="651"/>
    <n v="3"/>
    <n v="0"/>
    <n v="177.58890000000002"/>
  </r>
  <r>
    <n v="8499"/>
    <s v="CA-2011-169061"/>
    <x v="2"/>
    <x v="1195"/>
    <d v="2011-03-08T00:00:00"/>
    <s v="Second Class"/>
    <s v="AB-10150"/>
    <s v="Aimee Bixby"/>
    <x v="0"/>
    <s v="United States"/>
    <s v="Yonkers"/>
    <x v="15"/>
    <n v="10701"/>
    <x v="3"/>
    <s v="OFF-SU-10000381"/>
    <x v="1"/>
    <x v="14"/>
    <s v="Acme Forged Steel Scissors with Black Enamel Handles"/>
    <x v="5480"/>
    <n v="2"/>
    <n v="0"/>
    <n v="5.399799999999999"/>
  </r>
  <r>
    <n v="8500"/>
    <s v="CA-2011-169061"/>
    <x v="2"/>
    <x v="1195"/>
    <d v="2011-03-08T00:00:00"/>
    <s v="Second Class"/>
    <s v="AB-10150"/>
    <s v="Aimee Bixby"/>
    <x v="0"/>
    <s v="United States"/>
    <s v="Yonkers"/>
    <x v="15"/>
    <n v="10701"/>
    <x v="3"/>
    <s v="OFF-BI-10001617"/>
    <x v="1"/>
    <x v="8"/>
    <s v="GBC Wire Binding Combs"/>
    <x v="1612"/>
    <n v="6"/>
    <n v="0.2"/>
    <n v="16.750799999999998"/>
  </r>
  <r>
    <n v="8501"/>
    <s v="CA-2011-169061"/>
    <x v="2"/>
    <x v="1195"/>
    <d v="2011-03-08T00:00:00"/>
    <s v="Second Class"/>
    <s v="AB-10150"/>
    <s v="Aimee Bixby"/>
    <x v="0"/>
    <s v="United States"/>
    <s v="Yonkers"/>
    <x v="15"/>
    <n v="10701"/>
    <x v="3"/>
    <s v="OFF-PA-10001878"/>
    <x v="1"/>
    <x v="10"/>
    <s v="Xerox 1891"/>
    <x v="619"/>
    <n v="2"/>
    <n v="0"/>
    <n v="45.975399999999993"/>
  </r>
  <r>
    <n v="8502"/>
    <s v="CA-2012-102316"/>
    <x v="1"/>
    <x v="879"/>
    <d v="2012-03-03T00:00:00"/>
    <s v="Second Class"/>
    <s v="DH-13075"/>
    <s v="Dave Hallsten"/>
    <x v="1"/>
    <s v="United States"/>
    <s v="Los Angeles"/>
    <x v="1"/>
    <n v="90045"/>
    <x v="1"/>
    <s v="TEC-PH-10000376"/>
    <x v="2"/>
    <x v="7"/>
    <s v="Square Credit Card Reader"/>
    <x v="2992"/>
    <n v="2"/>
    <n v="0.2"/>
    <n v="1.1988000000000003"/>
  </r>
  <r>
    <n v="8503"/>
    <s v="CA-2012-102316"/>
    <x v="1"/>
    <x v="879"/>
    <d v="2012-03-03T00:00:00"/>
    <s v="Second Class"/>
    <s v="DH-13075"/>
    <s v="Dave Hallsten"/>
    <x v="1"/>
    <s v="United States"/>
    <s v="Los Angeles"/>
    <x v="1"/>
    <n v="90045"/>
    <x v="1"/>
    <s v="FUR-CH-10003396"/>
    <x v="0"/>
    <x v="1"/>
    <s v="Global Deluxe Steno Chair"/>
    <x v="4236"/>
    <n v="3"/>
    <n v="0.2"/>
    <n v="-20.784600000000012"/>
  </r>
  <r>
    <n v="8504"/>
    <s v="CA-2011-164903"/>
    <x v="2"/>
    <x v="980"/>
    <d v="2011-02-25T00:00:00"/>
    <s v="Standard Class"/>
    <s v="SR-20740"/>
    <s v="Steven Roelle"/>
    <x v="2"/>
    <s v="United States"/>
    <s v="Los Angeles"/>
    <x v="1"/>
    <n v="90049"/>
    <x v="1"/>
    <s v="OFF-PA-10003363"/>
    <x v="1"/>
    <x v="10"/>
    <s v="Xerox 204"/>
    <x v="91"/>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x v="4752"/>
    <n v="4"/>
    <n v="0.3"/>
    <n v="-110.02320000000003"/>
  </r>
  <r>
    <n v="8506"/>
    <s v="CA-2013-130400"/>
    <x v="0"/>
    <x v="387"/>
    <d v="2013-03-13T00:00:00"/>
    <s v="Standard Class"/>
    <s v="SJ-20125"/>
    <s v="Sanjit Jacobs"/>
    <x v="2"/>
    <s v="United States"/>
    <s v="Dallas"/>
    <x v="5"/>
    <n v="75217"/>
    <x v="2"/>
    <s v="OFF-BI-10001757"/>
    <x v="1"/>
    <x v="8"/>
    <s v="Pressboard Hanging Data Binders for Unburst Sheets"/>
    <x v="54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x v="5482"/>
    <n v="5"/>
    <n v="0.2"/>
    <n v="8.3880000000000035"/>
  </r>
  <r>
    <n v="8508"/>
    <s v="CA-2013-130400"/>
    <x v="0"/>
    <x v="387"/>
    <d v="2013-03-13T00:00:00"/>
    <s v="Standard Class"/>
    <s v="SJ-20125"/>
    <s v="Sanjit Jacobs"/>
    <x v="2"/>
    <s v="United States"/>
    <s v="Dallas"/>
    <x v="5"/>
    <n v="75217"/>
    <x v="2"/>
    <s v="OFF-EN-10001453"/>
    <x v="1"/>
    <x v="12"/>
    <s v="Tyvek Interoffice Envelopes, 9 1/2&quot; x 12 1/2&quot;, 100/Box"/>
    <x v="1770"/>
    <n v="3"/>
    <n v="0.2"/>
    <n v="49.393799999999992"/>
  </r>
  <r>
    <n v="8509"/>
    <s v="CA-2012-135853"/>
    <x v="1"/>
    <x v="555"/>
    <d v="2012-12-14T00:00:00"/>
    <s v="First Class"/>
    <s v="CA-12775"/>
    <s v="Cynthia Arntzen"/>
    <x v="0"/>
    <s v="United States"/>
    <s v="Detroit"/>
    <x v="12"/>
    <n v="48205"/>
    <x v="2"/>
    <s v="TEC-AC-10004761"/>
    <x v="2"/>
    <x v="11"/>
    <s v="Maxell 4.7GB DVD+RW 3/Pack"/>
    <x v="5483"/>
    <n v="11"/>
    <n v="0"/>
    <n v="61.330500000000001"/>
  </r>
  <r>
    <n v="8510"/>
    <s v="CA-2012-135853"/>
    <x v="1"/>
    <x v="555"/>
    <d v="2012-12-14T00:00:00"/>
    <s v="First Class"/>
    <s v="CA-12775"/>
    <s v="Cynthia Arntzen"/>
    <x v="0"/>
    <s v="United States"/>
    <s v="Detroit"/>
    <x v="12"/>
    <n v="48205"/>
    <x v="2"/>
    <s v="TEC-PH-10003691"/>
    <x v="2"/>
    <x v="7"/>
    <s v="BlackBerry Q10"/>
    <x v="4874"/>
    <n v="1"/>
    <n v="0"/>
    <n v="31.497500000000002"/>
  </r>
  <r>
    <n v="8511"/>
    <s v="CA-2012-135853"/>
    <x v="1"/>
    <x v="555"/>
    <d v="2012-12-14T00:00:00"/>
    <s v="First Class"/>
    <s v="CA-12775"/>
    <s v="Cynthia Arntzen"/>
    <x v="0"/>
    <s v="United States"/>
    <s v="Detroit"/>
    <x v="12"/>
    <n v="48205"/>
    <x v="2"/>
    <s v="OFF-BI-10004965"/>
    <x v="1"/>
    <x v="8"/>
    <s v="Ibico Covers for Plastic or Wire Binding Elements"/>
    <x v="5484"/>
    <n v="2"/>
    <n v="0"/>
    <n v="10.35"/>
  </r>
  <r>
    <n v="8512"/>
    <s v="CA-2013-103359"/>
    <x v="0"/>
    <x v="596"/>
    <d v="2013-12-27T00:00:00"/>
    <s v="Standard Class"/>
    <s v="LC-16885"/>
    <s v="Lena Creighton"/>
    <x v="0"/>
    <s v="United States"/>
    <s v="New York City"/>
    <x v="15"/>
    <n v="10035"/>
    <x v="3"/>
    <s v="OFF-BI-10004233"/>
    <x v="1"/>
    <x v="8"/>
    <s v="GBC Pre-Punched Binding Paper, Plastic, White, 8-1/2&quot; x 11&quot;"/>
    <x v="2212"/>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x v="5485"/>
    <n v="2"/>
    <n v="0.6"/>
    <n v="-77.473200000000006"/>
  </r>
  <r>
    <n v="8514"/>
    <s v="CA-2014-141614"/>
    <x v="3"/>
    <x v="929"/>
    <d v="2014-06-10T00:00:00"/>
    <s v="Standard Class"/>
    <s v="NS-18640"/>
    <s v="Noel Staavos"/>
    <x v="1"/>
    <s v="United States"/>
    <s v="Orlando"/>
    <x v="2"/>
    <n v="32839"/>
    <x v="0"/>
    <s v="OFF-PA-10002787"/>
    <x v="1"/>
    <x v="10"/>
    <s v="Xerox 227"/>
    <x v="561"/>
    <n v="4"/>
    <n v="0.2"/>
    <n v="7.2576000000000001"/>
  </r>
  <r>
    <n v="8515"/>
    <s v="CA-2012-122168"/>
    <x v="1"/>
    <x v="291"/>
    <d v="2012-08-26T00:00:00"/>
    <s v="Standard Class"/>
    <s v="HG-14965"/>
    <s v="Henry Goldwyn"/>
    <x v="1"/>
    <s v="United States"/>
    <s v="Florence"/>
    <x v="0"/>
    <n v="41042"/>
    <x v="0"/>
    <s v="OFF-AR-10003602"/>
    <x v="1"/>
    <x v="6"/>
    <s v="Quartet Omega Colored Chalk, 12/Pack"/>
    <x v="255"/>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x v="5486"/>
    <n v="12"/>
    <n v="0"/>
    <n v="10.0128"/>
  </r>
  <r>
    <n v="8517"/>
    <s v="CA-2013-132899"/>
    <x v="0"/>
    <x v="281"/>
    <d v="2013-04-12T00:00:00"/>
    <s v="Standard Class"/>
    <s v="SF-20200"/>
    <s v="Sarah Foster"/>
    <x v="0"/>
    <s v="United States"/>
    <s v="New York City"/>
    <x v="15"/>
    <n v="10009"/>
    <x v="3"/>
    <s v="OFF-AR-10002833"/>
    <x v="1"/>
    <x v="6"/>
    <s v="Newell 322"/>
    <x v="1034"/>
    <n v="2"/>
    <n v="0"/>
    <n v="0.98280000000000012"/>
  </r>
  <r>
    <n v="8518"/>
    <s v="CA-2014-149720"/>
    <x v="3"/>
    <x v="400"/>
    <d v="2014-06-08T00:00:00"/>
    <s v="Second Class"/>
    <s v="EM-14065"/>
    <s v="Erin Mull"/>
    <x v="0"/>
    <s v="United States"/>
    <s v="Frisco"/>
    <x v="5"/>
    <n v="75034"/>
    <x v="2"/>
    <s v="FUR-FU-10002501"/>
    <x v="0"/>
    <x v="5"/>
    <s v="Nu-Dell Executive Frame"/>
    <x v="5487"/>
    <n v="6"/>
    <n v="0.6"/>
    <n v="-17.443199999999997"/>
  </r>
  <r>
    <n v="8519"/>
    <s v="CA-2014-118003"/>
    <x v="3"/>
    <x v="769"/>
    <d v="2014-12-11T00:00:00"/>
    <s v="Standard Class"/>
    <s v="DO-13645"/>
    <s v="Doug O'Connell"/>
    <x v="0"/>
    <s v="United States"/>
    <s v="Paterson"/>
    <x v="30"/>
    <n v="7501"/>
    <x v="3"/>
    <s v="FUR-FU-10002506"/>
    <x v="0"/>
    <x v="5"/>
    <s v="Tensor &quot;Hersey Kiss&quot; Styled Floor Lamp"/>
    <x v="2441"/>
    <n v="1"/>
    <n v="0"/>
    <n v="1.5587999999999997"/>
  </r>
  <r>
    <n v="8520"/>
    <s v="CA-2014-118003"/>
    <x v="3"/>
    <x v="769"/>
    <d v="2014-12-11T00:00:00"/>
    <s v="Standard Class"/>
    <s v="DO-13645"/>
    <s v="Doug O'Connell"/>
    <x v="0"/>
    <s v="United States"/>
    <s v="Paterson"/>
    <x v="30"/>
    <n v="7501"/>
    <x v="3"/>
    <s v="FUR-CH-10003817"/>
    <x v="0"/>
    <x v="1"/>
    <s v="Global Value Steno Chair, Gray"/>
    <x v="5488"/>
    <n v="3"/>
    <n v="0"/>
    <n v="45.555000000000007"/>
  </r>
  <r>
    <n v="8521"/>
    <s v="CA-2014-118003"/>
    <x v="3"/>
    <x v="769"/>
    <d v="2014-12-11T00:00:00"/>
    <s v="Standard Class"/>
    <s v="DO-13645"/>
    <s v="Doug O'Connell"/>
    <x v="0"/>
    <s v="United States"/>
    <s v="Paterson"/>
    <x v="30"/>
    <n v="7501"/>
    <x v="3"/>
    <s v="FUR-CH-10004860"/>
    <x v="0"/>
    <x v="1"/>
    <s v="Global Low Back Tilter Chair"/>
    <x v="3367"/>
    <n v="3"/>
    <n v="0"/>
    <n v="18.176399999999973"/>
  </r>
  <r>
    <n v="8522"/>
    <s v="CA-2013-141887"/>
    <x v="0"/>
    <x v="383"/>
    <d v="2013-01-15T00:00:00"/>
    <s v="Standard Class"/>
    <s v="MP-17470"/>
    <s v="Mark Packer"/>
    <x v="2"/>
    <s v="United States"/>
    <s v="Columbus"/>
    <x v="24"/>
    <n v="43229"/>
    <x v="3"/>
    <s v="FUR-FU-10002268"/>
    <x v="0"/>
    <x v="5"/>
    <s v="Ultra Door Push Plate"/>
    <x v="5489"/>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x v="2441"/>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x v="5490"/>
    <n v="7"/>
    <n v="0"/>
    <n v="27.93"/>
  </r>
  <r>
    <n v="8525"/>
    <s v="CA-2014-161172"/>
    <x v="3"/>
    <x v="633"/>
    <d v="2014-03-17T00:00:00"/>
    <s v="Same Day"/>
    <s v="SP-20920"/>
    <s v="Susan Pistek"/>
    <x v="0"/>
    <s v="United States"/>
    <s v="Columbus"/>
    <x v="24"/>
    <n v="43229"/>
    <x v="3"/>
    <s v="TEC-PH-10004348"/>
    <x v="2"/>
    <x v="7"/>
    <s v="OtterBox Defender Series Case - iPhone 5c"/>
    <x v="5491"/>
    <n v="2"/>
    <n v="0.4"/>
    <n v="-7.3960000000000043"/>
  </r>
  <r>
    <n v="8526"/>
    <s v="CA-2014-161172"/>
    <x v="3"/>
    <x v="633"/>
    <d v="2014-03-17T00:00:00"/>
    <s v="Same Day"/>
    <s v="SP-20920"/>
    <s v="Susan Pistek"/>
    <x v="0"/>
    <s v="United States"/>
    <s v="Columbus"/>
    <x v="24"/>
    <n v="43229"/>
    <x v="3"/>
    <s v="FUR-FU-10003424"/>
    <x v="0"/>
    <x v="5"/>
    <s v="Nu-Dell Oak Frame"/>
    <x v="5492"/>
    <n v="6"/>
    <n v="0.2"/>
    <n v="7.6895999999999933"/>
  </r>
  <r>
    <n v="8527"/>
    <s v="CA-2014-161172"/>
    <x v="3"/>
    <x v="633"/>
    <d v="2014-03-17T00:00:00"/>
    <s v="Same Day"/>
    <s v="SP-20920"/>
    <s v="Susan Pistek"/>
    <x v="0"/>
    <s v="United States"/>
    <s v="Columbus"/>
    <x v="24"/>
    <n v="43229"/>
    <x v="3"/>
    <s v="OFF-BI-10004654"/>
    <x v="1"/>
    <x v="8"/>
    <s v="Avery Binding System Hidden Tab Executive Style Index Sets"/>
    <x v="5493"/>
    <n v="3"/>
    <n v="0.7"/>
    <n v="-3.4619999999999997"/>
  </r>
  <r>
    <n v="8528"/>
    <s v="CA-2014-161172"/>
    <x v="3"/>
    <x v="633"/>
    <d v="2014-03-17T00:00:00"/>
    <s v="Same Day"/>
    <s v="SP-20920"/>
    <s v="Susan Pistek"/>
    <x v="0"/>
    <s v="United States"/>
    <s v="Columbus"/>
    <x v="24"/>
    <n v="43229"/>
    <x v="3"/>
    <s v="TEC-AC-10004571"/>
    <x v="2"/>
    <x v="11"/>
    <s v="Logitech G700s Rechargeable Gaming Mouse"/>
    <x v="1305"/>
    <n v="2"/>
    <n v="0.2"/>
    <n v="43.995600000000003"/>
  </r>
  <r>
    <n v="8529"/>
    <s v="CA-2014-161172"/>
    <x v="3"/>
    <x v="633"/>
    <d v="2014-03-17T00:00:00"/>
    <s v="Same Day"/>
    <s v="SP-20920"/>
    <s v="Susan Pistek"/>
    <x v="0"/>
    <s v="United States"/>
    <s v="Columbus"/>
    <x v="24"/>
    <n v="43229"/>
    <x v="3"/>
    <s v="OFF-ST-10000675"/>
    <x v="1"/>
    <x v="4"/>
    <s v="File Shuttle II and Handi-File, Black"/>
    <x v="316"/>
    <n v="2"/>
    <n v="0.2"/>
    <n v="3.3889999999999993"/>
  </r>
  <r>
    <n v="8530"/>
    <s v="CA-2014-137624"/>
    <x v="3"/>
    <x v="468"/>
    <d v="2014-11-18T00:00:00"/>
    <s v="Standard Class"/>
    <s v="ME-17320"/>
    <s v="Maria Etezadi"/>
    <x v="2"/>
    <s v="United States"/>
    <s v="Los Angeles"/>
    <x v="1"/>
    <n v="90008"/>
    <x v="1"/>
    <s v="FUR-CH-10001714"/>
    <x v="0"/>
    <x v="1"/>
    <s v="Global Leather &amp; Oak Executive Chair, Burgundy"/>
    <x v="5494"/>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x v="1735"/>
    <n v="4"/>
    <n v="0"/>
    <n v="16.68"/>
  </r>
  <r>
    <n v="8532"/>
    <s v="CA-2013-156748"/>
    <x v="0"/>
    <x v="885"/>
    <d v="2013-12-07T00:00:00"/>
    <s v="Standard Class"/>
    <s v="BS-11755"/>
    <s v="Bruce Stewart"/>
    <x v="0"/>
    <s v="United States"/>
    <s v="Detroit"/>
    <x v="12"/>
    <n v="48227"/>
    <x v="2"/>
    <s v="OFF-PA-10002713"/>
    <x v="1"/>
    <x v="10"/>
    <s v="Adams Phone Message Book, 200 Message Capacity, 8 1/16” x 11”"/>
    <x v="1288"/>
    <n v="2"/>
    <n v="0"/>
    <n v="6.3295999999999992"/>
  </r>
  <r>
    <n v="8533"/>
    <s v="CA-2013-156748"/>
    <x v="0"/>
    <x v="885"/>
    <d v="2013-12-07T00:00:00"/>
    <s v="Standard Class"/>
    <s v="BS-11755"/>
    <s v="Bruce Stewart"/>
    <x v="0"/>
    <s v="United States"/>
    <s v="Detroit"/>
    <x v="12"/>
    <n v="48227"/>
    <x v="2"/>
    <s v="OFF-ST-10001370"/>
    <x v="1"/>
    <x v="4"/>
    <s v="Sensible Storage WireTech Storage Systems"/>
    <x v="5495"/>
    <n v="7"/>
    <n v="0"/>
    <n v="24.842999999999947"/>
  </r>
  <r>
    <n v="8534"/>
    <s v="CA-2013-156748"/>
    <x v="0"/>
    <x v="885"/>
    <d v="2013-12-07T00:00:00"/>
    <s v="Standard Class"/>
    <s v="BS-11755"/>
    <s v="Bruce Stewart"/>
    <x v="0"/>
    <s v="United States"/>
    <s v="Detroit"/>
    <x v="12"/>
    <n v="48227"/>
    <x v="2"/>
    <s v="FUR-CH-10000513"/>
    <x v="0"/>
    <x v="1"/>
    <s v="High-Back Leather Manager's Chair"/>
    <x v="1948"/>
    <n v="3"/>
    <n v="0"/>
    <n v="35.097300000000004"/>
  </r>
  <r>
    <n v="8535"/>
    <s v="CA-2012-169677"/>
    <x v="1"/>
    <x v="1004"/>
    <d v="2012-01-15T00:00:00"/>
    <s v="Second Class"/>
    <s v="KS-16300"/>
    <s v="Karen Seio"/>
    <x v="1"/>
    <s v="United States"/>
    <s v="Columbus"/>
    <x v="32"/>
    <n v="31907"/>
    <x v="0"/>
    <s v="OFF-LA-10003223"/>
    <x v="1"/>
    <x v="2"/>
    <s v="Avery 508"/>
    <x v="765"/>
    <n v="2"/>
    <n v="0"/>
    <n v="4.8117999999999999"/>
  </r>
  <r>
    <n v="8536"/>
    <s v="US-2011-163146"/>
    <x v="2"/>
    <x v="1174"/>
    <d v="2011-05-20T00:00:00"/>
    <s v="Standard Class"/>
    <s v="CC-12475"/>
    <s v="Cindy Chapman"/>
    <x v="0"/>
    <s v="United States"/>
    <s v="San Francisco"/>
    <x v="1"/>
    <n v="94122"/>
    <x v="1"/>
    <s v="TEC-AC-10002217"/>
    <x v="2"/>
    <x v="11"/>
    <s v="Imation Clip USB flash drive - 8 GB"/>
    <x v="5496"/>
    <n v="3"/>
    <n v="0"/>
    <n v="3.3840000000000003"/>
  </r>
  <r>
    <n v="8537"/>
    <s v="CA-2012-157343"/>
    <x v="1"/>
    <x v="722"/>
    <d v="2012-06-11T00:00:00"/>
    <s v="Standard Class"/>
    <s v="HD-14785"/>
    <s v="Harold Dahlen"/>
    <x v="2"/>
    <s v="United States"/>
    <s v="Philadelphia"/>
    <x v="9"/>
    <n v="19143"/>
    <x v="3"/>
    <s v="OFF-BI-10003707"/>
    <x v="1"/>
    <x v="8"/>
    <s v="Aluminum Screw Posts"/>
    <x v="4654"/>
    <n v="4"/>
    <n v="0.7"/>
    <n v="-12.207999999999995"/>
  </r>
  <r>
    <n v="8538"/>
    <s v="CA-2012-157343"/>
    <x v="1"/>
    <x v="722"/>
    <d v="2012-06-11T00:00:00"/>
    <s v="Standard Class"/>
    <s v="HD-14785"/>
    <s v="Harold Dahlen"/>
    <x v="2"/>
    <s v="United States"/>
    <s v="Philadelphia"/>
    <x v="9"/>
    <n v="19143"/>
    <x v="3"/>
    <s v="OFF-PA-10000552"/>
    <x v="1"/>
    <x v="10"/>
    <s v="Xerox 200"/>
    <x v="233"/>
    <n v="5"/>
    <n v="0.2"/>
    <n v="9.0719999999999992"/>
  </r>
  <r>
    <n v="8539"/>
    <s v="CA-2012-157343"/>
    <x v="1"/>
    <x v="722"/>
    <d v="2012-06-11T00:00:00"/>
    <s v="Standard Class"/>
    <s v="HD-14785"/>
    <s v="Harold Dahlen"/>
    <x v="2"/>
    <s v="United States"/>
    <s v="Philadelphia"/>
    <x v="9"/>
    <n v="19143"/>
    <x v="3"/>
    <s v="OFF-AR-10003183"/>
    <x v="1"/>
    <x v="6"/>
    <s v="Avery Fluorescent Highlighter Four-Color Set"/>
    <x v="2245"/>
    <n v="3"/>
    <n v="0.2"/>
    <n v="1.0019999999999993"/>
  </r>
  <r>
    <n v="8540"/>
    <s v="CA-2014-147354"/>
    <x v="3"/>
    <x v="631"/>
    <d v="2014-03-14T00:00:00"/>
    <s v="Standard Class"/>
    <s v="KB-16315"/>
    <s v="Karl Braun"/>
    <x v="0"/>
    <s v="United States"/>
    <s v="Los Angeles"/>
    <x v="1"/>
    <n v="90008"/>
    <x v="1"/>
    <s v="TEC-CO-10000971"/>
    <x v="2"/>
    <x v="16"/>
    <s v="Hewlett Packard 310 Color Digital Copier"/>
    <x v="2006"/>
    <n v="2"/>
    <n v="0.2"/>
    <n v="59.997999999999962"/>
  </r>
  <r>
    <n v="8541"/>
    <s v="CA-2014-147354"/>
    <x v="3"/>
    <x v="631"/>
    <d v="2014-03-14T00:00:00"/>
    <s v="Standard Class"/>
    <s v="KB-16315"/>
    <s v="Karl Braun"/>
    <x v="0"/>
    <s v="United States"/>
    <s v="Los Angeles"/>
    <x v="1"/>
    <n v="90008"/>
    <x v="1"/>
    <s v="OFF-BI-10003910"/>
    <x v="1"/>
    <x v="8"/>
    <s v="DXL Angle-View Binders with Locking Rings by Samsill"/>
    <x v="117"/>
    <n v="5"/>
    <n v="0.2"/>
    <n v="9.6374999999999993"/>
  </r>
  <r>
    <n v="8542"/>
    <s v="CA-2012-157287"/>
    <x v="1"/>
    <x v="937"/>
    <d v="2012-12-23T00:00:00"/>
    <s v="First Class"/>
    <s v="HR-14830"/>
    <s v="Harold Ryan"/>
    <x v="1"/>
    <s v="United States"/>
    <s v="Philadelphia"/>
    <x v="9"/>
    <n v="19140"/>
    <x v="3"/>
    <s v="OFF-ST-10001172"/>
    <x v="1"/>
    <x v="4"/>
    <s v="Tennsco Lockers, Sand"/>
    <x v="3295"/>
    <n v="2"/>
    <n v="0.2"/>
    <n v="1.6783999999999981"/>
  </r>
  <r>
    <n v="8543"/>
    <s v="CA-2012-157287"/>
    <x v="1"/>
    <x v="937"/>
    <d v="2012-12-23T00:00:00"/>
    <s v="First Class"/>
    <s v="HR-14830"/>
    <s v="Harold Ryan"/>
    <x v="1"/>
    <s v="United States"/>
    <s v="Philadelphia"/>
    <x v="9"/>
    <n v="19140"/>
    <x v="3"/>
    <s v="FUR-CH-10001270"/>
    <x v="0"/>
    <x v="1"/>
    <s v="Harbour Creations Steel Folding Chair"/>
    <x v="5497"/>
    <n v="7"/>
    <n v="0.3"/>
    <n v="0"/>
  </r>
  <r>
    <n v="8544"/>
    <s v="CA-2011-137575"/>
    <x v="2"/>
    <x v="908"/>
    <d v="2011-08-11T00:00:00"/>
    <s v="Standard Class"/>
    <s v="TB-21625"/>
    <s v="Trudy Brown"/>
    <x v="0"/>
    <s v="United States"/>
    <s v="New York City"/>
    <x v="15"/>
    <n v="10035"/>
    <x v="3"/>
    <s v="TEC-AC-10004571"/>
    <x v="2"/>
    <x v="11"/>
    <s v="Logitech G700s Rechargeable Gaming Mouse"/>
    <x v="1664"/>
    <n v="2"/>
    <n v="0"/>
    <n v="83.991600000000005"/>
  </r>
  <r>
    <n v="8545"/>
    <s v="CA-2013-119074"/>
    <x v="0"/>
    <x v="1196"/>
    <d v="2013-04-01T00:00:00"/>
    <s v="Standard Class"/>
    <s v="DS-13180"/>
    <s v="David Smith"/>
    <x v="1"/>
    <s v="United States"/>
    <s v="Columbus"/>
    <x v="32"/>
    <n v="31907"/>
    <x v="0"/>
    <s v="FUR-FU-10004053"/>
    <x v="0"/>
    <x v="5"/>
    <s v="DAX Two-Tone Silver Metal Document Frame"/>
    <x v="4895"/>
    <n v="1"/>
    <n v="0"/>
    <n v="8.7032000000000007"/>
  </r>
  <r>
    <n v="8546"/>
    <s v="CA-2013-119074"/>
    <x v="0"/>
    <x v="1196"/>
    <d v="2013-04-01T00:00:00"/>
    <s v="Standard Class"/>
    <s v="DS-13180"/>
    <s v="David Smith"/>
    <x v="1"/>
    <s v="United States"/>
    <s v="Columbus"/>
    <x v="32"/>
    <n v="31907"/>
    <x v="0"/>
    <s v="FUR-FU-10003731"/>
    <x v="0"/>
    <x v="5"/>
    <s v="Eldon Expressions Wood and Plastic Desk Accessories, Oak"/>
    <x v="3089"/>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x v="2942"/>
    <n v="2"/>
    <n v="0"/>
    <n v="15.944599999999998"/>
  </r>
  <r>
    <n v="8548"/>
    <s v="CA-2012-149566"/>
    <x v="1"/>
    <x v="901"/>
    <d v="2012-12-10T00:00:00"/>
    <s v="Standard Class"/>
    <s v="GB-14530"/>
    <s v="George Bell"/>
    <x v="1"/>
    <s v="United States"/>
    <s v="Los Angeles"/>
    <x v="1"/>
    <n v="90049"/>
    <x v="1"/>
    <s v="TEC-AC-10001266"/>
    <x v="2"/>
    <x v="11"/>
    <s v="Memorex Micro Travel Drive 8 GB"/>
    <x v="3926"/>
    <n v="3"/>
    <n v="0"/>
    <n v="17.549999999999997"/>
  </r>
  <r>
    <n v="8549"/>
    <s v="CA-2012-149566"/>
    <x v="1"/>
    <x v="901"/>
    <d v="2012-12-10T00:00:00"/>
    <s v="Standard Class"/>
    <s v="GB-14530"/>
    <s v="George Bell"/>
    <x v="1"/>
    <s v="United States"/>
    <s v="Los Angeles"/>
    <x v="1"/>
    <n v="90049"/>
    <x v="1"/>
    <s v="OFF-LA-10000452"/>
    <x v="1"/>
    <x v="2"/>
    <s v="Avery 488"/>
    <x v="2380"/>
    <n v="4"/>
    <n v="0"/>
    <n v="6.048"/>
  </r>
  <r>
    <n v="8550"/>
    <s v="CA-2012-126186"/>
    <x v="1"/>
    <x v="861"/>
    <d v="2012-09-12T00:00:00"/>
    <s v="First Class"/>
    <s v="GB-14530"/>
    <s v="George Bell"/>
    <x v="1"/>
    <s v="United States"/>
    <s v="Aurora"/>
    <x v="22"/>
    <n v="80013"/>
    <x v="1"/>
    <s v="FUR-FU-10000073"/>
    <x v="0"/>
    <x v="5"/>
    <s v="Deflect-O Glasstique Clear Desk Accessories"/>
    <x v="4443"/>
    <n v="4"/>
    <n v="0.2"/>
    <n v="4.0039999999999978"/>
  </r>
  <r>
    <n v="8551"/>
    <s v="CA-2012-121132"/>
    <x v="1"/>
    <x v="789"/>
    <d v="2012-07-24T00:00:00"/>
    <s v="Standard Class"/>
    <s v="VB-21745"/>
    <s v="Victoria Brennan"/>
    <x v="1"/>
    <s v="United States"/>
    <s v="Houston"/>
    <x v="5"/>
    <n v="77041"/>
    <x v="2"/>
    <s v="OFF-LA-10002368"/>
    <x v="1"/>
    <x v="2"/>
    <s v="Avery 479"/>
    <x v="303"/>
    <n v="3"/>
    <n v="0.2"/>
    <n v="2.0358000000000001"/>
  </r>
  <r>
    <n v="8552"/>
    <s v="CA-2012-121132"/>
    <x v="1"/>
    <x v="789"/>
    <d v="2012-07-24T00:00:00"/>
    <s v="Standard Class"/>
    <s v="VB-21745"/>
    <s v="Victoria Brennan"/>
    <x v="1"/>
    <s v="United States"/>
    <s v="Houston"/>
    <x v="5"/>
    <n v="77041"/>
    <x v="2"/>
    <s v="OFF-FA-10004248"/>
    <x v="1"/>
    <x v="13"/>
    <s v="Advantus T-Pin Paper Clips"/>
    <x v="5498"/>
    <n v="4"/>
    <n v="0.2"/>
    <n v="3.4276000000000004"/>
  </r>
  <r>
    <n v="8553"/>
    <s v="CA-2011-140473"/>
    <x v="2"/>
    <x v="992"/>
    <d v="2011-06-03T00:00:00"/>
    <s v="Standard Class"/>
    <s v="MC-17425"/>
    <s v="Mark Cousins"/>
    <x v="1"/>
    <s v="United States"/>
    <s v="Chicago"/>
    <x v="10"/>
    <n v="60623"/>
    <x v="2"/>
    <s v="TEC-CO-10004202"/>
    <x v="2"/>
    <x v="16"/>
    <s v="Brother DCP1000 Digital 3 in 1 Multifunction Machine"/>
    <x v="5499"/>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x v="5500"/>
    <n v="8"/>
    <n v="0"/>
    <n v="23.99199999999999"/>
  </r>
  <r>
    <n v="8555"/>
    <s v="CA-2013-102092"/>
    <x v="0"/>
    <x v="10"/>
    <d v="2013-12-12T00:00:00"/>
    <s v="First Class"/>
    <s v="PM-18940"/>
    <s v="Paul MacIntyre"/>
    <x v="0"/>
    <s v="United States"/>
    <s v="Springfield"/>
    <x v="17"/>
    <n v="22153"/>
    <x v="0"/>
    <s v="FUR-TA-10002530"/>
    <x v="0"/>
    <x v="3"/>
    <s v="Iceberg OfficeWorks 42&quot; Round Tables"/>
    <x v="2993"/>
    <n v="7"/>
    <n v="0"/>
    <n v="158.52899999999994"/>
  </r>
  <r>
    <n v="8556"/>
    <s v="CA-2012-117884"/>
    <x v="1"/>
    <x v="204"/>
    <d v="2012-03-22T00:00:00"/>
    <s v="Same Day"/>
    <s v="DC-13285"/>
    <s v="Debra Catini"/>
    <x v="0"/>
    <s v="United States"/>
    <s v="Plantation"/>
    <x v="2"/>
    <n v="33317"/>
    <x v="0"/>
    <s v="TEC-AC-10002567"/>
    <x v="2"/>
    <x v="11"/>
    <s v="Logitech G602 Wireless Gaming Mouse"/>
    <x v="3020"/>
    <n v="7"/>
    <n v="0.2"/>
    <n v="89.588799999999992"/>
  </r>
  <r>
    <n v="8557"/>
    <s v="CA-2012-117884"/>
    <x v="1"/>
    <x v="204"/>
    <d v="2012-03-22T00:00:00"/>
    <s v="Same Day"/>
    <s v="DC-13285"/>
    <s v="Debra Catini"/>
    <x v="0"/>
    <s v="United States"/>
    <s v="Plantation"/>
    <x v="2"/>
    <n v="33317"/>
    <x v="0"/>
    <s v="OFF-ST-10002182"/>
    <x v="1"/>
    <x v="4"/>
    <s v="Iris 3-Drawer Stacking Bin, Black"/>
    <x v="5501"/>
    <n v="9"/>
    <n v="0.2"/>
    <n v="-33.841799999999999"/>
  </r>
  <r>
    <n v="8558"/>
    <s v="CA-2013-132829"/>
    <x v="0"/>
    <x v="443"/>
    <d v="2013-12-27T00:00:00"/>
    <s v="Second Class"/>
    <s v="LA-16780"/>
    <s v="Laura Armstrong"/>
    <x v="1"/>
    <s v="United States"/>
    <s v="Houston"/>
    <x v="5"/>
    <n v="77041"/>
    <x v="2"/>
    <s v="TEC-PH-10004539"/>
    <x v="2"/>
    <x v="7"/>
    <s v="Wireless Extenders zBoost YX545 SOHO Signal Booster"/>
    <x v="1384"/>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x v="1568"/>
    <n v="9"/>
    <n v="0.2"/>
    <n v="14.741999999999997"/>
  </r>
  <r>
    <n v="8560"/>
    <s v="CA-2013-132829"/>
    <x v="0"/>
    <x v="443"/>
    <d v="2013-12-27T00:00:00"/>
    <s v="Second Class"/>
    <s v="LA-16780"/>
    <s v="Laura Armstrong"/>
    <x v="1"/>
    <s v="United States"/>
    <s v="Houston"/>
    <x v="5"/>
    <n v="77041"/>
    <x v="2"/>
    <s v="TEC-PH-10004345"/>
    <x v="2"/>
    <x v="7"/>
    <s v="Cisco SPA 502G IP Phone"/>
    <x v="4246"/>
    <n v="3"/>
    <n v="0.2"/>
    <n v="35.984999999999999"/>
  </r>
  <r>
    <n v="8561"/>
    <s v="CA-2013-132829"/>
    <x v="0"/>
    <x v="443"/>
    <d v="2013-12-27T00:00:00"/>
    <s v="Second Class"/>
    <s v="LA-16780"/>
    <s v="Laura Armstrong"/>
    <x v="1"/>
    <s v="United States"/>
    <s v="Houston"/>
    <x v="5"/>
    <n v="77041"/>
    <x v="2"/>
    <s v="TEC-PH-10004912"/>
    <x v="2"/>
    <x v="7"/>
    <s v="Cisco SPA112 2 Port Phone Adapter"/>
    <x v="55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x v="998"/>
    <n v="2"/>
    <n v="0.6"/>
    <n v="-0.75660000000000016"/>
  </r>
  <r>
    <n v="8563"/>
    <s v="CA-2013-123540"/>
    <x v="0"/>
    <x v="1197"/>
    <d v="2013-04-07T00:00:00"/>
    <s v="Second Class"/>
    <s v="DJ-13420"/>
    <s v="Denny Joy"/>
    <x v="1"/>
    <s v="United States"/>
    <s v="Milwaukee"/>
    <x v="6"/>
    <n v="53209"/>
    <x v="2"/>
    <s v="FUR-CH-10000847"/>
    <x v="0"/>
    <x v="1"/>
    <s v="Global Executive Mid-Back Manager's Chair"/>
    <x v="5503"/>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x v="5155"/>
    <n v="3"/>
    <n v="0.7"/>
    <n v="-3.5507999999999988"/>
  </r>
  <r>
    <n v="8565"/>
    <s v="US-2014-108315"/>
    <x v="3"/>
    <x v="504"/>
    <d v="2014-05-05T00:00:00"/>
    <s v="Standard Class"/>
    <s v="MH-18115"/>
    <s v="Mick Hernandez"/>
    <x v="2"/>
    <s v="United States"/>
    <s v="Sanford"/>
    <x v="2"/>
    <n v="32771"/>
    <x v="0"/>
    <s v="FUR-FU-10000747"/>
    <x v="0"/>
    <x v="5"/>
    <s v="Tenex B1-RE Series Chair Mats for Low Pile Carpets"/>
    <x v="5504"/>
    <n v="6"/>
    <n v="0.2"/>
    <n v="-8.2764000000000379"/>
  </r>
  <r>
    <n v="8566"/>
    <s v="CA-2013-134110"/>
    <x v="0"/>
    <x v="1019"/>
    <d v="2013-11-19T00:00:00"/>
    <s v="First Class"/>
    <s v="BG-11035"/>
    <s v="Barry Gonzalez"/>
    <x v="0"/>
    <s v="United States"/>
    <s v="The Colony"/>
    <x v="5"/>
    <n v="75056"/>
    <x v="2"/>
    <s v="TEC-PH-10002350"/>
    <x v="2"/>
    <x v="7"/>
    <s v="Apple EarPods with Remote and Mic"/>
    <x v="5505"/>
    <n v="3"/>
    <n v="0.2"/>
    <n v="6.7175999999999974"/>
  </r>
  <r>
    <n v="8567"/>
    <s v="CA-2013-134110"/>
    <x v="0"/>
    <x v="1019"/>
    <d v="2013-11-19T00:00:00"/>
    <s v="First Class"/>
    <s v="BG-11035"/>
    <s v="Barry Gonzalez"/>
    <x v="0"/>
    <s v="United States"/>
    <s v="The Colony"/>
    <x v="5"/>
    <n v="75056"/>
    <x v="2"/>
    <s v="OFF-PA-10000697"/>
    <x v="1"/>
    <x v="10"/>
    <s v="TOPS Voice Message Log Book, Flash Format"/>
    <x v="302"/>
    <n v="4"/>
    <n v="0.2"/>
    <n v="5.5215999999999994"/>
  </r>
  <r>
    <n v="8568"/>
    <s v="US-2013-136581"/>
    <x v="0"/>
    <x v="338"/>
    <d v="2013-11-13T00:00:00"/>
    <s v="First Class"/>
    <s v="SV-20365"/>
    <s v="Seth Vernon"/>
    <x v="0"/>
    <s v="United States"/>
    <s v="Troy"/>
    <x v="24"/>
    <n v="45373"/>
    <x v="3"/>
    <s v="OFF-PA-10002787"/>
    <x v="1"/>
    <x v="10"/>
    <s v="Xerox 227"/>
    <x v="277"/>
    <n v="6"/>
    <n v="0.2"/>
    <n v="10.8864"/>
  </r>
  <r>
    <n v="8569"/>
    <s v="CA-2013-162390"/>
    <x v="0"/>
    <x v="409"/>
    <d v="2013-12-13T00:00:00"/>
    <s v="Standard Class"/>
    <s v="DP-13105"/>
    <s v="Dave Poirier"/>
    <x v="1"/>
    <s v="United States"/>
    <s v="Hempstead"/>
    <x v="15"/>
    <n v="11550"/>
    <x v="3"/>
    <s v="OFF-BI-10004318"/>
    <x v="1"/>
    <x v="8"/>
    <s v="Ibico EB-19 Dual Function Manual Binding System"/>
    <x v="5506"/>
    <n v="7"/>
    <n v="0.2"/>
    <n v="314.84180000000003"/>
  </r>
  <r>
    <n v="8570"/>
    <s v="CA-2013-162390"/>
    <x v="0"/>
    <x v="409"/>
    <d v="2013-12-13T00:00:00"/>
    <s v="Standard Class"/>
    <s v="DP-13105"/>
    <s v="Dave Poirier"/>
    <x v="1"/>
    <s v="United States"/>
    <s v="Hempstead"/>
    <x v="15"/>
    <n v="11550"/>
    <x v="3"/>
    <s v="OFF-BI-10001721"/>
    <x v="1"/>
    <x v="8"/>
    <s v="Trimflex Flexible Post Binders"/>
    <x v="5507"/>
    <n v="13"/>
    <n v="0.2"/>
    <n v="77.823200000000014"/>
  </r>
  <r>
    <n v="8571"/>
    <s v="CA-2013-162390"/>
    <x v="0"/>
    <x v="409"/>
    <d v="2013-12-13T00:00:00"/>
    <s v="Standard Class"/>
    <s v="DP-13105"/>
    <s v="Dave Poirier"/>
    <x v="1"/>
    <s v="United States"/>
    <s v="Hempstead"/>
    <x v="15"/>
    <n v="11550"/>
    <x v="3"/>
    <s v="TEC-CO-10004202"/>
    <x v="2"/>
    <x v="16"/>
    <s v="Brother DCP1000 Digital 3 in 1 Multifunction Machine"/>
    <x v="2006"/>
    <n v="2"/>
    <n v="0.2"/>
    <n v="89.996999999999986"/>
  </r>
  <r>
    <n v="8572"/>
    <s v="CA-2013-162222"/>
    <x v="0"/>
    <x v="1015"/>
    <d v="2013-04-04T00:00:00"/>
    <s v="Same Day"/>
    <s v="SR-20740"/>
    <s v="Steven Roelle"/>
    <x v="2"/>
    <s v="United States"/>
    <s v="Dallas"/>
    <x v="5"/>
    <n v="75081"/>
    <x v="2"/>
    <s v="OFF-PA-10003893"/>
    <x v="1"/>
    <x v="10"/>
    <s v="Xerox 1962"/>
    <x v="1518"/>
    <n v="3"/>
    <n v="0.2"/>
    <n v="3.2099999999999982"/>
  </r>
  <r>
    <n v="8573"/>
    <s v="CA-2011-121629"/>
    <x v="2"/>
    <x v="683"/>
    <d v="2011-12-02T00:00:00"/>
    <s v="Standard Class"/>
    <s v="BT-11680"/>
    <s v="Brian Thompson"/>
    <x v="0"/>
    <s v="United States"/>
    <s v="Houston"/>
    <x v="5"/>
    <n v="77041"/>
    <x v="2"/>
    <s v="TEC-MA-10004679"/>
    <x v="2"/>
    <x v="15"/>
    <s v="StarTech.com 10/100 VDSL2 Ethernet Extender Kit"/>
    <x v="5508"/>
    <n v="5"/>
    <n v="0.4"/>
    <n v="-199.7700000000001"/>
  </r>
  <r>
    <n v="8574"/>
    <s v="CA-2012-164623"/>
    <x v="1"/>
    <x v="1182"/>
    <d v="2012-10-22T00:00:00"/>
    <s v="First Class"/>
    <s v="MS-17770"/>
    <s v="Maxwell Schwartz"/>
    <x v="0"/>
    <s v="United States"/>
    <s v="New York City"/>
    <x v="15"/>
    <n v="10035"/>
    <x v="3"/>
    <s v="OFF-PA-10000249"/>
    <x v="1"/>
    <x v="10"/>
    <s v="Staples"/>
    <x v="335"/>
    <n v="2"/>
    <n v="0"/>
    <n v="11.543199999999999"/>
  </r>
  <r>
    <n v="8575"/>
    <s v="CA-2011-159849"/>
    <x v="2"/>
    <x v="111"/>
    <d v="2011-09-19T00:00:00"/>
    <s v="Same Day"/>
    <s v="JK-15640"/>
    <s v="Jim Kriz"/>
    <x v="2"/>
    <s v="United States"/>
    <s v="San Francisco"/>
    <x v="1"/>
    <n v="94110"/>
    <x v="1"/>
    <s v="OFF-FA-10000053"/>
    <x v="1"/>
    <x v="13"/>
    <s v="Revere Boxed Rubber Bands by Revere"/>
    <x v="1995"/>
    <n v="3"/>
    <n v="0"/>
    <n v="0.11340000000000017"/>
  </r>
  <r>
    <n v="8576"/>
    <s v="CA-2014-101273"/>
    <x v="3"/>
    <x v="151"/>
    <d v="2014-08-31T00:00:00"/>
    <s v="Second Class"/>
    <s v="ST-20530"/>
    <s v="Shui Tom"/>
    <x v="0"/>
    <s v="United States"/>
    <s v="Port Saint Lucie"/>
    <x v="2"/>
    <n v="34952"/>
    <x v="0"/>
    <s v="OFF-AP-10000804"/>
    <x v="1"/>
    <x v="9"/>
    <s v="Hoover Portapower Portable Vacuum"/>
    <x v="5509"/>
    <n v="4"/>
    <n v="0.2"/>
    <n v="0.89599999999999991"/>
  </r>
  <r>
    <n v="8577"/>
    <s v="CA-2014-106747"/>
    <x v="3"/>
    <x v="445"/>
    <d v="2014-07-05T00:00:00"/>
    <s v="First Class"/>
    <s v="TS-21505"/>
    <s v="Tony Sayre"/>
    <x v="0"/>
    <s v="United States"/>
    <s v="Concord"/>
    <x v="38"/>
    <n v="3301"/>
    <x v="3"/>
    <s v="FUR-FU-10004188"/>
    <x v="0"/>
    <x v="5"/>
    <s v="Luxo Professional Combination Clamp-On Lamps"/>
    <x v="5510"/>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x v="5511"/>
    <n v="2"/>
    <n v="0"/>
    <n v="97.203200000000038"/>
  </r>
  <r>
    <n v="8579"/>
    <s v="CA-2014-146164"/>
    <x v="3"/>
    <x v="66"/>
    <d v="2014-12-27T00:00:00"/>
    <s v="Standard Class"/>
    <s v="CM-12190"/>
    <s v="Charlotte Melton"/>
    <x v="0"/>
    <s v="United States"/>
    <s v="Rochester"/>
    <x v="11"/>
    <n v="55901"/>
    <x v="2"/>
    <s v="OFF-ST-10001228"/>
    <x v="1"/>
    <x v="4"/>
    <s v="Personal File Boxes with Fold-Down Carry Handle"/>
    <x v="5512"/>
    <n v="2"/>
    <n v="0"/>
    <n v="7.7899999999999991"/>
  </r>
  <r>
    <n v="8580"/>
    <s v="CA-2013-111605"/>
    <x v="0"/>
    <x v="797"/>
    <d v="2014-01-03T00:00:00"/>
    <s v="Standard Class"/>
    <s v="JW-15955"/>
    <s v="Joni Wasserman"/>
    <x v="0"/>
    <s v="United States"/>
    <s v="Louisville"/>
    <x v="0"/>
    <n v="40214"/>
    <x v="0"/>
    <s v="OFF-LA-10002368"/>
    <x v="1"/>
    <x v="2"/>
    <s v="Avery 479"/>
    <x v="537"/>
    <n v="1"/>
    <n v="0"/>
    <n v="1.2005999999999999"/>
  </r>
  <r>
    <n v="8581"/>
    <s v="CA-2011-130673"/>
    <x v="2"/>
    <x v="671"/>
    <d v="2011-05-22T00:00:00"/>
    <s v="Second Class"/>
    <s v="MC-17590"/>
    <s v="Matt Collister"/>
    <x v="1"/>
    <s v="United States"/>
    <s v="San Marcos"/>
    <x v="5"/>
    <n v="78666"/>
    <x v="2"/>
    <s v="FUR-FU-10003489"/>
    <x v="0"/>
    <x v="5"/>
    <s v="Contemporary Borderless Frame"/>
    <x v="5513"/>
    <n v="3"/>
    <n v="0.6"/>
    <n v="-5.9408999999999992"/>
  </r>
  <r>
    <n v="8582"/>
    <s v="CA-2011-130673"/>
    <x v="2"/>
    <x v="671"/>
    <d v="2011-05-22T00:00:00"/>
    <s v="Second Class"/>
    <s v="MC-17590"/>
    <s v="Matt Collister"/>
    <x v="1"/>
    <s v="United States"/>
    <s v="San Marcos"/>
    <x v="5"/>
    <n v="78666"/>
    <x v="2"/>
    <s v="OFF-PA-10000289"/>
    <x v="1"/>
    <x v="10"/>
    <s v="Xerox 213"/>
    <x v="563"/>
    <n v="2"/>
    <n v="0.2"/>
    <n v="3.6288"/>
  </r>
  <r>
    <n v="8583"/>
    <s v="CA-2011-130673"/>
    <x v="2"/>
    <x v="671"/>
    <d v="2011-05-22T00:00:00"/>
    <s v="Second Class"/>
    <s v="MC-17590"/>
    <s v="Matt Collister"/>
    <x v="1"/>
    <s v="United States"/>
    <s v="San Marcos"/>
    <x v="5"/>
    <n v="78666"/>
    <x v="2"/>
    <s v="TEC-AC-10004227"/>
    <x v="2"/>
    <x v="11"/>
    <s v="SanDisk Ultra 16 GB MicroSDHC Class 10 Memory Card"/>
    <x v="4383"/>
    <n v="2"/>
    <n v="0.2"/>
    <n v="-3.6372000000000027"/>
  </r>
  <r>
    <n v="8584"/>
    <s v="CA-2011-130673"/>
    <x v="2"/>
    <x v="671"/>
    <d v="2011-05-22T00:00:00"/>
    <s v="Second Class"/>
    <s v="MC-17590"/>
    <s v="Matt Collister"/>
    <x v="1"/>
    <s v="United States"/>
    <s v="San Marcos"/>
    <x v="5"/>
    <n v="78666"/>
    <x v="2"/>
    <s v="OFF-ST-10000636"/>
    <x v="1"/>
    <x v="4"/>
    <s v="Rogers Profile Extra Capacity Storage Tub"/>
    <x v="5224"/>
    <n v="5"/>
    <n v="0.2"/>
    <n v="-13.392000000000003"/>
  </r>
  <r>
    <n v="8585"/>
    <s v="CA-2011-104808"/>
    <x v="2"/>
    <x v="519"/>
    <d v="2011-02-09T00:00:00"/>
    <s v="Second Class"/>
    <s v="MH-17440"/>
    <s v="Mark Haberlin"/>
    <x v="1"/>
    <s v="United States"/>
    <s v="Escondido"/>
    <x v="1"/>
    <n v="92025"/>
    <x v="1"/>
    <s v="OFF-BI-10003676"/>
    <x v="1"/>
    <x v="8"/>
    <s v="GBC Standard Recycled Report Covers, Clear Plastic Sheets"/>
    <x v="3075"/>
    <n v="2"/>
    <n v="0.2"/>
    <n v="6.0367999999999986"/>
  </r>
  <r>
    <n v="8586"/>
    <s v="US-2014-132927"/>
    <x v="3"/>
    <x v="34"/>
    <d v="2014-12-16T00:00:00"/>
    <s v="Standard Class"/>
    <s v="RD-19720"/>
    <s v="Roger Demir"/>
    <x v="0"/>
    <s v="United States"/>
    <s v="Philadelphia"/>
    <x v="9"/>
    <n v="19134"/>
    <x v="3"/>
    <s v="OFF-BI-10001116"/>
    <x v="1"/>
    <x v="8"/>
    <s v="Wilson Jones 1&quot; Hanging DublLock Ring Binders"/>
    <x v="2227"/>
    <n v="7"/>
    <n v="0.7"/>
    <n v="-8.1311999999999998"/>
  </r>
  <r>
    <n v="8587"/>
    <s v="CA-2014-162012"/>
    <x v="3"/>
    <x v="497"/>
    <d v="2014-07-19T00:00:00"/>
    <s v="Standard Class"/>
    <s v="KB-16240"/>
    <s v="Karen Bern"/>
    <x v="1"/>
    <s v="United States"/>
    <s v="Los Angeles"/>
    <x v="1"/>
    <n v="90049"/>
    <x v="1"/>
    <s v="TEC-AC-10003832"/>
    <x v="2"/>
    <x v="11"/>
    <s v="Logitech P710e Mobile Speakerphone"/>
    <x v="2694"/>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x v="4660"/>
    <n v="5"/>
    <n v="0"/>
    <n v="43.705999999999996"/>
  </r>
  <r>
    <n v="8589"/>
    <s v="CA-2012-138492"/>
    <x v="1"/>
    <x v="1060"/>
    <d v="2012-05-22T00:00:00"/>
    <s v="Standard Class"/>
    <s v="FC-14335"/>
    <s v="Fred Chung"/>
    <x v="1"/>
    <s v="United States"/>
    <s v="Philadelphia"/>
    <x v="9"/>
    <n v="19140"/>
    <x v="3"/>
    <s v="OFF-ST-10002583"/>
    <x v="1"/>
    <x v="4"/>
    <s v="Fellowes Neat Ideas Storage Cubes"/>
    <x v="3518"/>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x v="411"/>
    <n v="2"/>
    <n v="0.2"/>
    <n v="0.47680000000000011"/>
  </r>
  <r>
    <n v="8591"/>
    <s v="CA-2014-126676"/>
    <x v="3"/>
    <x v="365"/>
    <d v="2014-10-02T00:00:00"/>
    <s v="First Class"/>
    <s v="FH-14365"/>
    <s v="Fred Hopkins"/>
    <x v="1"/>
    <s v="United States"/>
    <s v="Hempstead"/>
    <x v="15"/>
    <n v="11550"/>
    <x v="3"/>
    <s v="OFF-EN-10004846"/>
    <x v="1"/>
    <x v="12"/>
    <s v="Letter or Legal Size Expandable Poly String Tie Envelopes"/>
    <x v="3373"/>
    <n v="3"/>
    <n v="0"/>
    <n v="3.9102000000000006"/>
  </r>
  <r>
    <n v="8592"/>
    <s v="CA-2014-101700"/>
    <x v="3"/>
    <x v="756"/>
    <d v="2014-04-27T00:00:00"/>
    <s v="First Class"/>
    <s v="SO-20335"/>
    <s v="Sean O'Donnell"/>
    <x v="0"/>
    <s v="United States"/>
    <s v="Greeley"/>
    <x v="22"/>
    <n v="80634"/>
    <x v="1"/>
    <s v="OFF-EN-10003134"/>
    <x v="1"/>
    <x v="12"/>
    <s v="Staples"/>
    <x v="4061"/>
    <n v="2"/>
    <n v="0.2"/>
    <n v="7.008"/>
  </r>
  <r>
    <n v="8593"/>
    <s v="CA-2014-101700"/>
    <x v="3"/>
    <x v="756"/>
    <d v="2014-04-27T00:00:00"/>
    <s v="First Class"/>
    <s v="SO-20335"/>
    <s v="Sean O'Donnell"/>
    <x v="0"/>
    <s v="United States"/>
    <s v="Greeley"/>
    <x v="22"/>
    <n v="80634"/>
    <x v="1"/>
    <s v="FUR-FU-10001025"/>
    <x v="0"/>
    <x v="5"/>
    <s v="Eldon Imàge Series Desk Accessories, Clear"/>
    <x v="5514"/>
    <n v="3"/>
    <n v="0.2"/>
    <n v="3.3534000000000006"/>
  </r>
  <r>
    <n v="8594"/>
    <s v="CA-2014-159667"/>
    <x v="3"/>
    <x v="45"/>
    <d v="2014-11-14T00:00:00"/>
    <s v="Standard Class"/>
    <s v="PM-19135"/>
    <s v="Peter McVee"/>
    <x v="2"/>
    <s v="United States"/>
    <s v="Jacksonville"/>
    <x v="2"/>
    <n v="32216"/>
    <x v="0"/>
    <s v="TEC-AC-10002567"/>
    <x v="2"/>
    <x v="11"/>
    <s v="Logitech G602 Wireless Gaming Mouse"/>
    <x v="1837"/>
    <n v="3"/>
    <n v="0.2"/>
    <n v="38.395199999999988"/>
  </r>
  <r>
    <n v="8595"/>
    <s v="CA-2014-159667"/>
    <x v="3"/>
    <x v="45"/>
    <d v="2014-11-14T00:00:00"/>
    <s v="Standard Class"/>
    <s v="PM-19135"/>
    <s v="Peter McVee"/>
    <x v="2"/>
    <s v="United States"/>
    <s v="Jacksonville"/>
    <x v="2"/>
    <n v="32216"/>
    <x v="0"/>
    <s v="TEC-PH-10004094"/>
    <x v="2"/>
    <x v="7"/>
    <s v="Motorola L703CM"/>
    <x v="5515"/>
    <n v="4"/>
    <n v="0.2"/>
    <n v="31.197999999999993"/>
  </r>
  <r>
    <n v="8596"/>
    <s v="CA-2011-111934"/>
    <x v="2"/>
    <x v="952"/>
    <d v="2011-05-07T00:00:00"/>
    <s v="First Class"/>
    <s v="GD-14590"/>
    <s v="Giulietta Dortch"/>
    <x v="1"/>
    <s v="United States"/>
    <s v="Arlington"/>
    <x v="17"/>
    <n v="22204"/>
    <x v="0"/>
    <s v="OFF-BI-10004364"/>
    <x v="1"/>
    <x v="8"/>
    <s v="Storex Dura Pro Binders"/>
    <x v="5516"/>
    <n v="2"/>
    <n v="0"/>
    <n v="5.3460000000000001"/>
  </r>
  <r>
    <n v="8597"/>
    <s v="CA-2011-111934"/>
    <x v="2"/>
    <x v="952"/>
    <d v="2011-05-07T00:00:00"/>
    <s v="First Class"/>
    <s v="GD-14590"/>
    <s v="Giulietta Dortch"/>
    <x v="1"/>
    <s v="United States"/>
    <s v="Arlington"/>
    <x v="17"/>
    <n v="22204"/>
    <x v="0"/>
    <s v="OFF-PA-10000474"/>
    <x v="1"/>
    <x v="10"/>
    <s v="Staples"/>
    <x v="131"/>
    <n v="1"/>
    <n v="0"/>
    <n v="16.656799999999997"/>
  </r>
  <r>
    <n v="8598"/>
    <s v="US-2013-117387"/>
    <x v="0"/>
    <x v="189"/>
    <d v="2013-11-01T00:00:00"/>
    <s v="Standard Class"/>
    <s v="PA-19060"/>
    <s v="Pete Armstrong"/>
    <x v="2"/>
    <s v="United States"/>
    <s v="San Francisco"/>
    <x v="1"/>
    <n v="94122"/>
    <x v="1"/>
    <s v="OFF-BI-10004308"/>
    <x v="1"/>
    <x v="8"/>
    <s v="Avery Legal 4-Ring Binder"/>
    <x v="1743"/>
    <n v="4"/>
    <n v="0.2"/>
    <n v="25.175999999999998"/>
  </r>
  <r>
    <n v="8599"/>
    <s v="CA-2011-141110"/>
    <x v="2"/>
    <x v="35"/>
    <d v="2011-12-01T00:00:00"/>
    <s v="Standard Class"/>
    <s v="LS-17200"/>
    <s v="Luke Schmidt"/>
    <x v="1"/>
    <s v="United States"/>
    <s v="Fresno"/>
    <x v="1"/>
    <n v="93727"/>
    <x v="1"/>
    <s v="OFF-BI-10002012"/>
    <x v="1"/>
    <x v="8"/>
    <s v="Wilson Jones Easy Flow II Sheet Lifters"/>
    <x v="5517"/>
    <n v="3"/>
    <n v="0.2"/>
    <n v="1.512"/>
  </r>
  <r>
    <n v="8600"/>
    <s v="CA-2011-141110"/>
    <x v="2"/>
    <x v="35"/>
    <d v="2011-12-01T00:00:00"/>
    <s v="Standard Class"/>
    <s v="LS-17200"/>
    <s v="Luke Schmidt"/>
    <x v="1"/>
    <s v="United States"/>
    <s v="Fresno"/>
    <x v="1"/>
    <n v="93727"/>
    <x v="1"/>
    <s v="OFF-PA-10002586"/>
    <x v="1"/>
    <x v="10"/>
    <s v="Xerox 1970"/>
    <x v="1830"/>
    <n v="3"/>
    <n v="0"/>
    <n v="7.0218000000000007"/>
  </r>
  <r>
    <n v="8601"/>
    <s v="CA-2011-141110"/>
    <x v="2"/>
    <x v="35"/>
    <d v="2011-12-01T00:00:00"/>
    <s v="Standard Class"/>
    <s v="LS-17200"/>
    <s v="Luke Schmidt"/>
    <x v="1"/>
    <s v="United States"/>
    <s v="Fresno"/>
    <x v="1"/>
    <n v="93727"/>
    <x v="1"/>
    <s v="OFF-AP-10000692"/>
    <x v="1"/>
    <x v="9"/>
    <s v="Fellowes Mighty 8 Compact Surge Protector"/>
    <x v="5518"/>
    <n v="2"/>
    <n v="0"/>
    <n v="11.351200000000002"/>
  </r>
  <r>
    <n v="8602"/>
    <s v="CA-2011-141110"/>
    <x v="2"/>
    <x v="35"/>
    <d v="2011-12-01T00:00:00"/>
    <s v="Standard Class"/>
    <s v="LS-17200"/>
    <s v="Luke Schmidt"/>
    <x v="1"/>
    <s v="United States"/>
    <s v="Fresno"/>
    <x v="1"/>
    <n v="93727"/>
    <x v="1"/>
    <s v="OFF-BI-10001553"/>
    <x v="1"/>
    <x v="8"/>
    <s v="SpineVue Locking Slant-D Ring Binders by Cardinal"/>
    <x v="1775"/>
    <n v="1"/>
    <n v="0.2"/>
    <n v="2.5591999999999997"/>
  </r>
  <r>
    <n v="8603"/>
    <s v="US-2011-133949"/>
    <x v="2"/>
    <x v="520"/>
    <d v="2011-12-31T00:00:00"/>
    <s v="Same Day"/>
    <s v="JL-15175"/>
    <s v="James Lanier"/>
    <x v="2"/>
    <s v="United States"/>
    <s v="Reno"/>
    <x v="33"/>
    <n v="89502"/>
    <x v="1"/>
    <s v="TEC-PH-10004908"/>
    <x v="2"/>
    <x v="7"/>
    <s v="Panasonic KX TS3282W Corded phone"/>
    <x v="5519"/>
    <n v="7"/>
    <n v="0.2"/>
    <n v="59.492999999999952"/>
  </r>
  <r>
    <n v="8604"/>
    <s v="US-2013-116365"/>
    <x v="0"/>
    <x v="835"/>
    <d v="2013-01-08T00:00:00"/>
    <s v="Standard Class"/>
    <s v="CA-12310"/>
    <s v="Christine Abelman"/>
    <x v="1"/>
    <s v="United States"/>
    <s v="San Antonio"/>
    <x v="5"/>
    <n v="78207"/>
    <x v="2"/>
    <s v="TEC-AC-10002217"/>
    <x v="2"/>
    <x v="11"/>
    <s v="Imation Clip USB flash drive - 8 GB"/>
    <x v="5520"/>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x v="5441"/>
    <n v="3"/>
    <n v="0.2"/>
    <n v="-6.2100000000000151"/>
  </r>
  <r>
    <n v="8606"/>
    <s v="US-2013-116365"/>
    <x v="0"/>
    <x v="835"/>
    <d v="2013-01-08T00:00:00"/>
    <s v="Standard Class"/>
    <s v="CA-12310"/>
    <s v="Christine Abelman"/>
    <x v="1"/>
    <s v="United States"/>
    <s v="San Antonio"/>
    <x v="5"/>
    <n v="78207"/>
    <x v="2"/>
    <s v="TEC-PH-10002890"/>
    <x v="2"/>
    <x v="7"/>
    <s v="AT&amp;T 17929 Lendline Telephone"/>
    <x v="2171"/>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x v="5521"/>
    <n v="2"/>
    <n v="0"/>
    <n v="7.6493999999999982"/>
  </r>
  <r>
    <n v="8608"/>
    <s v="CA-2011-151946"/>
    <x v="2"/>
    <x v="611"/>
    <d v="2011-06-09T00:00:00"/>
    <s v="Standard Class"/>
    <s v="BT-11440"/>
    <s v="Bobby Trafton"/>
    <x v="0"/>
    <s v="United States"/>
    <s v="New York City"/>
    <x v="15"/>
    <n v="10035"/>
    <x v="3"/>
    <s v="FUR-FU-10002878"/>
    <x v="0"/>
    <x v="5"/>
    <s v="Seth Thomas 14&quot; Day/Date Wall Clock"/>
    <x v="5522"/>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x v="2560"/>
    <n v="4"/>
    <n v="0"/>
    <n v="4.0456000000000003"/>
  </r>
  <r>
    <n v="8610"/>
    <s v="CA-2011-151946"/>
    <x v="2"/>
    <x v="611"/>
    <d v="2011-06-09T00:00:00"/>
    <s v="Standard Class"/>
    <s v="BT-11440"/>
    <s v="Bobby Trafton"/>
    <x v="0"/>
    <s v="United States"/>
    <s v="New York City"/>
    <x v="15"/>
    <n v="10035"/>
    <x v="3"/>
    <s v="FUR-BO-10003272"/>
    <x v="0"/>
    <x v="0"/>
    <s v="O'Sullivan Living Dimensions 5-Shelf Bookcases"/>
    <x v="3832"/>
    <n v="2"/>
    <n v="0.2"/>
    <n v="-44.196000000000026"/>
  </r>
  <r>
    <n v="8611"/>
    <s v="CA-2011-151946"/>
    <x v="2"/>
    <x v="611"/>
    <d v="2011-06-09T00:00:00"/>
    <s v="Standard Class"/>
    <s v="BT-11440"/>
    <s v="Bobby Trafton"/>
    <x v="0"/>
    <s v="United States"/>
    <s v="New York City"/>
    <x v="15"/>
    <n v="10035"/>
    <x v="3"/>
    <s v="FUR-FU-10002191"/>
    <x v="0"/>
    <x v="5"/>
    <s v="G.E. Halogen Desk Lamp Bulbs"/>
    <x v="544"/>
    <n v="2"/>
    <n v="0"/>
    <n v="6.7008000000000001"/>
  </r>
  <r>
    <n v="8612"/>
    <s v="CA-2014-123624"/>
    <x v="3"/>
    <x v="38"/>
    <d v="2014-11-18T00:00:00"/>
    <s v="Second Class"/>
    <s v="SE-20110"/>
    <s v="Sanjit Engle"/>
    <x v="0"/>
    <s v="United States"/>
    <s v="Oxnard"/>
    <x v="1"/>
    <n v="93030"/>
    <x v="1"/>
    <s v="TEC-AC-10000682"/>
    <x v="2"/>
    <x v="11"/>
    <s v="Kensington K72356US Mouse-in-a-Box USB Desktop Mouse"/>
    <x v="2076"/>
    <n v="5"/>
    <n v="0"/>
    <n v="29.032499999999999"/>
  </r>
  <r>
    <n v="8613"/>
    <s v="CA-2013-146437"/>
    <x v="0"/>
    <x v="1198"/>
    <d v="2013-02-01T00:00:00"/>
    <s v="Second Class"/>
    <s v="HG-14965"/>
    <s v="Henry Goldwyn"/>
    <x v="1"/>
    <s v="United States"/>
    <s v="Los Angeles"/>
    <x v="1"/>
    <n v="90036"/>
    <x v="1"/>
    <s v="OFF-AR-10000588"/>
    <x v="1"/>
    <x v="6"/>
    <s v="Newell 345"/>
    <x v="2010"/>
    <n v="2"/>
    <n v="0"/>
    <n v="10.316800000000001"/>
  </r>
  <r>
    <n v="8614"/>
    <s v="CA-2013-138233"/>
    <x v="0"/>
    <x v="1199"/>
    <d v="2013-11-15T00:00:00"/>
    <s v="Standard Class"/>
    <s v="PF-19165"/>
    <s v="Philip Fox"/>
    <x v="0"/>
    <s v="United States"/>
    <s v="Oakland"/>
    <x v="1"/>
    <n v="94601"/>
    <x v="1"/>
    <s v="TEC-AC-10002001"/>
    <x v="2"/>
    <x v="11"/>
    <s v="Logitech Wireless Gaming Headset G930"/>
    <x v="651"/>
    <n v="3"/>
    <n v="0"/>
    <n v="177.58890000000002"/>
  </r>
  <r>
    <n v="8615"/>
    <s v="CA-2013-165918"/>
    <x v="0"/>
    <x v="545"/>
    <d v="2013-09-15T00:00:00"/>
    <s v="Standard Class"/>
    <s v="BD-11770"/>
    <s v="Bryan Davis"/>
    <x v="0"/>
    <s v="United States"/>
    <s v="Edmonds"/>
    <x v="4"/>
    <n v="98026"/>
    <x v="1"/>
    <s v="OFF-LA-10003720"/>
    <x v="1"/>
    <x v="2"/>
    <s v="Avery 487"/>
    <x v="1576"/>
    <n v="2"/>
    <n v="0"/>
    <n v="3.4685999999999999"/>
  </r>
  <r>
    <n v="8616"/>
    <s v="CA-2013-165918"/>
    <x v="0"/>
    <x v="545"/>
    <d v="2013-09-15T00:00:00"/>
    <s v="Standard Class"/>
    <s v="BD-11770"/>
    <s v="Bryan Davis"/>
    <x v="0"/>
    <s v="United States"/>
    <s v="Edmonds"/>
    <x v="4"/>
    <n v="98026"/>
    <x v="1"/>
    <s v="OFF-BI-10004364"/>
    <x v="1"/>
    <x v="8"/>
    <s v="Storex Dura Pro Binders"/>
    <x v="5523"/>
    <n v="3"/>
    <n v="0.2"/>
    <n v="4.4550000000000001"/>
  </r>
  <r>
    <n v="8617"/>
    <s v="CA-2013-165918"/>
    <x v="0"/>
    <x v="545"/>
    <d v="2013-09-15T00:00:00"/>
    <s v="Standard Class"/>
    <s v="BD-11770"/>
    <s v="Bryan Davis"/>
    <x v="0"/>
    <s v="United States"/>
    <s v="Edmonds"/>
    <x v="4"/>
    <n v="98026"/>
    <x v="1"/>
    <s v="OFF-PA-10000100"/>
    <x v="1"/>
    <x v="10"/>
    <s v="Xerox 1945"/>
    <x v="2658"/>
    <n v="2"/>
    <n v="0"/>
    <n v="40.170200000000001"/>
  </r>
  <r>
    <n v="8618"/>
    <s v="CA-2013-165918"/>
    <x v="0"/>
    <x v="545"/>
    <d v="2013-09-15T00:00:00"/>
    <s v="Standard Class"/>
    <s v="BD-11770"/>
    <s v="Bryan Davis"/>
    <x v="0"/>
    <s v="United States"/>
    <s v="Edmonds"/>
    <x v="4"/>
    <n v="98026"/>
    <x v="1"/>
    <s v="OFF-BI-10004826"/>
    <x v="1"/>
    <x v="8"/>
    <s v="JM Magazine Binder"/>
    <x v="5524"/>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x v="3860"/>
    <n v="7"/>
    <n v="0.2"/>
    <n v="-14.987700000000061"/>
  </r>
  <r>
    <n v="8620"/>
    <s v="CA-2014-132437"/>
    <x v="3"/>
    <x v="565"/>
    <d v="2014-09-14T00:00:00"/>
    <s v="Second Class"/>
    <s v="EM-14095"/>
    <s v="Eudokia Martin"/>
    <x v="1"/>
    <s v="United States"/>
    <s v="New York City"/>
    <x v="15"/>
    <n v="10024"/>
    <x v="3"/>
    <s v="OFF-ST-10001031"/>
    <x v="1"/>
    <x v="4"/>
    <s v="Adjustable Personal File Tote"/>
    <x v="5525"/>
    <n v="4"/>
    <n v="0"/>
    <n v="16.931200000000004"/>
  </r>
  <r>
    <n v="8621"/>
    <s v="US-2014-119319"/>
    <x v="3"/>
    <x v="44"/>
    <d v="2014-11-10T00:00:00"/>
    <s v="Second Class"/>
    <s v="LC-17050"/>
    <s v="Liz Carlisle"/>
    <x v="0"/>
    <s v="United States"/>
    <s v="Dallas"/>
    <x v="5"/>
    <n v="75217"/>
    <x v="2"/>
    <s v="FUR-FU-10003878"/>
    <x v="0"/>
    <x v="5"/>
    <s v="Linden 10&quot; Round Wall Clock, Black"/>
    <x v="5526"/>
    <n v="5"/>
    <n v="0.6"/>
    <n v="-19.863999999999997"/>
  </r>
  <r>
    <n v="8622"/>
    <s v="CA-2014-104318"/>
    <x v="3"/>
    <x v="726"/>
    <d v="2014-05-19T00:00:00"/>
    <s v="Standard Class"/>
    <s v="FH-14275"/>
    <s v="Frank Hawley"/>
    <x v="1"/>
    <s v="United States"/>
    <s v="Franklin"/>
    <x v="18"/>
    <n v="37064"/>
    <x v="0"/>
    <s v="OFF-AP-10000358"/>
    <x v="1"/>
    <x v="9"/>
    <s v="Fellowes Basic Home/Office Series Surge Protectors"/>
    <x v="5527"/>
    <n v="2"/>
    <n v="0.2"/>
    <n v="2.3363999999999976"/>
  </r>
  <r>
    <n v="8623"/>
    <s v="US-2013-114230"/>
    <x v="0"/>
    <x v="581"/>
    <d v="2013-12-02T00:00:00"/>
    <s v="Standard Class"/>
    <s v="CM-12235"/>
    <s v="Chris McAfee"/>
    <x v="0"/>
    <s v="United States"/>
    <s v="Phoenix"/>
    <x v="16"/>
    <n v="85023"/>
    <x v="1"/>
    <s v="OFF-ST-10000876"/>
    <x v="1"/>
    <x v="4"/>
    <s v="Eldon Simplefile Box Office"/>
    <x v="5528"/>
    <n v="4"/>
    <n v="0.2"/>
    <n v="3.9808000000000003"/>
  </r>
  <r>
    <n v="8624"/>
    <s v="CA-2012-136147"/>
    <x v="1"/>
    <x v="50"/>
    <d v="2012-11-18T00:00:00"/>
    <s v="Standard Class"/>
    <s v="FM-14380"/>
    <s v="Fred McMath"/>
    <x v="0"/>
    <s v="United States"/>
    <s v="Miami"/>
    <x v="2"/>
    <n v="33178"/>
    <x v="0"/>
    <s v="OFF-BI-10004224"/>
    <x v="1"/>
    <x v="8"/>
    <s v="Catalog Binders with Expanding Posts"/>
    <x v="1444"/>
    <n v="6"/>
    <n v="0.7"/>
    <n v="-100.91999999999999"/>
  </r>
  <r>
    <n v="8625"/>
    <s v="CA-2012-136147"/>
    <x v="1"/>
    <x v="50"/>
    <d v="2012-11-18T00:00:00"/>
    <s v="Standard Class"/>
    <s v="FM-14380"/>
    <s v="Fred McMath"/>
    <x v="0"/>
    <s v="United States"/>
    <s v="Miami"/>
    <x v="2"/>
    <n v="33178"/>
    <x v="0"/>
    <s v="TEC-AC-10004568"/>
    <x v="2"/>
    <x v="11"/>
    <s v="Maxell LTO Ultrium - 800 GB"/>
    <x v="1375"/>
    <n v="5"/>
    <n v="0.2"/>
    <n v="-1.3995000000000104"/>
  </r>
  <r>
    <n v="8626"/>
    <s v="CA-2012-156118"/>
    <x v="1"/>
    <x v="575"/>
    <d v="2012-12-12T00:00:00"/>
    <s v="Standard Class"/>
    <s v="HG-14965"/>
    <s v="Henry Goldwyn"/>
    <x v="1"/>
    <s v="United States"/>
    <s v="Colorado Springs"/>
    <x v="22"/>
    <n v="80906"/>
    <x v="1"/>
    <s v="OFF-PA-10000533"/>
    <x v="1"/>
    <x v="10"/>
    <s v="Southworth Parchment Paper &amp; Envelopes"/>
    <x v="937"/>
    <n v="3"/>
    <n v="0.2"/>
    <n v="5.1011999999999995"/>
  </r>
  <r>
    <n v="8627"/>
    <s v="CA-2012-164084"/>
    <x v="1"/>
    <x v="67"/>
    <d v="2012-09-12T00:00:00"/>
    <s v="Standard Class"/>
    <s v="AG-10525"/>
    <s v="Andy Gerbode"/>
    <x v="1"/>
    <s v="United States"/>
    <s v="New York City"/>
    <x v="15"/>
    <n v="10011"/>
    <x v="3"/>
    <s v="OFF-ST-10003638"/>
    <x v="1"/>
    <x v="4"/>
    <s v="Mobile Personal File Cube"/>
    <x v="3824"/>
    <n v="3"/>
    <n v="0"/>
    <n v="18.970199999999998"/>
  </r>
  <r>
    <n v="8628"/>
    <s v="CA-2012-164084"/>
    <x v="1"/>
    <x v="67"/>
    <d v="2012-09-12T00:00:00"/>
    <s v="Standard Class"/>
    <s v="AG-10525"/>
    <s v="Andy Gerbode"/>
    <x v="1"/>
    <s v="United States"/>
    <s v="New York City"/>
    <x v="15"/>
    <n v="10011"/>
    <x v="3"/>
    <s v="TEC-AC-10002305"/>
    <x v="2"/>
    <x v="11"/>
    <s v="KeyTronic E03601U1 - Keyboard - Beige"/>
    <x v="2597"/>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x v="861"/>
    <n v="2"/>
    <n v="0.2"/>
    <n v="2.0573999999999995"/>
  </r>
  <r>
    <n v="8630"/>
    <s v="CA-2012-164084"/>
    <x v="1"/>
    <x v="67"/>
    <d v="2012-09-12T00:00:00"/>
    <s v="Standard Class"/>
    <s v="AG-10525"/>
    <s v="Andy Gerbode"/>
    <x v="1"/>
    <s v="United States"/>
    <s v="New York City"/>
    <x v="15"/>
    <n v="10011"/>
    <x v="3"/>
    <s v="FUR-TA-10003569"/>
    <x v="0"/>
    <x v="3"/>
    <s v="Bretford CR8500 Series Meeting Room Furniture"/>
    <x v="5529"/>
    <n v="2"/>
    <n v="0.4"/>
    <n v="-120.29400000000004"/>
  </r>
  <r>
    <n v="8631"/>
    <s v="CA-2012-164084"/>
    <x v="1"/>
    <x v="67"/>
    <d v="2012-09-12T00:00:00"/>
    <s v="Standard Class"/>
    <s v="AG-10525"/>
    <s v="Andy Gerbode"/>
    <x v="1"/>
    <s v="United States"/>
    <s v="New York City"/>
    <x v="15"/>
    <n v="10011"/>
    <x v="3"/>
    <s v="OFF-FA-10003059"/>
    <x v="1"/>
    <x v="13"/>
    <s v="Assorted Color Push Pins"/>
    <x v="5530"/>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x v="5531"/>
    <n v="5"/>
    <n v="0.5"/>
    <n v="-78.078000000000003"/>
  </r>
  <r>
    <n v="8633"/>
    <s v="CA-2013-107783"/>
    <x v="0"/>
    <x v="1062"/>
    <d v="2013-07-30T00:00:00"/>
    <s v="First Class"/>
    <s v="OT-18730"/>
    <s v="Olvera Toch"/>
    <x v="0"/>
    <s v="United States"/>
    <s v="Bethlehem"/>
    <x v="9"/>
    <n v="18018"/>
    <x v="3"/>
    <s v="OFF-BI-10000545"/>
    <x v="1"/>
    <x v="8"/>
    <s v="GBC Ibimaster 500 Manual ProClick Binding System"/>
    <x v="534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x v="5408"/>
    <n v="3"/>
    <n v="0.2"/>
    <n v="0.7110000000000003"/>
  </r>
  <r>
    <n v="8635"/>
    <s v="CA-2014-159793"/>
    <x v="3"/>
    <x v="326"/>
    <d v="2014-08-30T00:00:00"/>
    <s v="Standard Class"/>
    <s v="SV-20365"/>
    <s v="Seth Vernon"/>
    <x v="0"/>
    <s v="United States"/>
    <s v="Philadelphia"/>
    <x v="9"/>
    <n v="19140"/>
    <x v="3"/>
    <s v="FUR-BO-10001798"/>
    <x v="0"/>
    <x v="0"/>
    <s v="Bush Somerset Collection Bookcase"/>
    <x v="5532"/>
    <n v="2"/>
    <n v="0.5"/>
    <n v="-89.066399999999987"/>
  </r>
  <r>
    <n v="8636"/>
    <s v="CA-2011-160094"/>
    <x v="2"/>
    <x v="1013"/>
    <d v="2011-05-02T00:00:00"/>
    <s v="First Class"/>
    <s v="JM-16195"/>
    <s v="Justin MacKendrick"/>
    <x v="0"/>
    <s v="United States"/>
    <s v="Louisville"/>
    <x v="0"/>
    <n v="40214"/>
    <x v="0"/>
    <s v="OFF-AR-10004010"/>
    <x v="1"/>
    <x v="6"/>
    <s v="Hunt Boston Vacuum Mount KS Pencil Sharpener"/>
    <x v="5368"/>
    <n v="5"/>
    <n v="0"/>
    <n v="45.487000000000002"/>
  </r>
  <r>
    <n v="8637"/>
    <s v="CA-2011-160094"/>
    <x v="2"/>
    <x v="1013"/>
    <d v="2011-05-02T00:00:00"/>
    <s v="First Class"/>
    <s v="JM-16195"/>
    <s v="Justin MacKendrick"/>
    <x v="0"/>
    <s v="United States"/>
    <s v="Louisville"/>
    <x v="0"/>
    <n v="40214"/>
    <x v="0"/>
    <s v="OFF-ST-10000585"/>
    <x v="1"/>
    <x v="4"/>
    <s v="Economy Rollaway Files"/>
    <x v="5533"/>
    <n v="5"/>
    <n v="0"/>
    <n v="214.76"/>
  </r>
  <r>
    <n v="8638"/>
    <s v="CA-2014-151281"/>
    <x v="3"/>
    <x v="842"/>
    <d v="2014-05-03T00:00:00"/>
    <s v="Standard Class"/>
    <s v="HM-14980"/>
    <s v="Henry MacAllister"/>
    <x v="0"/>
    <s v="United States"/>
    <s v="Seattle"/>
    <x v="4"/>
    <n v="98105"/>
    <x v="1"/>
    <s v="FUR-FU-10000397"/>
    <x v="0"/>
    <x v="5"/>
    <s v="Luxo Economy Swing Arm Lamp"/>
    <x v="5534"/>
    <n v="7"/>
    <n v="0"/>
    <n v="39.082400000000007"/>
  </r>
  <r>
    <n v="8639"/>
    <s v="CA-2014-118346"/>
    <x v="3"/>
    <x v="283"/>
    <d v="2014-07-25T00:00:00"/>
    <s v="First Class"/>
    <s v="PO-19180"/>
    <s v="Philisse Overcash"/>
    <x v="2"/>
    <s v="United States"/>
    <s v="Kenosha"/>
    <x v="6"/>
    <n v="53142"/>
    <x v="2"/>
    <s v="TEC-AC-10000736"/>
    <x v="2"/>
    <x v="11"/>
    <s v="Logitech G600 MMO Gaming Mouse"/>
    <x v="4516"/>
    <n v="5"/>
    <n v="0"/>
    <n v="143.982"/>
  </r>
  <r>
    <n v="8640"/>
    <s v="CA-2011-129819"/>
    <x v="2"/>
    <x v="736"/>
    <d v="2011-12-15T00:00:00"/>
    <s v="Second Class"/>
    <s v="KC-16675"/>
    <s v="Kimberly Carter"/>
    <x v="1"/>
    <s v="United States"/>
    <s v="Henderson"/>
    <x v="0"/>
    <n v="42420"/>
    <x v="0"/>
    <s v="OFF-BI-10004970"/>
    <x v="1"/>
    <x v="8"/>
    <s v="ACCOHIDE 3-Ring Binder, Blue, 1&quot;"/>
    <x v="714"/>
    <n v="3"/>
    <n v="0"/>
    <n v="5.8232999999999997"/>
  </r>
  <r>
    <n v="8641"/>
    <s v="US-2014-148551"/>
    <x v="3"/>
    <x v="602"/>
    <d v="2014-01-17T00:00:00"/>
    <s v="Standard Class"/>
    <s v="DB-13120"/>
    <s v="David Bremer"/>
    <x v="1"/>
    <s v="United States"/>
    <s v="Dallas"/>
    <x v="5"/>
    <n v="75217"/>
    <x v="2"/>
    <s v="OFF-BI-10000545"/>
    <x v="1"/>
    <x v="8"/>
    <s v="GBC Ibimaster 500 Manual ProClick Binding System"/>
    <x v="5535"/>
    <n v="5"/>
    <n v="0.8"/>
    <n v="-1141.47"/>
  </r>
  <r>
    <n v="8642"/>
    <s v="CA-2014-147767"/>
    <x v="3"/>
    <x v="574"/>
    <d v="2014-12-03T00:00:00"/>
    <s v="Same Day"/>
    <s v="SV-20935"/>
    <s v="Susan Vittorini"/>
    <x v="0"/>
    <s v="United States"/>
    <s v="Peoria"/>
    <x v="16"/>
    <n v="85345"/>
    <x v="1"/>
    <s v="OFF-BI-10001670"/>
    <x v="1"/>
    <x v="8"/>
    <s v="Vinyl Sectional Post Binders"/>
    <x v="5536"/>
    <n v="6"/>
    <n v="0.7"/>
    <n v="-45.239999999999995"/>
  </r>
  <r>
    <n v="8643"/>
    <s v="CA-2012-108259"/>
    <x v="1"/>
    <x v="627"/>
    <d v="2012-11-15T00:00:00"/>
    <s v="Standard Class"/>
    <s v="NS-18640"/>
    <s v="Noel Staavos"/>
    <x v="1"/>
    <s v="United States"/>
    <s v="Jacksonville"/>
    <x v="3"/>
    <n v="28540"/>
    <x v="0"/>
    <s v="OFF-FA-10000624"/>
    <x v="1"/>
    <x v="13"/>
    <s v="OIC Binder Clips"/>
    <x v="53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x v="1325"/>
    <n v="1"/>
    <n v="0.2"/>
    <n v="1.6379999999999997"/>
  </r>
  <r>
    <n v="8645"/>
    <s v="CA-2012-108259"/>
    <x v="1"/>
    <x v="627"/>
    <d v="2012-11-15T00:00:00"/>
    <s v="Standard Class"/>
    <s v="NS-18640"/>
    <s v="Noel Staavos"/>
    <x v="1"/>
    <s v="United States"/>
    <s v="Jacksonville"/>
    <x v="3"/>
    <n v="28540"/>
    <x v="0"/>
    <s v="OFF-BI-10000315"/>
    <x v="1"/>
    <x v="8"/>
    <s v="Poly Designer Cover &amp; Back"/>
    <x v="5537"/>
    <n v="7"/>
    <n v="0.7"/>
    <n v="-29.244599999999991"/>
  </r>
  <r>
    <n v="8646"/>
    <s v="CA-2012-108259"/>
    <x v="1"/>
    <x v="627"/>
    <d v="2012-11-15T00:00:00"/>
    <s v="Standard Class"/>
    <s v="NS-18640"/>
    <s v="Noel Staavos"/>
    <x v="1"/>
    <s v="United States"/>
    <s v="Jacksonville"/>
    <x v="3"/>
    <n v="28540"/>
    <x v="0"/>
    <s v="FUR-FU-10000023"/>
    <x v="0"/>
    <x v="5"/>
    <s v="Eldon Wave Desk Accessories"/>
    <x v="5364"/>
    <n v="1"/>
    <n v="0.2"/>
    <n v="1.4136000000000002"/>
  </r>
  <r>
    <n v="8647"/>
    <s v="CA-2013-113341"/>
    <x v="0"/>
    <x v="881"/>
    <d v="2013-11-30T00:00:00"/>
    <s v="Standard Class"/>
    <s v="MH-17455"/>
    <s v="Mark Hamilton"/>
    <x v="0"/>
    <s v="United States"/>
    <s v="Los Angeles"/>
    <x v="1"/>
    <n v="90032"/>
    <x v="1"/>
    <s v="FUR-CH-10004698"/>
    <x v="0"/>
    <x v="1"/>
    <s v="Padded Folding Chairs, Black, 4/Carton"/>
    <x v="4934"/>
    <n v="3"/>
    <n v="0.2"/>
    <n v="19.435200000000009"/>
  </r>
  <r>
    <n v="8648"/>
    <s v="US-2012-131842"/>
    <x v="1"/>
    <x v="901"/>
    <d v="2012-12-08T00:00:00"/>
    <s v="First Class"/>
    <s v="RR-19525"/>
    <s v="Rick Reed"/>
    <x v="1"/>
    <s v="United States"/>
    <s v="Nashville"/>
    <x v="18"/>
    <n v="37211"/>
    <x v="0"/>
    <s v="FUR-CH-10004477"/>
    <x v="0"/>
    <x v="1"/>
    <s v="Global Push Button Manager's Chair, Indigo"/>
    <x v="5538"/>
    <n v="2"/>
    <n v="0.2"/>
    <n v="10.960199999999993"/>
  </r>
  <r>
    <n v="8649"/>
    <s v="CA-2013-164574"/>
    <x v="0"/>
    <x v="875"/>
    <d v="2013-08-04T00:00:00"/>
    <s v="Standard Class"/>
    <s v="RH-19555"/>
    <s v="Ritsa Hightower"/>
    <x v="0"/>
    <s v="United States"/>
    <s v="Charlotte"/>
    <x v="3"/>
    <n v="28205"/>
    <x v="0"/>
    <s v="OFF-ST-10003816"/>
    <x v="1"/>
    <x v="4"/>
    <s v="Fellowes High-Stak Drawer Files"/>
    <x v="3327"/>
    <n v="5"/>
    <n v="0.2"/>
    <n v="26.428499999999957"/>
  </r>
  <r>
    <n v="8650"/>
    <s v="CA-2013-164574"/>
    <x v="0"/>
    <x v="875"/>
    <d v="2013-08-04T00:00:00"/>
    <s v="Standard Class"/>
    <s v="RH-19555"/>
    <s v="Ritsa Hightower"/>
    <x v="0"/>
    <s v="United States"/>
    <s v="Charlotte"/>
    <x v="3"/>
    <n v="28205"/>
    <x v="0"/>
    <s v="OFF-BI-10002429"/>
    <x v="1"/>
    <x v="8"/>
    <s v="Premier Elliptical Ring Binder, Black"/>
    <x v="5539"/>
    <n v="3"/>
    <n v="0.7"/>
    <n v="-20.090399999999995"/>
  </r>
  <r>
    <n v="8651"/>
    <s v="CA-2011-142769"/>
    <x v="2"/>
    <x v="103"/>
    <d v="2011-09-13T00:00:00"/>
    <s v="Same Day"/>
    <s v="RP-19390"/>
    <s v="Resi Pölking"/>
    <x v="0"/>
    <s v="United States"/>
    <s v="Seattle"/>
    <x v="4"/>
    <n v="98103"/>
    <x v="1"/>
    <s v="OFF-FA-10000840"/>
    <x v="1"/>
    <x v="13"/>
    <s v="OIC Thumb-Tacks"/>
    <x v="5540"/>
    <n v="5"/>
    <n v="0"/>
    <n v="2.6789999999999998"/>
  </r>
  <r>
    <n v="8652"/>
    <s v="CA-2011-142769"/>
    <x v="2"/>
    <x v="103"/>
    <d v="2011-09-13T00:00:00"/>
    <s v="Same Day"/>
    <s v="RP-19390"/>
    <s v="Resi Pölking"/>
    <x v="0"/>
    <s v="United States"/>
    <s v="Seattle"/>
    <x v="4"/>
    <n v="98103"/>
    <x v="1"/>
    <s v="FUR-FU-10001918"/>
    <x v="0"/>
    <x v="5"/>
    <s v="C-Line Cubicle Keepers Polyproplyene Holder With Velcro Backings"/>
    <x v="5541"/>
    <n v="3"/>
    <n v="0"/>
    <n v="5.5341000000000014"/>
  </r>
  <r>
    <n v="8653"/>
    <s v="CA-2011-142769"/>
    <x v="2"/>
    <x v="103"/>
    <d v="2011-09-13T00:00:00"/>
    <s v="Same Day"/>
    <s v="RP-19390"/>
    <s v="Resi Pölking"/>
    <x v="0"/>
    <s v="United States"/>
    <s v="Seattle"/>
    <x v="4"/>
    <n v="98103"/>
    <x v="1"/>
    <s v="OFF-SU-10001574"/>
    <x v="1"/>
    <x v="14"/>
    <s v="Acme Value Line Scissors"/>
    <x v="549"/>
    <n v="2"/>
    <n v="0"/>
    <n v="2.1899999999999995"/>
  </r>
  <r>
    <n v="8654"/>
    <s v="CA-2011-142769"/>
    <x v="2"/>
    <x v="103"/>
    <d v="2011-09-13T00:00:00"/>
    <s v="Same Day"/>
    <s v="RP-19390"/>
    <s v="Resi Pölking"/>
    <x v="0"/>
    <s v="United States"/>
    <s v="Seattle"/>
    <x v="4"/>
    <n v="98103"/>
    <x v="1"/>
    <s v="TEC-AC-10001606"/>
    <x v="2"/>
    <x v="11"/>
    <s v="Logitech Wireless Performance Mouse MX for PC and Mac"/>
    <x v="1664"/>
    <n v="2"/>
    <n v="0"/>
    <n v="75.992400000000004"/>
  </r>
  <r>
    <n v="8655"/>
    <s v="CA-2011-142769"/>
    <x v="2"/>
    <x v="103"/>
    <d v="2011-09-13T00:00:00"/>
    <s v="Same Day"/>
    <s v="RP-19390"/>
    <s v="Resi Pölking"/>
    <x v="0"/>
    <s v="United States"/>
    <s v="Seattle"/>
    <x v="4"/>
    <n v="98103"/>
    <x v="1"/>
    <s v="TEC-AC-10003399"/>
    <x v="2"/>
    <x v="11"/>
    <s v="Memorex Mini Travel Drive 64 GB USB 2.0 Flash Drive"/>
    <x v="5542"/>
    <n v="4"/>
    <n v="0"/>
    <n v="60.883200000000002"/>
  </r>
  <r>
    <n v="8656"/>
    <s v="CA-2011-142769"/>
    <x v="2"/>
    <x v="103"/>
    <d v="2011-09-13T00:00:00"/>
    <s v="Same Day"/>
    <s v="RP-19390"/>
    <s v="Resi Pölking"/>
    <x v="0"/>
    <s v="United States"/>
    <s v="Seattle"/>
    <x v="4"/>
    <n v="98103"/>
    <x v="1"/>
    <s v="TEC-AC-10000865"/>
    <x v="2"/>
    <x v="11"/>
    <s v="WD My Passport Ultra 500GB Portable External Hard Drive"/>
    <x v="5543"/>
    <n v="2"/>
    <n v="0"/>
    <n v="20.059999999999988"/>
  </r>
  <r>
    <n v="8657"/>
    <s v="CA-2011-142769"/>
    <x v="2"/>
    <x v="103"/>
    <d v="2011-09-13T00:00:00"/>
    <s v="Same Day"/>
    <s v="RP-19390"/>
    <s v="Resi Pölking"/>
    <x v="0"/>
    <s v="United States"/>
    <s v="Seattle"/>
    <x v="4"/>
    <n v="98103"/>
    <x v="1"/>
    <s v="OFF-PA-10002923"/>
    <x v="1"/>
    <x v="10"/>
    <s v="Xerox 1942"/>
    <x v="1553"/>
    <n v="1"/>
    <n v="0"/>
    <n v="24.47"/>
  </r>
  <r>
    <n v="8658"/>
    <s v="CA-2011-142769"/>
    <x v="2"/>
    <x v="103"/>
    <d v="2011-09-13T00:00:00"/>
    <s v="Same Day"/>
    <s v="RP-19390"/>
    <s v="Resi Pölking"/>
    <x v="0"/>
    <s v="United States"/>
    <s v="Seattle"/>
    <x v="4"/>
    <n v="98103"/>
    <x v="1"/>
    <s v="OFF-AP-10004785"/>
    <x v="1"/>
    <x v="9"/>
    <s v="Holmes Replacement Filter for HEPA Air Cleaner, Medium Room"/>
    <x v="5544"/>
    <n v="2"/>
    <n v="0"/>
    <n v="9.743800000000002"/>
  </r>
  <r>
    <n v="8659"/>
    <s v="CA-2013-168361"/>
    <x v="0"/>
    <x v="1028"/>
    <d v="2013-06-26T00:00:00"/>
    <s v="Standard Class"/>
    <s v="KB-16600"/>
    <s v="Ken Brennan"/>
    <x v="1"/>
    <s v="United States"/>
    <s v="Chicago"/>
    <x v="10"/>
    <n v="60623"/>
    <x v="2"/>
    <s v="OFF-BI-10003727"/>
    <x v="1"/>
    <x v="8"/>
    <s v="Avery Durable Slant Ring Binders With Label Holder"/>
    <x v="5545"/>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x v="2733"/>
    <n v="6"/>
    <n v="0.2"/>
    <n v="11.223000000000001"/>
  </r>
  <r>
    <n v="8661"/>
    <s v="CA-2014-124765"/>
    <x v="3"/>
    <x v="920"/>
    <d v="2014-12-01T00:00:00"/>
    <s v="Standard Class"/>
    <s v="HZ-14950"/>
    <s v="Henia Zydlo"/>
    <x v="0"/>
    <s v="United States"/>
    <s v="Fort Lauderdale"/>
    <x v="2"/>
    <n v="33311"/>
    <x v="0"/>
    <s v="FUR-BO-10003965"/>
    <x v="0"/>
    <x v="0"/>
    <s v="O'Sullivan Manor Hill 2-Door Library in Brianna Oak"/>
    <x v="1937"/>
    <n v="5"/>
    <n v="0.2"/>
    <n v="-81.440999999999946"/>
  </r>
  <r>
    <n v="8662"/>
    <s v="CA-2012-131856"/>
    <x v="1"/>
    <x v="793"/>
    <d v="2012-05-17T00:00:00"/>
    <s v="Standard Class"/>
    <s v="JG-15160"/>
    <s v="James Galang"/>
    <x v="0"/>
    <s v="United States"/>
    <s v="Houston"/>
    <x v="5"/>
    <n v="77041"/>
    <x v="2"/>
    <s v="FUR-FU-10000175"/>
    <x v="0"/>
    <x v="5"/>
    <s v="DAX Wood Document Frame."/>
    <x v="5546"/>
    <n v="4"/>
    <n v="0.6"/>
    <n v="-15.9268"/>
  </r>
  <r>
    <n v="8663"/>
    <s v="CA-2012-131856"/>
    <x v="1"/>
    <x v="793"/>
    <d v="2012-05-17T00:00:00"/>
    <s v="Standard Class"/>
    <s v="JG-15160"/>
    <s v="James Galang"/>
    <x v="0"/>
    <s v="United States"/>
    <s v="Houston"/>
    <x v="5"/>
    <n v="77041"/>
    <x v="2"/>
    <s v="TEC-PH-10001336"/>
    <x v="2"/>
    <x v="7"/>
    <s v="Digium D40 VoIP phone"/>
    <x v="5547"/>
    <n v="6"/>
    <n v="0.2"/>
    <n v="69.654599999999988"/>
  </r>
  <r>
    <n v="8664"/>
    <s v="CA-2012-131856"/>
    <x v="1"/>
    <x v="793"/>
    <d v="2012-05-17T00:00:00"/>
    <s v="Standard Class"/>
    <s v="JG-15160"/>
    <s v="James Galang"/>
    <x v="0"/>
    <s v="United States"/>
    <s v="Houston"/>
    <x v="5"/>
    <n v="77041"/>
    <x v="2"/>
    <s v="OFF-PA-10001954"/>
    <x v="1"/>
    <x v="10"/>
    <s v="Xerox 1964"/>
    <x v="5548"/>
    <n v="7"/>
    <n v="0.2"/>
    <n v="41.568799999999996"/>
  </r>
  <r>
    <n v="8665"/>
    <s v="CA-2014-126634"/>
    <x v="3"/>
    <x v="983"/>
    <d v="2014-04-02T00:00:00"/>
    <s v="Second Class"/>
    <s v="AB-10165"/>
    <s v="Alan Barnes"/>
    <x v="0"/>
    <s v="United States"/>
    <s v="Lakewood"/>
    <x v="1"/>
    <n v="90712"/>
    <x v="1"/>
    <s v="FUR-FU-10004973"/>
    <x v="0"/>
    <x v="5"/>
    <s v="Flat Face Poster Frame"/>
    <x v="5549"/>
    <n v="5"/>
    <n v="0"/>
    <n v="39.564000000000007"/>
  </r>
  <r>
    <n v="8666"/>
    <s v="CA-2013-118500"/>
    <x v="0"/>
    <x v="1019"/>
    <d v="2013-11-19T00:00:00"/>
    <s v="First Class"/>
    <s v="HJ-14875"/>
    <s v="Heather Jas"/>
    <x v="2"/>
    <s v="United States"/>
    <s v="San Francisco"/>
    <x v="1"/>
    <n v="94122"/>
    <x v="1"/>
    <s v="OFF-SU-10004231"/>
    <x v="1"/>
    <x v="14"/>
    <s v="Acme Tagit Stainless Steel Antibacterial Scissors"/>
    <x v="5550"/>
    <n v="5"/>
    <n v="0"/>
    <n v="13.365"/>
  </r>
  <r>
    <n v="8667"/>
    <s v="CA-2013-163951"/>
    <x v="0"/>
    <x v="945"/>
    <d v="2014-01-03T00:00:00"/>
    <s v="First Class"/>
    <s v="CJ-11875"/>
    <s v="Carl Jackson"/>
    <x v="1"/>
    <s v="United States"/>
    <s v="Philadelphia"/>
    <x v="9"/>
    <n v="19140"/>
    <x v="3"/>
    <s v="OFF-AR-10004269"/>
    <x v="1"/>
    <x v="6"/>
    <s v="Newell 31"/>
    <x v="1053"/>
    <n v="5"/>
    <n v="0.2"/>
    <n v="1.6519999999999992"/>
  </r>
  <r>
    <n v="8668"/>
    <s v="CA-2013-149916"/>
    <x v="0"/>
    <x v="596"/>
    <d v="2013-12-25T00:00:00"/>
    <s v="Second Class"/>
    <s v="ED-13885"/>
    <s v="Emily Ducich"/>
    <x v="2"/>
    <s v="United States"/>
    <s v="Seattle"/>
    <x v="4"/>
    <n v="98115"/>
    <x v="1"/>
    <s v="OFF-BI-10004002"/>
    <x v="1"/>
    <x v="8"/>
    <s v="Wilson Jones International Size A4 Ring Binders"/>
    <x v="2444"/>
    <n v="4"/>
    <n v="0.2"/>
    <n v="19.375999999999998"/>
  </r>
  <r>
    <n v="8669"/>
    <s v="CA-2013-149916"/>
    <x v="0"/>
    <x v="596"/>
    <d v="2013-12-25T00:00:00"/>
    <s v="Second Class"/>
    <s v="ED-13885"/>
    <s v="Emily Ducich"/>
    <x v="2"/>
    <s v="United States"/>
    <s v="Seattle"/>
    <x v="4"/>
    <n v="98115"/>
    <x v="1"/>
    <s v="TEC-MA-10000752"/>
    <x v="2"/>
    <x v="15"/>
    <s v="Texas Instrument TI-15 Fraction Calculator"/>
    <x v="1057"/>
    <n v="1"/>
    <n v="0.2"/>
    <n v="3.7569999999999992"/>
  </r>
  <r>
    <n v="8670"/>
    <s v="CA-2012-158918"/>
    <x v="1"/>
    <x v="139"/>
    <d v="2012-12-25T00:00:00"/>
    <s v="Second Class"/>
    <s v="AI-10855"/>
    <s v="Arianne Irving"/>
    <x v="0"/>
    <s v="United States"/>
    <s v="Los Angeles"/>
    <x v="1"/>
    <n v="90036"/>
    <x v="1"/>
    <s v="OFF-PA-10004947"/>
    <x v="1"/>
    <x v="10"/>
    <s v="Staples"/>
    <x v="860"/>
    <n v="4"/>
    <n v="0"/>
    <n v="7.7039999999999988"/>
  </r>
  <r>
    <n v="8671"/>
    <s v="US-2011-159611"/>
    <x v="2"/>
    <x v="422"/>
    <d v="2012-01-01T00:00:00"/>
    <s v="Second Class"/>
    <s v="KB-16315"/>
    <s v="Karl Braun"/>
    <x v="0"/>
    <s v="United States"/>
    <s v="Cleveland"/>
    <x v="24"/>
    <n v="44105"/>
    <x v="3"/>
    <s v="FUR-FU-10004904"/>
    <x v="0"/>
    <x v="5"/>
    <s v="Eldon &quot;L&quot; Workstation Diamond Chairmat"/>
    <x v="5551"/>
    <n v="3"/>
    <n v="0.2"/>
    <n v="-18.23520000000002"/>
  </r>
  <r>
    <n v="8672"/>
    <s v="US-2011-159611"/>
    <x v="2"/>
    <x v="422"/>
    <d v="2012-01-01T00:00:00"/>
    <s v="Second Class"/>
    <s v="KB-16315"/>
    <s v="Karl Braun"/>
    <x v="0"/>
    <s v="United States"/>
    <s v="Cleveland"/>
    <x v="24"/>
    <n v="44105"/>
    <x v="3"/>
    <s v="OFF-ST-10002790"/>
    <x v="1"/>
    <x v="4"/>
    <s v="Safco Industrial Shelving"/>
    <x v="5092"/>
    <n v="2"/>
    <n v="0.2"/>
    <n v="-25.108999999999988"/>
  </r>
  <r>
    <n v="8673"/>
    <s v="CA-2014-163265"/>
    <x v="3"/>
    <x v="911"/>
    <d v="2014-02-22T00:00:00"/>
    <s v="Standard Class"/>
    <s v="JS-16030"/>
    <s v="Joy Smith"/>
    <x v="0"/>
    <s v="United States"/>
    <s v="Decatur"/>
    <x v="10"/>
    <n v="62521"/>
    <x v="2"/>
    <s v="OFF-FA-10004854"/>
    <x v="1"/>
    <x v="13"/>
    <s v="Vinyl Coated Wire Paper Clips in Organizer Box, 800/Box"/>
    <x v="5385"/>
    <n v="2"/>
    <n v="0.2"/>
    <n v="6.1991999999999994"/>
  </r>
  <r>
    <n v="8674"/>
    <s v="CA-2014-163265"/>
    <x v="3"/>
    <x v="911"/>
    <d v="2014-02-22T00:00:00"/>
    <s v="Standard Class"/>
    <s v="JS-16030"/>
    <s v="Joy Smith"/>
    <x v="0"/>
    <s v="United States"/>
    <s v="Decatur"/>
    <x v="10"/>
    <n v="62521"/>
    <x v="2"/>
    <s v="FUR-CH-10004063"/>
    <x v="0"/>
    <x v="1"/>
    <s v="Global Deluxe High-Back Manager's Chair"/>
    <x v="121"/>
    <n v="3"/>
    <n v="0.3"/>
    <n v="-8.5794000000000779"/>
  </r>
  <r>
    <n v="8675"/>
    <s v="CA-2014-163265"/>
    <x v="3"/>
    <x v="911"/>
    <d v="2014-02-22T00:00:00"/>
    <s v="Standard Class"/>
    <s v="JS-16030"/>
    <s v="Joy Smith"/>
    <x v="0"/>
    <s v="United States"/>
    <s v="Decatur"/>
    <x v="10"/>
    <n v="62521"/>
    <x v="2"/>
    <s v="OFF-ST-10000642"/>
    <x v="1"/>
    <x v="4"/>
    <s v="Tennsco Lockers, Gray"/>
    <x v="4503"/>
    <n v="3"/>
    <n v="0.2"/>
    <n v="-8.1822000000000052"/>
  </r>
  <r>
    <n v="8676"/>
    <s v="CA-2014-163265"/>
    <x v="3"/>
    <x v="911"/>
    <d v="2014-02-22T00:00:00"/>
    <s v="Standard Class"/>
    <s v="JS-16030"/>
    <s v="Joy Smith"/>
    <x v="0"/>
    <s v="United States"/>
    <s v="Decatur"/>
    <x v="10"/>
    <n v="62521"/>
    <x v="2"/>
    <s v="OFF-AR-10004078"/>
    <x v="1"/>
    <x v="6"/>
    <s v="Newell 312"/>
    <x v="5552"/>
    <n v="6"/>
    <n v="0.2"/>
    <n v="3.5039999999999996"/>
  </r>
  <r>
    <n v="8677"/>
    <s v="CA-2014-163265"/>
    <x v="3"/>
    <x v="911"/>
    <d v="2014-02-22T00:00:00"/>
    <s v="Standard Class"/>
    <s v="JS-16030"/>
    <s v="Joy Smith"/>
    <x v="0"/>
    <s v="United States"/>
    <s v="Decatur"/>
    <x v="10"/>
    <n v="62521"/>
    <x v="2"/>
    <s v="FUR-FU-10004270"/>
    <x v="0"/>
    <x v="5"/>
    <s v="Executive Impressions 13&quot; Clairmont Wall Clock"/>
    <x v="5553"/>
    <n v="1"/>
    <n v="0.6"/>
    <n v="-3.6536999999999988"/>
  </r>
  <r>
    <n v="8678"/>
    <s v="CA-2014-141705"/>
    <x v="3"/>
    <x v="1200"/>
    <d v="2014-10-27T00:00:00"/>
    <s v="First Class"/>
    <s v="PO-18850"/>
    <s v="Patrick O'Brill"/>
    <x v="0"/>
    <s v="United States"/>
    <s v="Mansfield"/>
    <x v="5"/>
    <n v="76063"/>
    <x v="2"/>
    <s v="FUR-TA-10004607"/>
    <x v="0"/>
    <x v="3"/>
    <s v="Hon 2111 Invitation Series Straight Table"/>
    <x v="5554"/>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x v="5555"/>
    <n v="8"/>
    <n v="0.8"/>
    <n v="-13.342400000000001"/>
  </r>
  <r>
    <n v="8680"/>
    <s v="CA-2013-112739"/>
    <x v="0"/>
    <x v="476"/>
    <d v="2013-09-08T00:00:00"/>
    <s v="Second Class"/>
    <s v="RD-19810"/>
    <s v="Ross DeVincentis"/>
    <x v="2"/>
    <s v="United States"/>
    <s v="Houston"/>
    <x v="5"/>
    <n v="77070"/>
    <x v="2"/>
    <s v="TEC-AC-10001714"/>
    <x v="2"/>
    <x v="11"/>
    <s v="Logitech MX Performance Wireless Mouse"/>
    <x v="4703"/>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x v="5556"/>
    <n v="7"/>
    <n v="0"/>
    <n v="694.50149999999985"/>
  </r>
  <r>
    <n v="8682"/>
    <s v="CA-2013-143805"/>
    <x v="0"/>
    <x v="49"/>
    <d v="2013-12-04T00:00:00"/>
    <s v="Second Class"/>
    <s v="JD-15895"/>
    <s v="Jonathan Doherty"/>
    <x v="1"/>
    <s v="United States"/>
    <s v="Richmond"/>
    <x v="17"/>
    <n v="23223"/>
    <x v="0"/>
    <s v="OFF-SU-10004664"/>
    <x v="1"/>
    <x v="14"/>
    <s v="Acme Softgrip Scissors"/>
    <x v="5557"/>
    <n v="5"/>
    <n v="0"/>
    <n v="11.802999999999999"/>
  </r>
  <r>
    <n v="8683"/>
    <s v="CA-2011-133634"/>
    <x v="2"/>
    <x v="1127"/>
    <d v="2011-11-10T00:00:00"/>
    <s v="Standard Class"/>
    <s v="SR-20740"/>
    <s v="Steven Roelle"/>
    <x v="2"/>
    <s v="United States"/>
    <s v="Arlington"/>
    <x v="17"/>
    <n v="22204"/>
    <x v="0"/>
    <s v="TEC-AC-10002550"/>
    <x v="2"/>
    <x v="11"/>
    <s v="Maxell 4.7GB DVD-RW 3/Pack"/>
    <x v="3706"/>
    <n v="3"/>
    <n v="0"/>
    <n v="16.2486"/>
  </r>
  <r>
    <n v="8684"/>
    <s v="CA-2014-101665"/>
    <x v="3"/>
    <x v="920"/>
    <d v="2014-12-02T00:00:00"/>
    <s v="Standard Class"/>
    <s v="TZ-21580"/>
    <s v="Tracy Zic"/>
    <x v="0"/>
    <s v="United States"/>
    <s v="San Francisco"/>
    <x v="1"/>
    <n v="94122"/>
    <x v="1"/>
    <s v="OFF-AR-10002335"/>
    <x v="1"/>
    <x v="6"/>
    <s v="DIXON Oriole Pencils"/>
    <x v="788"/>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x v="5558"/>
    <n v="7"/>
    <n v="0"/>
    <n v="4.4540999999999986"/>
  </r>
  <r>
    <n v="8686"/>
    <s v="CA-2014-137323"/>
    <x v="3"/>
    <x v="237"/>
    <d v="2014-11-19T00:00:00"/>
    <s v="Second Class"/>
    <s v="PW-19030"/>
    <s v="Pauline Webber"/>
    <x v="1"/>
    <s v="United States"/>
    <s v="Watertown"/>
    <x v="15"/>
    <n v="13601"/>
    <x v="3"/>
    <s v="OFF-ST-10003996"/>
    <x v="1"/>
    <x v="4"/>
    <s v="Letter/Legal File Tote with Clear Snap-On Lid, Black Granite"/>
    <x v="5559"/>
    <n v="6"/>
    <n v="0"/>
    <n v="25.053599999999996"/>
  </r>
  <r>
    <n v="8687"/>
    <s v="CA-2013-144015"/>
    <x v="0"/>
    <x v="190"/>
    <d v="2013-06-27T00:00:00"/>
    <s v="Same Day"/>
    <s v="AH-10075"/>
    <s v="Adam Hart"/>
    <x v="1"/>
    <s v="United States"/>
    <s v="Los Angeles"/>
    <x v="1"/>
    <n v="90036"/>
    <x v="1"/>
    <s v="OFF-SU-10003505"/>
    <x v="1"/>
    <x v="14"/>
    <s v="Premier Electric Letter Opener"/>
    <x v="4540"/>
    <n v="2"/>
    <n v="0"/>
    <n v="11.585999999999984"/>
  </r>
  <r>
    <n v="8688"/>
    <s v="CA-2013-144015"/>
    <x v="0"/>
    <x v="190"/>
    <d v="2013-06-27T00:00:00"/>
    <s v="Same Day"/>
    <s v="AH-10075"/>
    <s v="Adam Hart"/>
    <x v="1"/>
    <s v="United States"/>
    <s v="Los Angeles"/>
    <x v="1"/>
    <n v="90036"/>
    <x v="1"/>
    <s v="OFF-FA-10000624"/>
    <x v="1"/>
    <x v="13"/>
    <s v="OIC Binder Clips"/>
    <x v="1511"/>
    <n v="5"/>
    <n v="0"/>
    <n v="8.9499999999999993"/>
  </r>
  <r>
    <n v="8689"/>
    <s v="CA-2013-144015"/>
    <x v="0"/>
    <x v="190"/>
    <d v="2013-06-27T00:00:00"/>
    <s v="Same Day"/>
    <s v="AH-10075"/>
    <s v="Adam Hart"/>
    <x v="1"/>
    <s v="United States"/>
    <s v="Los Angeles"/>
    <x v="1"/>
    <n v="90036"/>
    <x v="1"/>
    <s v="OFF-PA-10002870"/>
    <x v="1"/>
    <x v="10"/>
    <s v="Ampad Phone Message Book, Recycled, 400 Message Capacity, 5 ¾” x 11”"/>
    <x v="1140"/>
    <n v="2"/>
    <n v="0"/>
    <n v="5.6159999999999997"/>
  </r>
  <r>
    <n v="8690"/>
    <s v="CA-2011-101427"/>
    <x v="2"/>
    <x v="58"/>
    <d v="2011-12-30T00:00:00"/>
    <s v="Standard Class"/>
    <s v="AY-10555"/>
    <s v="Andy Yotov"/>
    <x v="1"/>
    <s v="United States"/>
    <s v="Philadelphia"/>
    <x v="9"/>
    <n v="19140"/>
    <x v="3"/>
    <s v="OFF-AR-10002257"/>
    <x v="1"/>
    <x v="6"/>
    <s v="Eldon Spacemaker Box, Quick-Snap Lid, Clear"/>
    <x v="2245"/>
    <n v="3"/>
    <n v="0.2"/>
    <n v="1.102199999999999"/>
  </r>
  <r>
    <n v="8691"/>
    <s v="CA-2013-136770"/>
    <x v="0"/>
    <x v="1041"/>
    <d v="2013-08-19T00:00:00"/>
    <s v="Standard Class"/>
    <s v="SP-20650"/>
    <s v="Stephanie Phelps"/>
    <x v="1"/>
    <s v="United States"/>
    <s v="Akron"/>
    <x v="24"/>
    <n v="44312"/>
    <x v="3"/>
    <s v="TEC-PH-10003580"/>
    <x v="2"/>
    <x v="7"/>
    <s v="Cisco IP Phone 7961G-GE VoIP phone"/>
    <x v="4688"/>
    <n v="2"/>
    <n v="0.4"/>
    <n v="-56.310799999999972"/>
  </r>
  <r>
    <n v="8692"/>
    <s v="CA-2013-136770"/>
    <x v="0"/>
    <x v="1041"/>
    <d v="2013-08-19T00:00:00"/>
    <s v="Standard Class"/>
    <s v="SP-20650"/>
    <s v="Stephanie Phelps"/>
    <x v="1"/>
    <s v="United States"/>
    <s v="Akron"/>
    <x v="24"/>
    <n v="44312"/>
    <x v="3"/>
    <s v="TEC-PH-10001530"/>
    <x v="2"/>
    <x v="7"/>
    <s v="Plantronics Voyager Pro Legend"/>
    <x v="5560"/>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x v="463"/>
    <n v="5"/>
    <n v="0.2"/>
    <n v="48.992999999999995"/>
  </r>
  <r>
    <n v="8694"/>
    <s v="CA-2013-118311"/>
    <x v="0"/>
    <x v="1057"/>
    <d v="2013-10-29T00:00:00"/>
    <s v="Standard Class"/>
    <s v="ED-13885"/>
    <s v="Emily Ducich"/>
    <x v="2"/>
    <s v="United States"/>
    <s v="San Francisco"/>
    <x v="1"/>
    <n v="94110"/>
    <x v="1"/>
    <s v="TEC-AC-10000892"/>
    <x v="2"/>
    <x v="11"/>
    <s v="NETGEAR N750 Dual Band Wi-Fi Gigabit Router"/>
    <x v="5561"/>
    <n v="5"/>
    <n v="0"/>
    <n v="162"/>
  </r>
  <r>
    <n v="8695"/>
    <s v="US-2011-112795"/>
    <x v="2"/>
    <x v="709"/>
    <d v="2011-08-28T00:00:00"/>
    <s v="Second Class"/>
    <s v="CR-12625"/>
    <s v="Corey Roper"/>
    <x v="2"/>
    <s v="United States"/>
    <s v="Grand Rapids"/>
    <x v="12"/>
    <n v="49505"/>
    <x v="2"/>
    <s v="OFF-PA-10001934"/>
    <x v="1"/>
    <x v="10"/>
    <s v="Xerox 1993"/>
    <x v="541"/>
    <n v="3"/>
    <n v="0"/>
    <n v="9.5256000000000007"/>
  </r>
  <r>
    <n v="8696"/>
    <s v="CA-2014-127096"/>
    <x v="3"/>
    <x v="175"/>
    <d v="2014-09-18T00:00:00"/>
    <s v="Second Class"/>
    <s v="CS-12400"/>
    <s v="Christopher Schild"/>
    <x v="2"/>
    <s v="United States"/>
    <s v="San Francisco"/>
    <x v="1"/>
    <n v="94109"/>
    <x v="1"/>
    <s v="FUR-TA-10003473"/>
    <x v="0"/>
    <x v="3"/>
    <s v="Bretford Rectangular Conference Table Tops"/>
    <x v="1216"/>
    <n v="1"/>
    <n v="0.2"/>
    <n v="11.283900000000017"/>
  </r>
  <r>
    <n v="8697"/>
    <s v="CA-2014-119284"/>
    <x v="3"/>
    <x v="140"/>
    <d v="2014-06-21T00:00:00"/>
    <s v="Standard Class"/>
    <s v="TS-21205"/>
    <s v="Thomas Seio"/>
    <x v="1"/>
    <s v="United States"/>
    <s v="Nashville"/>
    <x v="18"/>
    <n v="37211"/>
    <x v="0"/>
    <s v="TEC-PH-10001051"/>
    <x v="2"/>
    <x v="7"/>
    <s v="HTC One"/>
    <x v="1977"/>
    <n v="3"/>
    <n v="0.2"/>
    <n v="26.997299999999967"/>
  </r>
  <r>
    <n v="8698"/>
    <s v="CA-2014-119284"/>
    <x v="3"/>
    <x v="140"/>
    <d v="2014-06-21T00:00:00"/>
    <s v="Standard Class"/>
    <s v="TS-21205"/>
    <s v="Thomas Seio"/>
    <x v="1"/>
    <s v="United States"/>
    <s v="Nashville"/>
    <x v="18"/>
    <n v="37211"/>
    <x v="0"/>
    <s v="FUR-FU-10004351"/>
    <x v="0"/>
    <x v="5"/>
    <s v="Staples"/>
    <x v="5562"/>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x v="5563"/>
    <n v="2"/>
    <n v="0.4"/>
    <n v="-28.224000000000004"/>
  </r>
  <r>
    <n v="8700"/>
    <s v="CA-2014-119284"/>
    <x v="3"/>
    <x v="140"/>
    <d v="2014-06-21T00:00:00"/>
    <s v="Standard Class"/>
    <s v="TS-21205"/>
    <s v="Thomas Seio"/>
    <x v="1"/>
    <s v="United States"/>
    <s v="Nashville"/>
    <x v="18"/>
    <n v="37211"/>
    <x v="0"/>
    <s v="TEC-PH-10000560"/>
    <x v="2"/>
    <x v="7"/>
    <s v="Samsung Galaxy S III - 16GB - pebble blue (T-Mobile)"/>
    <x v="5564"/>
    <n v="8"/>
    <n v="0.2"/>
    <n v="223.99360000000013"/>
  </r>
  <r>
    <n v="8701"/>
    <s v="CA-2014-119284"/>
    <x v="3"/>
    <x v="140"/>
    <d v="2014-06-21T00:00:00"/>
    <s v="Standard Class"/>
    <s v="TS-21205"/>
    <s v="Thomas Seio"/>
    <x v="1"/>
    <s v="United States"/>
    <s v="Nashville"/>
    <x v="18"/>
    <n v="37211"/>
    <x v="0"/>
    <s v="OFF-AP-10004249"/>
    <x v="1"/>
    <x v="9"/>
    <s v="Staples"/>
    <x v="5565"/>
    <n v="8"/>
    <n v="0.2"/>
    <n v="6.7031999999999954"/>
  </r>
  <r>
    <n v="8702"/>
    <s v="CA-2014-119284"/>
    <x v="3"/>
    <x v="140"/>
    <d v="2014-06-21T00:00:00"/>
    <s v="Standard Class"/>
    <s v="TS-21205"/>
    <s v="Thomas Seio"/>
    <x v="1"/>
    <s v="United States"/>
    <s v="Nashville"/>
    <x v="18"/>
    <n v="37211"/>
    <x v="0"/>
    <s v="OFF-ST-10001490"/>
    <x v="1"/>
    <x v="4"/>
    <s v="Hot File 7-Pocket, Floor Stand"/>
    <x v="573"/>
    <n v="1"/>
    <n v="0.2"/>
    <n v="17.84699999999998"/>
  </r>
  <r>
    <n v="8703"/>
    <s v="CA-2014-119284"/>
    <x v="3"/>
    <x v="140"/>
    <d v="2014-06-21T00:00:00"/>
    <s v="Standard Class"/>
    <s v="TS-21205"/>
    <s v="Thomas Seio"/>
    <x v="1"/>
    <s v="United States"/>
    <s v="Nashville"/>
    <x v="18"/>
    <n v="37211"/>
    <x v="0"/>
    <s v="OFF-PA-10000312"/>
    <x v="1"/>
    <x v="10"/>
    <s v="Xerox 1955"/>
    <x v="5566"/>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x v="1503"/>
    <n v="2"/>
    <n v="0.2"/>
    <n v="0.44399999999999973"/>
  </r>
  <r>
    <n v="8705"/>
    <s v="CA-2013-111318"/>
    <x v="0"/>
    <x v="310"/>
    <d v="2013-07-27T00:00:00"/>
    <s v="First Class"/>
    <s v="IL-15100"/>
    <s v="Ivan Liston"/>
    <x v="0"/>
    <s v="United States"/>
    <s v="Houston"/>
    <x v="5"/>
    <n v="77041"/>
    <x v="2"/>
    <s v="TEC-PH-10004100"/>
    <x v="2"/>
    <x v="7"/>
    <s v="Griffin GC17055 Auxiliary Audio Cable"/>
    <x v="5567"/>
    <n v="8"/>
    <n v="0.2"/>
    <n v="11.513600000000004"/>
  </r>
  <r>
    <n v="8706"/>
    <s v="US-2011-132745"/>
    <x v="2"/>
    <x v="1202"/>
    <d v="2011-10-05T00:00:00"/>
    <s v="Standard Class"/>
    <s v="NF-18475"/>
    <s v="Neil Französisch"/>
    <x v="2"/>
    <s v="United States"/>
    <s v="Reno"/>
    <x v="33"/>
    <n v="89502"/>
    <x v="1"/>
    <s v="OFF-FA-10000254"/>
    <x v="1"/>
    <x v="13"/>
    <s v="Sterling Rubber Bands by Alliance"/>
    <x v="5568"/>
    <n v="1"/>
    <n v="0"/>
    <n v="0"/>
  </r>
  <r>
    <n v="8707"/>
    <s v="CA-2011-146815"/>
    <x v="2"/>
    <x v="78"/>
    <d v="2011-09-13T00:00:00"/>
    <s v="Standard Class"/>
    <s v="PP-18955"/>
    <s v="Paul Prost"/>
    <x v="2"/>
    <s v="United States"/>
    <s v="New York City"/>
    <x v="15"/>
    <n v="10009"/>
    <x v="3"/>
    <s v="FUR-CH-10004289"/>
    <x v="0"/>
    <x v="1"/>
    <s v="Global Super Steno Chair"/>
    <x v="3140"/>
    <n v="2"/>
    <n v="0.1"/>
    <n v="13.437199999999986"/>
  </r>
  <r>
    <n v="8708"/>
    <s v="CA-2011-146815"/>
    <x v="2"/>
    <x v="78"/>
    <d v="2011-09-13T00:00:00"/>
    <s v="Standard Class"/>
    <s v="PP-18955"/>
    <s v="Paul Prost"/>
    <x v="2"/>
    <s v="United States"/>
    <s v="New York City"/>
    <x v="15"/>
    <n v="10009"/>
    <x v="3"/>
    <s v="OFF-AR-10003469"/>
    <x v="1"/>
    <x v="6"/>
    <s v="Nontoxic Chalk"/>
    <x v="2872"/>
    <n v="2"/>
    <n v="0"/>
    <n v="1.6896"/>
  </r>
  <r>
    <n v="8709"/>
    <s v="CA-2011-119144"/>
    <x v="2"/>
    <x v="912"/>
    <d v="2011-11-18T00:00:00"/>
    <s v="First Class"/>
    <s v="JD-16150"/>
    <s v="Justin Deggeller"/>
    <x v="1"/>
    <s v="United States"/>
    <s v="Los Angeles"/>
    <x v="1"/>
    <n v="90008"/>
    <x v="1"/>
    <s v="TEC-PH-10004188"/>
    <x v="2"/>
    <x v="7"/>
    <s v="OtterBox Commuter Series Case - Samsung Galaxy S4"/>
    <x v="5569"/>
    <n v="4"/>
    <n v="0.2"/>
    <n v="-17.992799999999999"/>
  </r>
  <r>
    <n v="8710"/>
    <s v="CA-2011-119144"/>
    <x v="2"/>
    <x v="912"/>
    <d v="2011-11-18T00:00:00"/>
    <s v="First Class"/>
    <s v="JD-16150"/>
    <s v="Justin Deggeller"/>
    <x v="1"/>
    <s v="United States"/>
    <s v="Los Angeles"/>
    <x v="1"/>
    <n v="90008"/>
    <x v="1"/>
    <s v="FUR-BO-10004015"/>
    <x v="0"/>
    <x v="0"/>
    <s v="Bush Andora Bookcase, Maple/Graphite Gray Finish"/>
    <x v="5570"/>
    <n v="3"/>
    <n v="0.15"/>
    <n v="25.197899999999969"/>
  </r>
  <r>
    <n v="8711"/>
    <s v="CA-2011-119144"/>
    <x v="2"/>
    <x v="912"/>
    <d v="2011-11-18T00:00:00"/>
    <s v="First Class"/>
    <s v="JD-16150"/>
    <s v="Justin Deggeller"/>
    <x v="1"/>
    <s v="United States"/>
    <s v="Los Angeles"/>
    <x v="1"/>
    <n v="90008"/>
    <x v="1"/>
    <s v="OFF-ST-10000991"/>
    <x v="1"/>
    <x v="4"/>
    <s v="Space Solutions HD Industrial Steel Shelving."/>
    <x v="3216"/>
    <n v="3"/>
    <n v="0"/>
    <n v="10.347300000000004"/>
  </r>
  <r>
    <n v="8712"/>
    <s v="CA-2011-105648"/>
    <x v="2"/>
    <x v="223"/>
    <d v="2011-03-07T00:00:00"/>
    <s v="Standard Class"/>
    <s v="EJ-14155"/>
    <s v="Eva Jacobs"/>
    <x v="0"/>
    <s v="United States"/>
    <s v="San Diego"/>
    <x v="1"/>
    <n v="92037"/>
    <x v="1"/>
    <s v="FUR-TA-10002958"/>
    <x v="0"/>
    <x v="3"/>
    <s v="Bevis Oval Conference Table, Walnut"/>
    <x v="188"/>
    <n v="3"/>
    <n v="0.2"/>
    <n v="-23.488200000000091"/>
  </r>
  <r>
    <n v="8713"/>
    <s v="US-2012-145422"/>
    <x v="1"/>
    <x v="155"/>
    <d v="2012-12-07T00:00:00"/>
    <s v="Standard Class"/>
    <s v="PW-19240"/>
    <s v="Pierre Wener"/>
    <x v="0"/>
    <s v="United States"/>
    <s v="San Francisco"/>
    <x v="1"/>
    <n v="94110"/>
    <x v="1"/>
    <s v="FUR-BO-10002213"/>
    <x v="0"/>
    <x v="0"/>
    <s v="Sauder Forest Hills Library, Woodland Oak Finish"/>
    <x v="3754"/>
    <n v="3"/>
    <n v="0.15"/>
    <n v="-29.605799999999981"/>
  </r>
  <r>
    <n v="8714"/>
    <s v="CA-2014-136623"/>
    <x v="3"/>
    <x v="497"/>
    <d v="2014-07-17T00:00:00"/>
    <s v="Standard Class"/>
    <s v="TS-21430"/>
    <s v="Tom Stivers"/>
    <x v="1"/>
    <s v="United States"/>
    <s v="San Diego"/>
    <x v="1"/>
    <n v="92105"/>
    <x v="1"/>
    <s v="TEC-PH-10000004"/>
    <x v="2"/>
    <x v="7"/>
    <s v="Belkin iPhone and iPad Lightning Cable"/>
    <x v="5571"/>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x v="1278"/>
    <n v="5"/>
    <n v="0.2"/>
    <n v="9.3124999999999982"/>
  </r>
  <r>
    <n v="8716"/>
    <s v="CA-2014-121678"/>
    <x v="3"/>
    <x v="673"/>
    <d v="2014-11-21T00:00:00"/>
    <s v="Second Class"/>
    <s v="BM-11650"/>
    <s v="Brian Moss"/>
    <x v="1"/>
    <s v="United States"/>
    <s v="Elyria"/>
    <x v="24"/>
    <n v="44035"/>
    <x v="3"/>
    <s v="OFF-BI-10002949"/>
    <x v="1"/>
    <x v="8"/>
    <s v="Prestige Round Ring Binders"/>
    <x v="5572"/>
    <n v="1"/>
    <n v="0.7"/>
    <n v="-1.3983999999999996"/>
  </r>
  <r>
    <n v="8717"/>
    <s v="CA-2013-120824"/>
    <x v="0"/>
    <x v="1"/>
    <d v="2013-06-17T00:00:00"/>
    <s v="Second Class"/>
    <s v="AW-10930"/>
    <s v="Arthur Wiediger"/>
    <x v="2"/>
    <s v="United States"/>
    <s v="Houston"/>
    <x v="5"/>
    <n v="77070"/>
    <x v="2"/>
    <s v="OFF-AP-10001242"/>
    <x v="1"/>
    <x v="9"/>
    <s v="APC 7 Outlet Network SurgeArrest Surge Protector"/>
    <x v="5573"/>
    <n v="4"/>
    <n v="0.8"/>
    <n v="-160.96"/>
  </r>
  <r>
    <n v="8718"/>
    <s v="CA-2013-120824"/>
    <x v="0"/>
    <x v="1"/>
    <d v="2013-06-17T00:00:00"/>
    <s v="Second Class"/>
    <s v="AW-10930"/>
    <s v="Arthur Wiediger"/>
    <x v="2"/>
    <s v="United States"/>
    <s v="Houston"/>
    <x v="5"/>
    <n v="77070"/>
    <x v="2"/>
    <s v="FUR-FU-10001424"/>
    <x v="0"/>
    <x v="5"/>
    <s v="Dax Clear Box Frame"/>
    <x v="1913"/>
    <n v="2"/>
    <n v="0.6"/>
    <n v="-4.5396000000000019"/>
  </r>
  <r>
    <n v="8719"/>
    <s v="CA-2013-120824"/>
    <x v="0"/>
    <x v="1"/>
    <d v="2013-06-17T00:00:00"/>
    <s v="Second Class"/>
    <s v="AW-10930"/>
    <s v="Arthur Wiediger"/>
    <x v="2"/>
    <s v="United States"/>
    <s v="Houston"/>
    <x v="5"/>
    <n v="77070"/>
    <x v="2"/>
    <s v="OFF-AR-10003469"/>
    <x v="1"/>
    <x v="6"/>
    <s v="Nontoxic Chalk"/>
    <x v="2437"/>
    <n v="8"/>
    <n v="0.2"/>
    <n v="3.9423999999999997"/>
  </r>
  <r>
    <n v="8720"/>
    <s v="CA-2013-120824"/>
    <x v="0"/>
    <x v="1"/>
    <d v="2013-06-17T00:00:00"/>
    <s v="Second Class"/>
    <s v="AW-10930"/>
    <s v="Arthur Wiediger"/>
    <x v="2"/>
    <s v="United States"/>
    <s v="Houston"/>
    <x v="5"/>
    <n v="77070"/>
    <x v="2"/>
    <s v="OFF-PA-10000232"/>
    <x v="1"/>
    <x v="10"/>
    <s v="Xerox 1975"/>
    <x v="12"/>
    <n v="3"/>
    <n v="0.2"/>
    <n v="5.6375999999999999"/>
  </r>
  <r>
    <n v="8721"/>
    <s v="CA-2013-120824"/>
    <x v="0"/>
    <x v="1"/>
    <d v="2013-06-17T00:00:00"/>
    <s v="Second Class"/>
    <s v="AW-10930"/>
    <s v="Arthur Wiediger"/>
    <x v="2"/>
    <s v="United States"/>
    <s v="Houston"/>
    <x v="5"/>
    <n v="77070"/>
    <x v="2"/>
    <s v="FUR-CH-10000229"/>
    <x v="0"/>
    <x v="1"/>
    <s v="Global Enterprise Series Seating High-Back Swivel/Tilt Chairs"/>
    <x v="5574"/>
    <n v="2"/>
    <n v="0.3"/>
    <n v="-119.23120000000003"/>
  </r>
  <r>
    <n v="8722"/>
    <s v="CA-2013-120824"/>
    <x v="0"/>
    <x v="1"/>
    <d v="2013-06-17T00:00:00"/>
    <s v="Second Class"/>
    <s v="AW-10930"/>
    <s v="Arthur Wiediger"/>
    <x v="2"/>
    <s v="United States"/>
    <s v="Houston"/>
    <x v="5"/>
    <n v="77070"/>
    <x v="2"/>
    <s v="OFF-ST-10002562"/>
    <x v="1"/>
    <x v="4"/>
    <s v="Staples"/>
    <x v="5575"/>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x v="5576"/>
    <n v="2"/>
    <n v="0.8"/>
    <n v="-2.6670000000000007"/>
  </r>
  <r>
    <n v="8724"/>
    <s v="US-2013-135209"/>
    <x v="0"/>
    <x v="723"/>
    <d v="2014-01-01T00:00:00"/>
    <s v="Second Class"/>
    <s v="MH-17290"/>
    <s v="Marc Harrigan"/>
    <x v="2"/>
    <s v="United States"/>
    <s v="Miami"/>
    <x v="2"/>
    <n v="33178"/>
    <x v="0"/>
    <s v="OFF-PA-10002986"/>
    <x v="1"/>
    <x v="10"/>
    <s v="Xerox 1898"/>
    <x v="5577"/>
    <n v="7"/>
    <n v="0.2"/>
    <n v="13.0928"/>
  </r>
  <r>
    <n v="8725"/>
    <s v="US-2013-135209"/>
    <x v="0"/>
    <x v="723"/>
    <d v="2014-01-01T00:00:00"/>
    <s v="Second Class"/>
    <s v="MH-17290"/>
    <s v="Marc Harrigan"/>
    <x v="2"/>
    <s v="United States"/>
    <s v="Miami"/>
    <x v="2"/>
    <n v="33178"/>
    <x v="0"/>
    <s v="OFF-PA-10000143"/>
    <x v="1"/>
    <x v="10"/>
    <s v="Astroparche Fine Business Paper"/>
    <x v="869"/>
    <n v="6"/>
    <n v="0.2"/>
    <n v="8.8704000000000018"/>
  </r>
  <r>
    <n v="8726"/>
    <s v="CA-2014-148145"/>
    <x v="3"/>
    <x v="257"/>
    <d v="2014-03-24T00:00:00"/>
    <s v="Standard Class"/>
    <s v="SW-20275"/>
    <s v="Scott Williamson"/>
    <x v="0"/>
    <s v="United States"/>
    <s v="Seattle"/>
    <x v="4"/>
    <n v="98115"/>
    <x v="1"/>
    <s v="OFF-AR-10003752"/>
    <x v="1"/>
    <x v="6"/>
    <s v="Deluxe Chalkboard Eraser Cleaner"/>
    <x v="849"/>
    <n v="4"/>
    <n v="0"/>
    <n v="21.251999999999999"/>
  </r>
  <r>
    <n v="8727"/>
    <s v="CA-2012-103870"/>
    <x v="1"/>
    <x v="17"/>
    <d v="2012-12-31T00:00:00"/>
    <s v="Standard Class"/>
    <s v="SP-20860"/>
    <s v="Sung Pak"/>
    <x v="1"/>
    <s v="United States"/>
    <s v="Murfreesboro"/>
    <x v="18"/>
    <n v="37130"/>
    <x v="0"/>
    <s v="TEC-AC-10002370"/>
    <x v="2"/>
    <x v="11"/>
    <s v="Maxell CD-R Discs"/>
    <x v="557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x v="5579"/>
    <n v="3"/>
    <n v="0.2"/>
    <n v="16.005600000000005"/>
  </r>
  <r>
    <n v="8729"/>
    <s v="CA-2012-103870"/>
    <x v="1"/>
    <x v="17"/>
    <d v="2012-12-31T00:00:00"/>
    <s v="Standard Class"/>
    <s v="SP-20860"/>
    <s v="Sung Pak"/>
    <x v="1"/>
    <s v="United States"/>
    <s v="Murfreesboro"/>
    <x v="18"/>
    <n v="37130"/>
    <x v="0"/>
    <s v="FUR-BO-10002853"/>
    <x v="0"/>
    <x v="0"/>
    <s v="O'Sullivan 5-Shelf Heavy-Duty Bookcases"/>
    <x v="5580"/>
    <n v="2"/>
    <n v="0.2"/>
    <n v="8.1939999999999955"/>
  </r>
  <r>
    <n v="8730"/>
    <s v="CA-2012-103870"/>
    <x v="1"/>
    <x v="17"/>
    <d v="2012-12-31T00:00:00"/>
    <s v="Standard Class"/>
    <s v="SP-20860"/>
    <s v="Sung Pak"/>
    <x v="1"/>
    <s v="United States"/>
    <s v="Murfreesboro"/>
    <x v="18"/>
    <n v="37130"/>
    <x v="0"/>
    <s v="OFF-ST-10002562"/>
    <x v="1"/>
    <x v="4"/>
    <s v="Staples"/>
    <x v="2752"/>
    <n v="3"/>
    <n v="0.2"/>
    <n v="2.2511999999999999"/>
  </r>
  <r>
    <n v="8731"/>
    <s v="CA-2012-103870"/>
    <x v="1"/>
    <x v="17"/>
    <d v="2012-12-31T00:00:00"/>
    <s v="Standard Class"/>
    <s v="SP-20860"/>
    <s v="Sung Pak"/>
    <x v="1"/>
    <s v="United States"/>
    <s v="Murfreesboro"/>
    <x v="18"/>
    <n v="37130"/>
    <x v="0"/>
    <s v="TEC-AC-10004227"/>
    <x v="2"/>
    <x v="11"/>
    <s v="SanDisk Ultra 16 GB MicroSDHC Class 10 Memory Card"/>
    <x v="3145"/>
    <n v="7"/>
    <n v="0.2"/>
    <n v="-12.730200000000011"/>
  </r>
  <r>
    <n v="8732"/>
    <s v="CA-2012-111017"/>
    <x v="1"/>
    <x v="374"/>
    <d v="2012-08-06T00:00:00"/>
    <s v="Standard Class"/>
    <s v="SC-20695"/>
    <s v="Steve Chapman"/>
    <x v="1"/>
    <s v="United States"/>
    <s v="Saint Louis"/>
    <x v="25"/>
    <n v="63116"/>
    <x v="2"/>
    <s v="OFF-SU-10002573"/>
    <x v="1"/>
    <x v="14"/>
    <s v="Acme 10&quot; Easy Grip Assistive Scissors"/>
    <x v="5581"/>
    <n v="3"/>
    <n v="0"/>
    <n v="15.776999999999996"/>
  </r>
  <r>
    <n v="8733"/>
    <s v="CA-2014-116988"/>
    <x v="3"/>
    <x v="818"/>
    <d v="2014-06-30T00:00:00"/>
    <s v="Second Class"/>
    <s v="PW-19030"/>
    <s v="Pauline Webber"/>
    <x v="1"/>
    <s v="United States"/>
    <s v="Seattle"/>
    <x v="4"/>
    <n v="98105"/>
    <x v="1"/>
    <s v="OFF-PA-10003848"/>
    <x v="1"/>
    <x v="10"/>
    <s v="Xerox 1997"/>
    <x v="541"/>
    <n v="3"/>
    <n v="0"/>
    <n v="9.3312000000000008"/>
  </r>
  <r>
    <n v="8734"/>
    <s v="CA-2014-116988"/>
    <x v="3"/>
    <x v="818"/>
    <d v="2014-06-30T00:00:00"/>
    <s v="Second Class"/>
    <s v="PW-19030"/>
    <s v="Pauline Webber"/>
    <x v="1"/>
    <s v="United States"/>
    <s v="Seattle"/>
    <x v="4"/>
    <n v="98105"/>
    <x v="1"/>
    <s v="FUR-FU-10001290"/>
    <x v="0"/>
    <x v="5"/>
    <s v="Executive Impressions Supervisor Wall Clock"/>
    <x v="487"/>
    <n v="3"/>
    <n v="0"/>
    <n v="40.415999999999997"/>
  </r>
  <r>
    <n v="8735"/>
    <s v="CA-2014-116988"/>
    <x v="3"/>
    <x v="818"/>
    <d v="2014-06-30T00:00:00"/>
    <s v="Second Class"/>
    <s v="PW-19030"/>
    <s v="Pauline Webber"/>
    <x v="1"/>
    <s v="United States"/>
    <s v="Seattle"/>
    <x v="4"/>
    <n v="98105"/>
    <x v="1"/>
    <s v="TEC-AC-10003832"/>
    <x v="2"/>
    <x v="11"/>
    <s v="Logitech P710e Mobile Speakerphone"/>
    <x v="2694"/>
    <n v="5"/>
    <n v="0"/>
    <n v="244.61549999999988"/>
  </r>
  <r>
    <n v="8736"/>
    <s v="US-2011-169390"/>
    <x v="2"/>
    <x v="315"/>
    <d v="2011-02-11T00:00:00"/>
    <s v="Second Class"/>
    <s v="CS-12250"/>
    <s v="Chris Selesnick"/>
    <x v="1"/>
    <s v="United States"/>
    <s v="New York City"/>
    <x v="15"/>
    <n v="10024"/>
    <x v="3"/>
    <s v="OFF-ST-10001558"/>
    <x v="1"/>
    <x v="4"/>
    <s v="Acco Perma 4000 Stacking Storage Drawers"/>
    <x v="647"/>
    <n v="4"/>
    <n v="0"/>
    <n v="9.7439999999999998"/>
  </r>
  <r>
    <n v="8737"/>
    <s v="CA-2013-168774"/>
    <x v="0"/>
    <x v="913"/>
    <d v="2013-09-10T00:00:00"/>
    <s v="Standard Class"/>
    <s v="RP-19855"/>
    <s v="Roy Phan"/>
    <x v="1"/>
    <s v="United States"/>
    <s v="Woodbury"/>
    <x v="11"/>
    <n v="55125"/>
    <x v="2"/>
    <s v="OFF-ST-10001490"/>
    <x v="1"/>
    <x v="4"/>
    <s v="Hot File 7-Pocket, Floor Stand"/>
    <x v="3469"/>
    <n v="3"/>
    <n v="0"/>
    <n v="160.62299999999993"/>
  </r>
  <r>
    <n v="8738"/>
    <s v="CA-2014-161592"/>
    <x v="3"/>
    <x v="1191"/>
    <d v="2014-04-11T00:00:00"/>
    <s v="Standard Class"/>
    <s v="CS-12175"/>
    <s v="Charles Sheldon"/>
    <x v="1"/>
    <s v="United States"/>
    <s v="Chattanooga"/>
    <x v="18"/>
    <n v="37421"/>
    <x v="0"/>
    <s v="OFF-BI-10003669"/>
    <x v="1"/>
    <x v="8"/>
    <s v="3M Organizer Strips"/>
    <x v="5582"/>
    <n v="5"/>
    <n v="0.7"/>
    <n v="-5.9399999999999977"/>
  </r>
  <r>
    <n v="8739"/>
    <s v="US-2014-131961"/>
    <x v="3"/>
    <x v="166"/>
    <d v="2014-12-12T00:00:00"/>
    <s v="First Class"/>
    <s v="MJ-17740"/>
    <s v="Max Jones"/>
    <x v="0"/>
    <s v="United States"/>
    <s v="Philadelphia"/>
    <x v="9"/>
    <n v="19140"/>
    <x v="3"/>
    <s v="OFF-AR-10004441"/>
    <x v="1"/>
    <x v="6"/>
    <s v="BIC Brite Liner Highlighters"/>
    <x v="2153"/>
    <n v="4"/>
    <n v="0.2"/>
    <n v="3.6431999999999998"/>
  </r>
  <r>
    <n v="8740"/>
    <s v="US-2014-131961"/>
    <x v="3"/>
    <x v="166"/>
    <d v="2014-12-12T00:00:00"/>
    <s v="First Class"/>
    <s v="MJ-17740"/>
    <s v="Max Jones"/>
    <x v="0"/>
    <s v="United States"/>
    <s v="Philadelphia"/>
    <x v="9"/>
    <n v="19140"/>
    <x v="3"/>
    <s v="TEC-PH-10001924"/>
    <x v="2"/>
    <x v="7"/>
    <s v="iHome FM Clock Radio with Lightning Dock"/>
    <x v="5583"/>
    <n v="2"/>
    <n v="0.4"/>
    <n v="-20.996999999999993"/>
  </r>
  <r>
    <n v="8741"/>
    <s v="CA-2013-102498"/>
    <x v="0"/>
    <x v="1131"/>
    <d v="2013-07-26T00:00:00"/>
    <s v="First Class"/>
    <s v="JG-15160"/>
    <s v="James Galang"/>
    <x v="0"/>
    <s v="United States"/>
    <s v="Lafayette"/>
    <x v="28"/>
    <n v="70506"/>
    <x v="0"/>
    <s v="OFF-AR-10004456"/>
    <x v="1"/>
    <x v="6"/>
    <s v="Panasonic KP-4ABK Battery-Operated Pencil Sharpener"/>
    <x v="1411"/>
    <n v="5"/>
    <n v="0"/>
    <n v="21.227999999999998"/>
  </r>
  <r>
    <n v="8742"/>
    <s v="CA-2012-113222"/>
    <x v="1"/>
    <x v="529"/>
    <d v="2012-11-09T00:00:00"/>
    <s v="Same Day"/>
    <s v="AG-10765"/>
    <s v="Anthony Garverick"/>
    <x v="2"/>
    <s v="United States"/>
    <s v="Lawrence"/>
    <x v="14"/>
    <n v="46226"/>
    <x v="2"/>
    <s v="OFF-BI-10001890"/>
    <x v="1"/>
    <x v="8"/>
    <s v="Avery Poly Binder Pockets"/>
    <x v="631"/>
    <n v="3"/>
    <n v="0"/>
    <n v="5.1551999999999998"/>
  </r>
  <r>
    <n v="8743"/>
    <s v="US-2012-144771"/>
    <x v="1"/>
    <x v="653"/>
    <d v="2012-10-04T00:00:00"/>
    <s v="First Class"/>
    <s v="CK-12205"/>
    <s v="Chloris Kastensmidt"/>
    <x v="0"/>
    <s v="United States"/>
    <s v="Hillsboro"/>
    <x v="21"/>
    <n v="97123"/>
    <x v="1"/>
    <s v="FUR-FU-10000629"/>
    <x v="0"/>
    <x v="5"/>
    <s v="9-3/4 Diameter Round Wall Clock"/>
    <x v="5584"/>
    <n v="1"/>
    <n v="0.2"/>
    <n v="3.0338000000000003"/>
  </r>
  <r>
    <n v="8744"/>
    <s v="US-2012-144771"/>
    <x v="1"/>
    <x v="653"/>
    <d v="2012-10-04T00:00:00"/>
    <s v="First Class"/>
    <s v="CK-12205"/>
    <s v="Chloris Kastensmidt"/>
    <x v="0"/>
    <s v="United States"/>
    <s v="Hillsboro"/>
    <x v="21"/>
    <n v="97123"/>
    <x v="1"/>
    <s v="TEC-AC-10002323"/>
    <x v="2"/>
    <x v="11"/>
    <s v="SanDisk Ultra 32 GB MicroSDHC Class 10 Memory Card"/>
    <x v="4035"/>
    <n v="3"/>
    <n v="0.2"/>
    <n v="-4.6409999999999982"/>
  </r>
  <r>
    <n v="8745"/>
    <s v="CA-2012-162376"/>
    <x v="1"/>
    <x v="6"/>
    <d v="2012-11-25T00:00:00"/>
    <s v="Second Class"/>
    <s v="HD-14785"/>
    <s v="Harold Dahlen"/>
    <x v="2"/>
    <s v="United States"/>
    <s v="Cambridge"/>
    <x v="31"/>
    <n v="2138"/>
    <x v="3"/>
    <s v="OFF-AR-10003056"/>
    <x v="1"/>
    <x v="6"/>
    <s v="Newell 341"/>
    <x v="860"/>
    <n v="4"/>
    <n v="0"/>
    <n v="4.9647999999999985"/>
  </r>
  <r>
    <n v="8746"/>
    <s v="CA-2012-162376"/>
    <x v="1"/>
    <x v="6"/>
    <d v="2012-11-25T00:00:00"/>
    <s v="Second Class"/>
    <s v="HD-14785"/>
    <s v="Harold Dahlen"/>
    <x v="2"/>
    <s v="United States"/>
    <s v="Cambridge"/>
    <x v="31"/>
    <n v="2138"/>
    <x v="3"/>
    <s v="OFF-PA-10000300"/>
    <x v="1"/>
    <x v="10"/>
    <s v="Xerox 1936"/>
    <x v="731"/>
    <n v="3"/>
    <n v="0"/>
    <n v="28.171799999999998"/>
  </r>
  <r>
    <n v="8747"/>
    <s v="CA-2014-128076"/>
    <x v="3"/>
    <x v="62"/>
    <d v="2014-02-08T00:00:00"/>
    <s v="Standard Class"/>
    <s v="BO-11350"/>
    <s v="Bill Overfelt"/>
    <x v="1"/>
    <s v="United States"/>
    <s v="San Diego"/>
    <x v="1"/>
    <n v="92105"/>
    <x v="1"/>
    <s v="FUR-FU-10000293"/>
    <x v="0"/>
    <x v="5"/>
    <s v="Eldon Antistatic Chair Mats for Low to Medium Pile Carpets"/>
    <x v="5585"/>
    <n v="2"/>
    <n v="0"/>
    <n v="12.634799999999984"/>
  </r>
  <r>
    <n v="8748"/>
    <s v="CA-2014-128076"/>
    <x v="3"/>
    <x v="62"/>
    <d v="2014-02-08T00:00:00"/>
    <s v="Standard Class"/>
    <s v="BO-11350"/>
    <s v="Bill Overfelt"/>
    <x v="1"/>
    <s v="United States"/>
    <s v="San Diego"/>
    <x v="1"/>
    <n v="92105"/>
    <x v="1"/>
    <s v="OFF-BI-10003638"/>
    <x v="1"/>
    <x v="8"/>
    <s v="GBC Durable Plastic Covers"/>
    <x v="5586"/>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x v="2562"/>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x v="5587"/>
    <n v="3"/>
    <n v="0.2"/>
    <n v="1143.8910000000001"/>
  </r>
  <r>
    <n v="8751"/>
    <s v="US-2012-163825"/>
    <x v="1"/>
    <x v="382"/>
    <d v="2012-06-19T00:00:00"/>
    <s v="First Class"/>
    <s v="LC-16885"/>
    <s v="Lena Creighton"/>
    <x v="0"/>
    <s v="United States"/>
    <s v="New York City"/>
    <x v="15"/>
    <n v="10009"/>
    <x v="3"/>
    <s v="TEC-PH-10004922"/>
    <x v="2"/>
    <x v="7"/>
    <s v="RCA Visys Integrated PBX 8-Line Router"/>
    <x v="5588"/>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x v="5589"/>
    <n v="4"/>
    <n v="0.2"/>
    <n v="31.4712"/>
  </r>
  <r>
    <n v="8753"/>
    <s v="CA-2013-105662"/>
    <x v="0"/>
    <x v="465"/>
    <d v="2013-05-10T00:00:00"/>
    <s v="Standard Class"/>
    <s v="RB-19465"/>
    <s v="Rick Bensley"/>
    <x v="2"/>
    <s v="United States"/>
    <s v="Tallahassee"/>
    <x v="2"/>
    <n v="32303"/>
    <x v="0"/>
    <s v="TEC-PH-10001198"/>
    <x v="2"/>
    <x v="7"/>
    <s v="Avaya 4621SW VoIP phone"/>
    <x v="1665"/>
    <n v="3"/>
    <n v="0.2"/>
    <n v="19.966499999999982"/>
  </r>
  <r>
    <n v="8754"/>
    <s v="CA-2014-152198"/>
    <x v="3"/>
    <x v="428"/>
    <d v="2014-09-11T00:00:00"/>
    <s v="First Class"/>
    <s v="JD-16015"/>
    <s v="Joy Daniels"/>
    <x v="0"/>
    <s v="United States"/>
    <s v="Toledo"/>
    <x v="24"/>
    <n v="43615"/>
    <x v="3"/>
    <s v="OFF-LA-10000443"/>
    <x v="1"/>
    <x v="2"/>
    <s v="Avery 501"/>
    <x v="1173"/>
    <n v="6"/>
    <n v="0.2"/>
    <n v="5.9777999999999993"/>
  </r>
  <r>
    <n v="8755"/>
    <s v="CA-2014-152198"/>
    <x v="3"/>
    <x v="428"/>
    <d v="2014-09-11T00:00:00"/>
    <s v="First Class"/>
    <s v="JD-16015"/>
    <s v="Joy Daniels"/>
    <x v="0"/>
    <s v="United States"/>
    <s v="Toledo"/>
    <x v="24"/>
    <n v="43615"/>
    <x v="3"/>
    <s v="OFF-BI-10003669"/>
    <x v="1"/>
    <x v="8"/>
    <s v="3M Organizer Strips"/>
    <x v="5590"/>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x v="5591"/>
    <n v="2"/>
    <n v="0.7"/>
    <n v="-5.2149999999999999"/>
  </r>
  <r>
    <n v="8757"/>
    <s v="CA-2013-114307"/>
    <x v="0"/>
    <x v="405"/>
    <d v="2013-07-27T00:00:00"/>
    <s v="Standard Class"/>
    <s v="MF-17665"/>
    <s v="Maureen Fritzler"/>
    <x v="1"/>
    <s v="United States"/>
    <s v="Columbia"/>
    <x v="39"/>
    <n v="21044"/>
    <x v="3"/>
    <s v="OFF-AP-10002350"/>
    <x v="1"/>
    <x v="9"/>
    <s v="Belkin F9H710-06 7 Outlet SurgeMaster Surge Protector"/>
    <x v="1023"/>
    <n v="2"/>
    <n v="0"/>
    <n v="10.5504"/>
  </r>
  <r>
    <n v="8758"/>
    <s v="CA-2013-114307"/>
    <x v="0"/>
    <x v="405"/>
    <d v="2013-07-27T00:00:00"/>
    <s v="Standard Class"/>
    <s v="MF-17665"/>
    <s v="Maureen Fritzler"/>
    <x v="1"/>
    <s v="United States"/>
    <s v="Columbia"/>
    <x v="39"/>
    <n v="21044"/>
    <x v="3"/>
    <s v="OFF-PA-10004100"/>
    <x v="1"/>
    <x v="10"/>
    <s v="Xerox 216"/>
    <x v="187"/>
    <n v="8"/>
    <n v="0"/>
    <n v="24.883200000000002"/>
  </r>
  <r>
    <n v="8759"/>
    <s v="CA-2013-114307"/>
    <x v="0"/>
    <x v="405"/>
    <d v="2013-07-27T00:00:00"/>
    <s v="Standard Class"/>
    <s v="MF-17665"/>
    <s v="Maureen Fritzler"/>
    <x v="1"/>
    <s v="United States"/>
    <s v="Columbia"/>
    <x v="39"/>
    <n v="21044"/>
    <x v="3"/>
    <s v="FUR-FU-10000794"/>
    <x v="0"/>
    <x v="5"/>
    <s v="Eldon Stackable Tray, Side-Load, Legal, Smoke"/>
    <x v="1877"/>
    <n v="3"/>
    <n v="0"/>
    <n v="9.3227999999999991"/>
  </r>
  <r>
    <n v="8760"/>
    <s v="CA-2013-114307"/>
    <x v="0"/>
    <x v="405"/>
    <d v="2013-07-27T00:00:00"/>
    <s v="Standard Class"/>
    <s v="MF-17665"/>
    <s v="Maureen Fritzler"/>
    <x v="1"/>
    <s v="United States"/>
    <s v="Columbia"/>
    <x v="39"/>
    <n v="21044"/>
    <x v="3"/>
    <s v="OFF-BI-10002012"/>
    <x v="1"/>
    <x v="8"/>
    <s v="Wilson Jones Easy Flow II Sheet Lifters"/>
    <x v="5592"/>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x v="5593"/>
    <n v="1"/>
    <n v="0"/>
    <n v="635.495"/>
  </r>
  <r>
    <n v="8762"/>
    <s v="CA-2013-159891"/>
    <x v="0"/>
    <x v="1011"/>
    <d v="2013-02-06T00:00:00"/>
    <s v="Standard Class"/>
    <s v="BF-11170"/>
    <s v="Ben Ferrer"/>
    <x v="2"/>
    <s v="United States"/>
    <s v="Atlanta"/>
    <x v="32"/>
    <n v="30318"/>
    <x v="0"/>
    <s v="OFF-EN-10004483"/>
    <x v="1"/>
    <x v="12"/>
    <s v="#10 White Business Envelopes,4 1/8 x 9 1/2"/>
    <x v="5594"/>
    <n v="8"/>
    <n v="0"/>
    <n v="58.919199999999989"/>
  </r>
  <r>
    <n v="8763"/>
    <s v="CA-2013-112578"/>
    <x v="0"/>
    <x v="723"/>
    <d v="2014-01-03T00:00:00"/>
    <s v="Standard Class"/>
    <s v="FO-14305"/>
    <s v="Frank Olsen"/>
    <x v="0"/>
    <s v="United States"/>
    <s v="Sacramento"/>
    <x v="1"/>
    <n v="95823"/>
    <x v="1"/>
    <s v="OFF-ST-10003722"/>
    <x v="1"/>
    <x v="4"/>
    <s v="Project Tote Personal File"/>
    <x v="919"/>
    <n v="1"/>
    <n v="0"/>
    <n v="4.068699999999998"/>
  </r>
  <r>
    <n v="8764"/>
    <s v="CA-2013-112578"/>
    <x v="0"/>
    <x v="723"/>
    <d v="2014-01-03T00:00:00"/>
    <s v="Standard Class"/>
    <s v="FO-14305"/>
    <s v="Frank Olsen"/>
    <x v="0"/>
    <s v="United States"/>
    <s v="Sacramento"/>
    <x v="1"/>
    <n v="95823"/>
    <x v="1"/>
    <s v="OFF-SU-10002557"/>
    <x v="1"/>
    <x v="14"/>
    <s v="Fiskars Spring-Action Scissors"/>
    <x v="5482"/>
    <n v="2"/>
    <n v="0"/>
    <n v="7.2696000000000005"/>
  </r>
  <r>
    <n v="8765"/>
    <s v="CA-2012-107083"/>
    <x v="1"/>
    <x v="82"/>
    <d v="2012-11-27T00:00:00"/>
    <s v="Standard Class"/>
    <s v="BB-11545"/>
    <s v="Brenda Bowman"/>
    <x v="1"/>
    <s v="United States"/>
    <s v="Fort Worth"/>
    <x v="5"/>
    <n v="76106"/>
    <x v="2"/>
    <s v="OFF-AR-10002257"/>
    <x v="1"/>
    <x v="6"/>
    <s v="Eldon Spacemaker Box, Quick-Snap Lid, Clear"/>
    <x v="758"/>
    <n v="2"/>
    <n v="0.2"/>
    <n v="0.73479999999999923"/>
  </r>
  <r>
    <n v="8766"/>
    <s v="CA-2012-107083"/>
    <x v="1"/>
    <x v="82"/>
    <d v="2012-11-27T00:00:00"/>
    <s v="Standard Class"/>
    <s v="BB-11545"/>
    <s v="Brenda Bowman"/>
    <x v="1"/>
    <s v="United States"/>
    <s v="Fort Worth"/>
    <x v="5"/>
    <n v="76106"/>
    <x v="2"/>
    <s v="OFF-BI-10000756"/>
    <x v="1"/>
    <x v="8"/>
    <s v="Storex DuraTech Recycled Plastic Frosted Binders"/>
    <x v="5595"/>
    <n v="2"/>
    <n v="0.8"/>
    <n v="-2.5440000000000005"/>
  </r>
  <r>
    <n v="8767"/>
    <s v="CA-2012-107083"/>
    <x v="1"/>
    <x v="82"/>
    <d v="2012-11-27T00:00:00"/>
    <s v="Standard Class"/>
    <s v="BB-11545"/>
    <s v="Brenda Bowman"/>
    <x v="1"/>
    <s v="United States"/>
    <s v="Fort Worth"/>
    <x v="5"/>
    <n v="76106"/>
    <x v="2"/>
    <s v="OFF-AP-10004136"/>
    <x v="1"/>
    <x v="9"/>
    <s v="Kensington 6 Outlet SmartSocket Surge Protector"/>
    <x v="4396"/>
    <n v="3"/>
    <n v="0.8"/>
    <n v="-67.617000000000019"/>
  </r>
  <r>
    <n v="8768"/>
    <s v="CA-2012-107083"/>
    <x v="1"/>
    <x v="82"/>
    <d v="2012-11-27T00:00:00"/>
    <s v="Standard Class"/>
    <s v="BB-11545"/>
    <s v="Brenda Bowman"/>
    <x v="1"/>
    <s v="United States"/>
    <s v="Fort Worth"/>
    <x v="5"/>
    <n v="76106"/>
    <x v="2"/>
    <s v="OFF-BI-10002194"/>
    <x v="1"/>
    <x v="8"/>
    <s v="Cardinal Hold-It CD Pocket"/>
    <x v="5596"/>
    <n v="5"/>
    <n v="0.8"/>
    <n v="-13.167000000000002"/>
  </r>
  <r>
    <n v="8769"/>
    <s v="CA-2012-151722"/>
    <x v="1"/>
    <x v="348"/>
    <d v="2012-10-09T00:00:00"/>
    <s v="Standard Class"/>
    <s v="IL-15100"/>
    <s v="Ivan Liston"/>
    <x v="0"/>
    <s v="United States"/>
    <s v="Columbus"/>
    <x v="24"/>
    <n v="43229"/>
    <x v="3"/>
    <s v="TEC-AC-10000892"/>
    <x v="2"/>
    <x v="11"/>
    <s v="NETGEAR N750 Dual Band Wi-Fi Gigabit Router"/>
    <x v="5597"/>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x v="5598"/>
    <n v="3"/>
    <n v="0.2"/>
    <n v="9.1844999999999928"/>
  </r>
  <r>
    <n v="8771"/>
    <s v="CA-2013-151148"/>
    <x v="0"/>
    <x v="126"/>
    <d v="2013-09-14T00:00:00"/>
    <s v="Same Day"/>
    <s v="PO-19180"/>
    <s v="Philisse Overcash"/>
    <x v="2"/>
    <s v="United States"/>
    <s v="Louisville"/>
    <x v="22"/>
    <n v="80027"/>
    <x v="1"/>
    <s v="FUR-CH-10002304"/>
    <x v="0"/>
    <x v="1"/>
    <s v="Global Stack Chair without Arms, Black"/>
    <x v="5599"/>
    <n v="4"/>
    <n v="0.2"/>
    <n v="5.1960000000000015"/>
  </r>
  <r>
    <n v="8772"/>
    <s v="CA-2014-115882"/>
    <x v="3"/>
    <x v="32"/>
    <d v="2014-09-18T00:00:00"/>
    <s v="First Class"/>
    <s v="DB-13555"/>
    <s v="Dorothy Badders"/>
    <x v="1"/>
    <s v="United States"/>
    <s v="Raleigh"/>
    <x v="3"/>
    <n v="27604"/>
    <x v="0"/>
    <s v="OFF-AP-10002534"/>
    <x v="1"/>
    <x v="9"/>
    <s v="3.6 Cubic Foot Counter Height Office Refrigerator"/>
    <x v="5600"/>
    <n v="4"/>
    <n v="0.2"/>
    <n v="94.278400000000033"/>
  </r>
  <r>
    <n v="8773"/>
    <s v="CA-2014-115882"/>
    <x v="3"/>
    <x v="32"/>
    <d v="2014-09-18T00:00:00"/>
    <s v="First Class"/>
    <s v="DB-13555"/>
    <s v="Dorothy Badders"/>
    <x v="1"/>
    <s v="United States"/>
    <s v="Raleigh"/>
    <x v="3"/>
    <n v="27604"/>
    <x v="0"/>
    <s v="OFF-PA-10001125"/>
    <x v="1"/>
    <x v="10"/>
    <s v="Xerox 1988"/>
    <x v="1355"/>
    <n v="3"/>
    <n v="0.2"/>
    <n v="23.234999999999992"/>
  </r>
  <r>
    <n v="8774"/>
    <s v="CA-2012-132276"/>
    <x v="1"/>
    <x v="1203"/>
    <d v="2012-02-28T00:00:00"/>
    <s v="Standard Class"/>
    <s v="LC-16960"/>
    <s v="Lindsay Castell"/>
    <x v="2"/>
    <s v="United States"/>
    <s v="New York City"/>
    <x v="15"/>
    <n v="10024"/>
    <x v="3"/>
    <s v="OFF-AP-10000804"/>
    <x v="1"/>
    <x v="9"/>
    <s v="Hoover Portapower Portable Vacuum"/>
    <x v="2051"/>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x v="3023"/>
    <n v="2"/>
    <n v="0.2"/>
    <n v="3.8135999999999992"/>
  </r>
  <r>
    <n v="8776"/>
    <s v="CA-2013-163636"/>
    <x v="0"/>
    <x v="5"/>
    <d v="2013-12-10T00:00:00"/>
    <s v="Second Class"/>
    <s v="MP-18175"/>
    <s v="Mike Pelletier"/>
    <x v="2"/>
    <s v="United States"/>
    <s v="Chicago"/>
    <x v="10"/>
    <n v="60623"/>
    <x v="2"/>
    <s v="OFF-AR-10001547"/>
    <x v="1"/>
    <x v="6"/>
    <s v="Newell 311"/>
    <x v="5601"/>
    <n v="2"/>
    <n v="0.2"/>
    <n v="0.30940000000000001"/>
  </r>
  <r>
    <n v="8777"/>
    <s v="CA-2013-102813"/>
    <x v="0"/>
    <x v="415"/>
    <d v="2013-07-04T00:00:00"/>
    <s v="First Class"/>
    <s v="EA-14035"/>
    <s v="Erin Ashbrook"/>
    <x v="1"/>
    <s v="United States"/>
    <s v="Huntsville"/>
    <x v="5"/>
    <n v="77340"/>
    <x v="2"/>
    <s v="FUR-CH-10000665"/>
    <x v="0"/>
    <x v="1"/>
    <s v="Global Airflow Leather Mesh Back Chair, Black"/>
    <x v="2568"/>
    <n v="5"/>
    <n v="0.3"/>
    <n v="0"/>
  </r>
  <r>
    <n v="8778"/>
    <s v="CA-2013-102813"/>
    <x v="0"/>
    <x v="415"/>
    <d v="2013-07-04T00:00:00"/>
    <s v="First Class"/>
    <s v="EA-14035"/>
    <s v="Erin Ashbrook"/>
    <x v="1"/>
    <s v="United States"/>
    <s v="Huntsville"/>
    <x v="5"/>
    <n v="77340"/>
    <x v="2"/>
    <s v="OFF-PA-10000520"/>
    <x v="1"/>
    <x v="10"/>
    <s v="Xerox 201"/>
    <x v="759"/>
    <n v="8"/>
    <n v="0.2"/>
    <n v="14.5152"/>
  </r>
  <r>
    <n v="8779"/>
    <s v="CA-2014-135377"/>
    <x v="3"/>
    <x v="1096"/>
    <d v="2014-12-19T00:00:00"/>
    <s v="Standard Class"/>
    <s v="BP-11095"/>
    <s v="Bart Pistole"/>
    <x v="1"/>
    <s v="United States"/>
    <s v="New York City"/>
    <x v="15"/>
    <n v="10024"/>
    <x v="3"/>
    <s v="FUR-BO-10004015"/>
    <x v="0"/>
    <x v="0"/>
    <s v="Bush Andora Bookcase, Maple/Graphite Gray Finish"/>
    <x v="5602"/>
    <n v="3"/>
    <n v="0.2"/>
    <n v="7.1993999999999687"/>
  </r>
  <r>
    <n v="8780"/>
    <s v="CA-2012-165813"/>
    <x v="1"/>
    <x v="305"/>
    <d v="2012-03-22T00:00:00"/>
    <s v="Second Class"/>
    <s v="BM-11785"/>
    <s v="Bryan Mills"/>
    <x v="0"/>
    <s v="United States"/>
    <s v="Salem"/>
    <x v="21"/>
    <n v="97301"/>
    <x v="1"/>
    <s v="OFF-ST-10004258"/>
    <x v="1"/>
    <x v="4"/>
    <s v="Portable Personal File Box"/>
    <x v="5603"/>
    <n v="3"/>
    <n v="0.2"/>
    <n v="2.5641000000000034"/>
  </r>
  <r>
    <n v="8781"/>
    <s v="CA-2012-133585"/>
    <x v="1"/>
    <x v="1201"/>
    <d v="2012-03-04T00:00:00"/>
    <s v="First Class"/>
    <s v="CM-12715"/>
    <s v="Craig Molinari"/>
    <x v="1"/>
    <s v="United States"/>
    <s v="Houston"/>
    <x v="5"/>
    <n v="77070"/>
    <x v="2"/>
    <s v="OFF-AR-10003696"/>
    <x v="1"/>
    <x v="6"/>
    <s v="Panasonic KP-350BK Electric Pencil Sharpener with Auto Stop"/>
    <x v="5604"/>
    <n v="2"/>
    <n v="0.2"/>
    <n v="6.2243999999999957"/>
  </r>
  <r>
    <n v="8782"/>
    <s v="CA-2012-133585"/>
    <x v="1"/>
    <x v="1201"/>
    <d v="2012-03-04T00:00:00"/>
    <s v="First Class"/>
    <s v="CM-12715"/>
    <s v="Craig Molinari"/>
    <x v="1"/>
    <s v="United States"/>
    <s v="Houston"/>
    <x v="5"/>
    <n v="77070"/>
    <x v="2"/>
    <s v="FUR-BO-10001811"/>
    <x v="0"/>
    <x v="0"/>
    <s v="Atlantic Metals Mobile 5-Shelf Bookcases, Custom Colors"/>
    <x v="5605"/>
    <n v="6"/>
    <n v="0.32"/>
    <n v="-36.117600000000152"/>
  </r>
  <r>
    <n v="8783"/>
    <s v="CA-2013-116911"/>
    <x v="0"/>
    <x v="306"/>
    <d v="2013-09-21T00:00:00"/>
    <s v="Standard Class"/>
    <s v="JD-16150"/>
    <s v="Justin Deggeller"/>
    <x v="1"/>
    <s v="United States"/>
    <s v="Twin Falls"/>
    <x v="45"/>
    <n v="83301"/>
    <x v="1"/>
    <s v="OFF-BI-10001249"/>
    <x v="1"/>
    <x v="8"/>
    <s v="Avery Heavy-Duty EZD View Binder with Locking Rings"/>
    <x v="5606"/>
    <n v="4"/>
    <n v="0.2"/>
    <n v="6.6351999999999984"/>
  </r>
  <r>
    <n v="8784"/>
    <s v="CA-2013-116911"/>
    <x v="0"/>
    <x v="306"/>
    <d v="2013-09-21T00:00:00"/>
    <s v="Standard Class"/>
    <s v="JD-16150"/>
    <s v="Justin Deggeller"/>
    <x v="1"/>
    <s v="United States"/>
    <s v="Twin Falls"/>
    <x v="45"/>
    <n v="83301"/>
    <x v="1"/>
    <s v="FUR-TA-10003473"/>
    <x v="0"/>
    <x v="3"/>
    <s v="Bretford Rectangular Conference Table Tops"/>
    <x v="5607"/>
    <n v="3"/>
    <n v="0"/>
    <n v="259.52970000000005"/>
  </r>
  <r>
    <n v="8785"/>
    <s v="US-2014-129224"/>
    <x v="3"/>
    <x v="294"/>
    <d v="2014-03-24T00:00:00"/>
    <s v="Standard Class"/>
    <s v="AS-10630"/>
    <s v="Ann Steele"/>
    <x v="2"/>
    <s v="United States"/>
    <s v="Knoxville"/>
    <x v="18"/>
    <n v="37918"/>
    <x v="0"/>
    <s v="OFF-LA-10003190"/>
    <x v="1"/>
    <x v="2"/>
    <s v="Avery 474"/>
    <x v="877"/>
    <n v="2"/>
    <n v="0.2"/>
    <n v="1.6704000000000001"/>
  </r>
  <r>
    <n v="8786"/>
    <s v="CA-2014-145765"/>
    <x v="3"/>
    <x v="39"/>
    <d v="2014-06-03T00:00:00"/>
    <s v="Standard Class"/>
    <s v="CM-11815"/>
    <s v="Candace McMahon"/>
    <x v="1"/>
    <s v="United States"/>
    <s v="Phoenix"/>
    <x v="16"/>
    <n v="85023"/>
    <x v="1"/>
    <s v="TEC-PH-10001305"/>
    <x v="2"/>
    <x v="7"/>
    <s v="Panasonic KX TS208W Corded phone"/>
    <x v="4398"/>
    <n v="5"/>
    <n v="0.2"/>
    <n v="19.596000000000018"/>
  </r>
  <r>
    <n v="8787"/>
    <s v="CA-2014-145765"/>
    <x v="3"/>
    <x v="39"/>
    <d v="2014-06-03T00:00:00"/>
    <s v="Standard Class"/>
    <s v="CM-11815"/>
    <s v="Candace McMahon"/>
    <x v="1"/>
    <s v="United States"/>
    <s v="Phoenix"/>
    <x v="16"/>
    <n v="85023"/>
    <x v="1"/>
    <s v="OFF-PA-10001534"/>
    <x v="1"/>
    <x v="10"/>
    <s v="Xerox 230"/>
    <x v="12"/>
    <n v="3"/>
    <n v="0.2"/>
    <n v="5.4432"/>
  </r>
  <r>
    <n v="8788"/>
    <s v="CA-2014-145765"/>
    <x v="3"/>
    <x v="39"/>
    <d v="2014-06-03T00:00:00"/>
    <s v="Standard Class"/>
    <s v="CM-11815"/>
    <s v="Candace McMahon"/>
    <x v="1"/>
    <s v="United States"/>
    <s v="Phoenix"/>
    <x v="16"/>
    <n v="85023"/>
    <x v="1"/>
    <s v="TEC-AC-10000844"/>
    <x v="2"/>
    <x v="11"/>
    <s v="Logitech Gaming G510s - Keyboard"/>
    <x v="5608"/>
    <n v="4"/>
    <n v="0.2"/>
    <n v="54.393599999999978"/>
  </r>
  <r>
    <n v="8789"/>
    <s v="CA-2014-126914"/>
    <x v="3"/>
    <x v="140"/>
    <d v="2014-06-20T00:00:00"/>
    <s v="Standard Class"/>
    <s v="JE-15715"/>
    <s v="Joe Elijah"/>
    <x v="0"/>
    <s v="United States"/>
    <s v="Monroe"/>
    <x v="3"/>
    <n v="28110"/>
    <x v="0"/>
    <s v="FUR-CH-10000847"/>
    <x v="0"/>
    <x v="1"/>
    <s v="Global Executive Mid-Back Manager's Chair"/>
    <x v="327"/>
    <n v="3"/>
    <n v="0.2"/>
    <n v="52.376399999999961"/>
  </r>
  <r>
    <n v="8790"/>
    <s v="CA-2014-126914"/>
    <x v="3"/>
    <x v="140"/>
    <d v="2014-06-20T00:00:00"/>
    <s v="Standard Class"/>
    <s v="JE-15715"/>
    <s v="Joe Elijah"/>
    <x v="0"/>
    <s v="United States"/>
    <s v="Monroe"/>
    <x v="3"/>
    <n v="28110"/>
    <x v="0"/>
    <s v="FUR-BO-10000468"/>
    <x v="0"/>
    <x v="0"/>
    <s v="O'Sullivan 2-Shelf Heavy-Duty Bookcases"/>
    <x v="5609"/>
    <n v="2"/>
    <n v="0.2"/>
    <n v="-3.8863999999999947"/>
  </r>
  <r>
    <n v="8791"/>
    <s v="CA-2012-169572"/>
    <x v="1"/>
    <x v="684"/>
    <d v="2012-09-12T00:00:00"/>
    <s v="Standard Class"/>
    <s v="AG-10525"/>
    <s v="Andy Gerbode"/>
    <x v="1"/>
    <s v="United States"/>
    <s v="Richmond"/>
    <x v="17"/>
    <n v="23223"/>
    <x v="0"/>
    <s v="OFF-BI-10002799"/>
    <x v="1"/>
    <x v="8"/>
    <s v="SlimView Poly Binder, 3/8&quot;"/>
    <x v="5610"/>
    <n v="9"/>
    <n v="0"/>
    <n v="21.445199999999996"/>
  </r>
  <r>
    <n v="8792"/>
    <s v="CA-2014-162075"/>
    <x v="3"/>
    <x v="257"/>
    <d v="2014-03-25T00:00:00"/>
    <s v="Standard Class"/>
    <s v="TT-21220"/>
    <s v="Thomas Thornton"/>
    <x v="0"/>
    <s v="United States"/>
    <s v="Houston"/>
    <x v="5"/>
    <n v="77041"/>
    <x v="2"/>
    <s v="TEC-PH-10001557"/>
    <x v="2"/>
    <x v="7"/>
    <s v="Pyle PMP37LED"/>
    <x v="3431"/>
    <n v="7"/>
    <n v="0.2"/>
    <n v="47.035099999999971"/>
  </r>
  <r>
    <n v="8793"/>
    <s v="CA-2011-162992"/>
    <x v="2"/>
    <x v="174"/>
    <d v="2011-12-21T00:00:00"/>
    <s v="First Class"/>
    <s v="BP-11095"/>
    <s v="Bart Pistole"/>
    <x v="1"/>
    <s v="United States"/>
    <s v="Los Angeles"/>
    <x v="1"/>
    <n v="90008"/>
    <x v="1"/>
    <s v="OFF-LA-10001934"/>
    <x v="1"/>
    <x v="2"/>
    <s v="Avery 516"/>
    <x v="2"/>
    <n v="2"/>
    <n v="0"/>
    <n v="6.8713999999999995"/>
  </r>
  <r>
    <n v="8794"/>
    <s v="CA-2011-162992"/>
    <x v="2"/>
    <x v="174"/>
    <d v="2011-12-21T00:00:00"/>
    <s v="First Class"/>
    <s v="BP-11095"/>
    <s v="Bart Pistole"/>
    <x v="1"/>
    <s v="United States"/>
    <s v="Los Angeles"/>
    <x v="1"/>
    <n v="90008"/>
    <x v="1"/>
    <s v="OFF-FA-10004248"/>
    <x v="1"/>
    <x v="13"/>
    <s v="Advantus T-Pin Paper Clips"/>
    <x v="5611"/>
    <n v="5"/>
    <n v="0"/>
    <n v="8.7945000000000011"/>
  </r>
  <r>
    <n v="8795"/>
    <s v="CA-2011-162992"/>
    <x v="2"/>
    <x v="174"/>
    <d v="2011-12-21T00:00:00"/>
    <s v="First Class"/>
    <s v="BP-11095"/>
    <s v="Bart Pistole"/>
    <x v="1"/>
    <s v="United States"/>
    <s v="Los Angeles"/>
    <x v="1"/>
    <n v="90008"/>
    <x v="1"/>
    <s v="TEC-PH-10001944"/>
    <x v="2"/>
    <x v="7"/>
    <s v="Wi-Ex zBoost YX540 Cellular Phone Signal Booster"/>
    <x v="5612"/>
    <n v="5"/>
    <n v="0.2"/>
    <n v="72.974999999999909"/>
  </r>
  <r>
    <n v="8796"/>
    <s v="CA-2011-162992"/>
    <x v="2"/>
    <x v="174"/>
    <d v="2011-12-21T00:00:00"/>
    <s v="First Class"/>
    <s v="BP-11095"/>
    <s v="Bart Pistole"/>
    <x v="1"/>
    <s v="United States"/>
    <s v="Los Angeles"/>
    <x v="1"/>
    <n v="90008"/>
    <x v="1"/>
    <s v="TEC-PH-10002085"/>
    <x v="2"/>
    <x v="7"/>
    <s v="Clarity 53712"/>
    <x v="2005"/>
    <n v="4"/>
    <n v="0.2"/>
    <n v="15.837600000000009"/>
  </r>
  <r>
    <n v="8797"/>
    <s v="CA-2013-106397"/>
    <x v="0"/>
    <x v="274"/>
    <d v="2013-07-14T00:00:00"/>
    <s v="Standard Class"/>
    <s v="MJ-17740"/>
    <s v="Max Jones"/>
    <x v="0"/>
    <s v="United States"/>
    <s v="Orem"/>
    <x v="7"/>
    <n v="84057"/>
    <x v="1"/>
    <s v="OFF-PA-10003441"/>
    <x v="1"/>
    <x v="10"/>
    <s v="Xerox 226"/>
    <x v="91"/>
    <n v="2"/>
    <n v="0"/>
    <n v="6.2208000000000006"/>
  </r>
  <r>
    <n v="8798"/>
    <s v="CA-2013-106397"/>
    <x v="0"/>
    <x v="274"/>
    <d v="2013-07-14T00:00:00"/>
    <s v="Standard Class"/>
    <s v="MJ-17740"/>
    <s v="Max Jones"/>
    <x v="0"/>
    <s v="United States"/>
    <s v="Orem"/>
    <x v="7"/>
    <n v="84057"/>
    <x v="1"/>
    <s v="OFF-AR-10004602"/>
    <x v="1"/>
    <x v="6"/>
    <s v="Boston KS Multi-Size Manual Pencil Sharpener"/>
    <x v="44"/>
    <n v="2"/>
    <n v="0"/>
    <n v="12.874400000000001"/>
  </r>
  <r>
    <n v="8799"/>
    <s v="US-2013-150140"/>
    <x v="0"/>
    <x v="1204"/>
    <d v="2013-04-11T00:00:00"/>
    <s v="Standard Class"/>
    <s v="VM-21685"/>
    <s v="Valerie Mitchum"/>
    <x v="2"/>
    <s v="United States"/>
    <s v="Burlington"/>
    <x v="42"/>
    <n v="5408"/>
    <x v="3"/>
    <s v="TEC-PH-10002555"/>
    <x v="2"/>
    <x v="7"/>
    <s v="Nortel Meridian M5316 Digital phone"/>
    <x v="5613"/>
    <n v="5"/>
    <n v="0"/>
    <n v="336.63499999999999"/>
  </r>
  <r>
    <n v="8800"/>
    <s v="CA-2011-116666"/>
    <x v="2"/>
    <x v="1205"/>
    <d v="2011-05-10T00:00:00"/>
    <s v="First Class"/>
    <s v="KT-16480"/>
    <s v="Kean Thornton"/>
    <x v="0"/>
    <s v="United States"/>
    <s v="Philadelphia"/>
    <x v="9"/>
    <n v="19134"/>
    <x v="3"/>
    <s v="TEC-CO-10001449"/>
    <x v="2"/>
    <x v="16"/>
    <s v="Hewlett Packard LaserJet 3310 Copier"/>
    <x v="5614"/>
    <n v="5"/>
    <n v="0.4"/>
    <n v="239.99600000000009"/>
  </r>
  <r>
    <n v="8801"/>
    <s v="CA-2014-148992"/>
    <x v="3"/>
    <x v="51"/>
    <d v="2014-11-28T00:00:00"/>
    <s v="Standard Class"/>
    <s v="CS-12250"/>
    <s v="Chris Selesnick"/>
    <x v="1"/>
    <s v="United States"/>
    <s v="Chicago"/>
    <x v="10"/>
    <n v="60623"/>
    <x v="2"/>
    <s v="OFF-PA-10004285"/>
    <x v="1"/>
    <x v="10"/>
    <s v="Xerox 1959"/>
    <x v="1432"/>
    <n v="2"/>
    <n v="0.2"/>
    <n v="3.7407999999999997"/>
  </r>
  <r>
    <n v="8802"/>
    <s v="CA-2013-140935"/>
    <x v="0"/>
    <x v="338"/>
    <d v="2013-11-13T00:00:00"/>
    <s v="First Class"/>
    <s v="AB-10015"/>
    <s v="Aaron Bergman"/>
    <x v="0"/>
    <s v="United States"/>
    <s v="Oklahoma City"/>
    <x v="26"/>
    <n v="73120"/>
    <x v="2"/>
    <s v="TEC-PH-10000562"/>
    <x v="2"/>
    <x v="7"/>
    <s v="Samsung Convoy 3"/>
    <x v="5615"/>
    <n v="2"/>
    <n v="0"/>
    <n v="62.15440000000001"/>
  </r>
  <r>
    <n v="8803"/>
    <s v="CA-2013-140935"/>
    <x v="0"/>
    <x v="338"/>
    <d v="2013-11-13T00:00:00"/>
    <s v="First Class"/>
    <s v="AB-10015"/>
    <s v="Aaron Bergman"/>
    <x v="0"/>
    <s v="United States"/>
    <s v="Oklahoma City"/>
    <x v="26"/>
    <n v="73120"/>
    <x v="2"/>
    <s v="FUR-BO-10003966"/>
    <x v="0"/>
    <x v="0"/>
    <s v="Sauder Facets Collection Library, Sky Alder Finish"/>
    <x v="2661"/>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x v="5616"/>
    <n v="3"/>
    <n v="0"/>
    <n v="11.474099999999996"/>
  </r>
  <r>
    <n v="8805"/>
    <s v="CA-2011-157644"/>
    <x v="2"/>
    <x v="520"/>
    <d v="2012-01-01T00:00:00"/>
    <s v="First Class"/>
    <s v="AH-10030"/>
    <s v="Aaron Hawkins"/>
    <x v="1"/>
    <s v="United States"/>
    <s v="New York City"/>
    <x v="15"/>
    <n v="10035"/>
    <x v="3"/>
    <s v="OFF-LA-10003148"/>
    <x v="1"/>
    <x v="2"/>
    <s v="Avery 51"/>
    <x v="1381"/>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x v="5617"/>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x v="586"/>
    <n v="2"/>
    <n v="0"/>
    <n v="14.572799999999997"/>
  </r>
  <r>
    <n v="8808"/>
    <s v="US-2014-110646"/>
    <x v="3"/>
    <x v="40"/>
    <d v="2014-11-01T00:00:00"/>
    <s v="Standard Class"/>
    <s v="JF-15190"/>
    <s v="Jamie Frazer"/>
    <x v="0"/>
    <s v="United States"/>
    <s v="Philadelphia"/>
    <x v="9"/>
    <n v="19134"/>
    <x v="3"/>
    <s v="OFF-BI-10004330"/>
    <x v="1"/>
    <x v="8"/>
    <s v="GBC Velobind Prepunched Cover Sets, Regency Series"/>
    <x v="5618"/>
    <n v="3"/>
    <n v="0.7"/>
    <n v="-27.734999999999992"/>
  </r>
  <r>
    <n v="8809"/>
    <s v="US-2014-110646"/>
    <x v="3"/>
    <x v="40"/>
    <d v="2014-11-01T00:00:00"/>
    <s v="Standard Class"/>
    <s v="JF-15190"/>
    <s v="Jamie Frazer"/>
    <x v="0"/>
    <s v="United States"/>
    <s v="Philadelphia"/>
    <x v="9"/>
    <n v="19134"/>
    <x v="3"/>
    <s v="TEC-PH-10002807"/>
    <x v="2"/>
    <x v="7"/>
    <s v="Motorla HX550 Universal Bluetooth Headset"/>
    <x v="5619"/>
    <n v="5"/>
    <n v="0.4"/>
    <n v="19.775000000000006"/>
  </r>
  <r>
    <n v="8810"/>
    <s v="US-2014-110646"/>
    <x v="3"/>
    <x v="40"/>
    <d v="2014-11-01T00:00:00"/>
    <s v="Standard Class"/>
    <s v="JF-15190"/>
    <s v="Jamie Frazer"/>
    <x v="0"/>
    <s v="United States"/>
    <s v="Philadelphia"/>
    <x v="9"/>
    <n v="19134"/>
    <x v="3"/>
    <s v="OFF-LA-10001404"/>
    <x v="1"/>
    <x v="2"/>
    <s v="Avery 517"/>
    <x v="181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x v="5620"/>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x v="5621"/>
    <n v="3"/>
    <n v="0.1"/>
    <n v="48.333599999999976"/>
  </r>
  <r>
    <n v="8813"/>
    <s v="US-2013-140172"/>
    <x v="0"/>
    <x v="387"/>
    <d v="2013-03-14T00:00:00"/>
    <s v="Standard Class"/>
    <s v="SP-20650"/>
    <s v="Stephanie Phelps"/>
    <x v="1"/>
    <s v="United States"/>
    <s v="Jackson"/>
    <x v="12"/>
    <n v="49201"/>
    <x v="2"/>
    <s v="OFF-AR-10002766"/>
    <x v="1"/>
    <x v="6"/>
    <s v="Prang Drawing Pencil Set"/>
    <x v="2255"/>
    <n v="5"/>
    <n v="0"/>
    <n v="3.7529999999999997"/>
  </r>
  <r>
    <n v="8814"/>
    <s v="CA-2012-127754"/>
    <x v="1"/>
    <x v="353"/>
    <d v="2012-07-31T00:00:00"/>
    <s v="Standard Class"/>
    <s v="CK-12760"/>
    <s v="Cyma Kinney"/>
    <x v="1"/>
    <s v="United States"/>
    <s v="Glendale"/>
    <x v="16"/>
    <n v="85301"/>
    <x v="1"/>
    <s v="FUR-CH-10003199"/>
    <x v="0"/>
    <x v="1"/>
    <s v="Office Star - Contemporary Task Swivel Chair"/>
    <x v="4602"/>
    <n v="3"/>
    <n v="0.2"/>
    <n v="13.317599999999985"/>
  </r>
  <r>
    <n v="8815"/>
    <s v="CA-2012-144274"/>
    <x v="1"/>
    <x v="521"/>
    <d v="2012-11-25T00:00:00"/>
    <s v="Second Class"/>
    <s v="PW-19240"/>
    <s v="Pierre Wener"/>
    <x v="0"/>
    <s v="United States"/>
    <s v="Wilmington"/>
    <x v="13"/>
    <n v="19805"/>
    <x v="3"/>
    <s v="TEC-PH-10003012"/>
    <x v="2"/>
    <x v="7"/>
    <s v="Nortel Meridian M3904 Professional Digital phone"/>
    <x v="673"/>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x v="5622"/>
    <n v="6"/>
    <n v="0"/>
    <n v="20.726999999999997"/>
  </r>
  <r>
    <n v="8817"/>
    <s v="CA-2012-144274"/>
    <x v="1"/>
    <x v="521"/>
    <d v="2012-11-25T00:00:00"/>
    <s v="Second Class"/>
    <s v="PW-19240"/>
    <s v="Pierre Wener"/>
    <x v="0"/>
    <s v="United States"/>
    <s v="Wilmington"/>
    <x v="13"/>
    <n v="19805"/>
    <x v="3"/>
    <s v="OFF-AR-10001940"/>
    <x v="1"/>
    <x v="6"/>
    <s v="Sanford Colorific Eraseable Coloring Pencils, 12 Count"/>
    <x v="2805"/>
    <n v="4"/>
    <n v="0"/>
    <n v="5.6416000000000004"/>
  </r>
  <r>
    <n v="8818"/>
    <s v="CA-2012-144274"/>
    <x v="1"/>
    <x v="521"/>
    <d v="2012-11-25T00:00:00"/>
    <s v="Second Class"/>
    <s v="PW-19240"/>
    <s v="Pierre Wener"/>
    <x v="0"/>
    <s v="United States"/>
    <s v="Wilmington"/>
    <x v="13"/>
    <n v="19805"/>
    <x v="3"/>
    <s v="OFF-EN-10003286"/>
    <x v="1"/>
    <x v="12"/>
    <s v="Staples"/>
    <x v="3416"/>
    <n v="2"/>
    <n v="0"/>
    <n v="7.783199999999999"/>
  </r>
  <r>
    <n v="8819"/>
    <s v="CA-2012-144274"/>
    <x v="1"/>
    <x v="521"/>
    <d v="2012-11-25T00:00:00"/>
    <s v="Second Class"/>
    <s v="PW-19240"/>
    <s v="Pierre Wener"/>
    <x v="0"/>
    <s v="United States"/>
    <s v="Wilmington"/>
    <x v="13"/>
    <n v="19805"/>
    <x v="3"/>
    <s v="OFF-PA-10003441"/>
    <x v="1"/>
    <x v="10"/>
    <s v="Xerox 226"/>
    <x v="789"/>
    <n v="6"/>
    <n v="0"/>
    <n v="18.662400000000002"/>
  </r>
  <r>
    <n v="8820"/>
    <s v="CA-2012-142930"/>
    <x v="1"/>
    <x v="109"/>
    <d v="2012-12-02T00:00:00"/>
    <s v="Standard Class"/>
    <s v="EB-14170"/>
    <s v="Evan Bailliet"/>
    <x v="0"/>
    <s v="United States"/>
    <s v="Austin"/>
    <x v="5"/>
    <n v="78745"/>
    <x v="2"/>
    <s v="OFF-PA-10003395"/>
    <x v="1"/>
    <x v="10"/>
    <s v="Xerox 1941"/>
    <x v="763"/>
    <n v="4"/>
    <n v="0.2"/>
    <n v="117.43199999999999"/>
  </r>
  <r>
    <n v="8821"/>
    <s v="CA-2014-100622"/>
    <x v="3"/>
    <x v="132"/>
    <d v="2014-11-08T00:00:00"/>
    <s v="Standard Class"/>
    <s v="DK-13090"/>
    <s v="Dave Kipp"/>
    <x v="0"/>
    <s v="United States"/>
    <s v="Orlando"/>
    <x v="2"/>
    <n v="32839"/>
    <x v="0"/>
    <s v="TEC-CO-10003236"/>
    <x v="2"/>
    <x v="16"/>
    <s v="Canon Image Class D660 Copier"/>
    <x v="324"/>
    <n v="2"/>
    <n v="0.2"/>
    <n v="311.99479999999994"/>
  </r>
  <r>
    <n v="8822"/>
    <s v="CA-2014-100622"/>
    <x v="3"/>
    <x v="132"/>
    <d v="2014-11-08T00:00:00"/>
    <s v="Standard Class"/>
    <s v="DK-13090"/>
    <s v="Dave Kipp"/>
    <x v="0"/>
    <s v="United States"/>
    <s v="Orlando"/>
    <x v="2"/>
    <n v="32839"/>
    <x v="0"/>
    <s v="OFF-BI-10002982"/>
    <x v="1"/>
    <x v="8"/>
    <s v="Avery Self-Adhesive Photo Pockets for Polaroid Photos"/>
    <x v="5623"/>
    <n v="2"/>
    <n v="0.7"/>
    <n v="-2.9963999999999995"/>
  </r>
  <r>
    <n v="8823"/>
    <s v="CA-2014-100622"/>
    <x v="3"/>
    <x v="132"/>
    <d v="2014-11-08T00:00:00"/>
    <s v="Standard Class"/>
    <s v="DK-13090"/>
    <s v="Dave Kipp"/>
    <x v="0"/>
    <s v="United States"/>
    <s v="Orlando"/>
    <x v="2"/>
    <n v="32839"/>
    <x v="0"/>
    <s v="OFF-AR-10004010"/>
    <x v="1"/>
    <x v="6"/>
    <s v="Hunt Boston Vacuum Mount KS Pencil Sharpener"/>
    <x v="4029"/>
    <n v="2"/>
    <n v="0.2"/>
    <n v="4.1987999999999985"/>
  </r>
  <r>
    <n v="8824"/>
    <s v="CA-2014-100622"/>
    <x v="3"/>
    <x v="132"/>
    <d v="2014-11-08T00:00:00"/>
    <s v="Standard Class"/>
    <s v="DK-13090"/>
    <s v="Dave Kipp"/>
    <x v="0"/>
    <s v="United States"/>
    <s v="Orlando"/>
    <x v="2"/>
    <n v="32839"/>
    <x v="0"/>
    <s v="OFF-PA-10002947"/>
    <x v="1"/>
    <x v="10"/>
    <s v="Xerox 1923"/>
    <x v="1432"/>
    <n v="2"/>
    <n v="0.2"/>
    <n v="3.7407999999999997"/>
  </r>
  <r>
    <n v="8825"/>
    <s v="CA-2014-117156"/>
    <x v="3"/>
    <x v="708"/>
    <d v="2014-03-24T00:00:00"/>
    <s v="Second Class"/>
    <s v="TB-21055"/>
    <s v="Ted Butterfield"/>
    <x v="0"/>
    <s v="United States"/>
    <s v="Reading"/>
    <x v="9"/>
    <n v="19601"/>
    <x v="3"/>
    <s v="OFF-EN-10003845"/>
    <x v="1"/>
    <x v="12"/>
    <s v="Colored Envelopes"/>
    <x v="3179"/>
    <n v="3"/>
    <n v="0.2"/>
    <n v="2.8781999999999992"/>
  </r>
  <r>
    <n v="8826"/>
    <s v="CA-2012-115399"/>
    <x v="1"/>
    <x v="546"/>
    <d v="2012-12-22T00:00:00"/>
    <s v="First Class"/>
    <s v="AG-10900"/>
    <s v="Arthur Gainer"/>
    <x v="0"/>
    <s v="United States"/>
    <s v="Philadelphia"/>
    <x v="9"/>
    <n v="19134"/>
    <x v="3"/>
    <s v="OFF-LA-10003190"/>
    <x v="1"/>
    <x v="2"/>
    <s v="Avery 474"/>
    <x v="2789"/>
    <n v="3"/>
    <n v="0.2"/>
    <n v="2.5056000000000003"/>
  </r>
  <r>
    <n v="8827"/>
    <s v="US-2011-157847"/>
    <x v="2"/>
    <x v="1063"/>
    <d v="2011-04-06T00:00:00"/>
    <s v="Second Class"/>
    <s v="SC-20020"/>
    <s v="Sam Craven"/>
    <x v="0"/>
    <s v="United States"/>
    <s v="Houston"/>
    <x v="5"/>
    <n v="77095"/>
    <x v="2"/>
    <s v="OFF-PA-10002986"/>
    <x v="1"/>
    <x v="10"/>
    <s v="Xerox 1898"/>
    <x v="3059"/>
    <n v="5"/>
    <n v="0.2"/>
    <n v="9.3520000000000003"/>
  </r>
  <r>
    <n v="8828"/>
    <s v="US-2011-157847"/>
    <x v="2"/>
    <x v="1063"/>
    <d v="2011-04-06T00:00:00"/>
    <s v="Second Class"/>
    <s v="SC-20020"/>
    <s v="Sam Craven"/>
    <x v="0"/>
    <s v="United States"/>
    <s v="Houston"/>
    <x v="5"/>
    <n v="77095"/>
    <x v="2"/>
    <s v="OFF-PA-10001593"/>
    <x v="1"/>
    <x v="10"/>
    <s v="Xerox 1947"/>
    <x v="1399"/>
    <n v="7"/>
    <n v="0.2"/>
    <n v="10.464999999999998"/>
  </r>
  <r>
    <n v="8829"/>
    <s v="CA-2012-115168"/>
    <x v="1"/>
    <x v="1117"/>
    <d v="2012-06-09T00:00:00"/>
    <s v="Standard Class"/>
    <s v="BB-11545"/>
    <s v="Brenda Bowman"/>
    <x v="1"/>
    <s v="United States"/>
    <s v="Saint Charles"/>
    <x v="25"/>
    <n v="63301"/>
    <x v="2"/>
    <s v="OFF-PA-10000528"/>
    <x v="1"/>
    <x v="10"/>
    <s v="Xerox 1981"/>
    <x v="232"/>
    <n v="2"/>
    <n v="0"/>
    <n v="4.7519999999999998"/>
  </r>
  <r>
    <n v="8830"/>
    <s v="CA-2011-109680"/>
    <x v="2"/>
    <x v="191"/>
    <d v="2011-10-09T00:00:00"/>
    <s v="First Class"/>
    <s v="VP-21760"/>
    <s v="Victoria Pisteka"/>
    <x v="1"/>
    <s v="United States"/>
    <s v="Indianapolis"/>
    <x v="14"/>
    <n v="46203"/>
    <x v="2"/>
    <s v="OFF-ST-10001932"/>
    <x v="1"/>
    <x v="4"/>
    <s v="Fellowes Staxonsteel Drawer Files"/>
    <x v="5624"/>
    <n v="2"/>
    <n v="0"/>
    <n v="54.087600000000009"/>
  </r>
  <r>
    <n v="8831"/>
    <s v="CA-2013-167983"/>
    <x v="0"/>
    <x v="1036"/>
    <d v="2013-08-25T00:00:00"/>
    <s v="Second Class"/>
    <s v="RP-19270"/>
    <s v="Rachel Payne"/>
    <x v="1"/>
    <s v="United States"/>
    <s v="Seattle"/>
    <x v="4"/>
    <n v="98115"/>
    <x v="1"/>
    <s v="OFF-BI-10003727"/>
    <x v="1"/>
    <x v="8"/>
    <s v="Avery Durable Slant Ring Binders With Label Holder"/>
    <x v="5625"/>
    <n v="10"/>
    <n v="0.2"/>
    <n v="11.703999999999997"/>
  </r>
  <r>
    <n v="8832"/>
    <s v="CA-2012-145324"/>
    <x v="1"/>
    <x v="219"/>
    <d v="2012-11-19T00:00:00"/>
    <s v="Standard Class"/>
    <s v="DH-13675"/>
    <s v="Duane Huffman"/>
    <x v="2"/>
    <s v="United States"/>
    <s v="Harrisonburg"/>
    <x v="17"/>
    <n v="22801"/>
    <x v="0"/>
    <s v="FUR-FU-10002759"/>
    <x v="0"/>
    <x v="5"/>
    <s v="12-1/2 Diameter Round Wall Clock"/>
    <x v="792"/>
    <n v="2"/>
    <n v="0"/>
    <n v="14.3856"/>
  </r>
  <r>
    <n v="8833"/>
    <s v="CA-2012-153423"/>
    <x v="1"/>
    <x v="137"/>
    <d v="2012-06-27T00:00:00"/>
    <s v="Standard Class"/>
    <s v="SW-20455"/>
    <s v="Shaun Weien"/>
    <x v="0"/>
    <s v="United States"/>
    <s v="Rochester"/>
    <x v="15"/>
    <n v="14609"/>
    <x v="3"/>
    <s v="OFF-BI-10000545"/>
    <x v="1"/>
    <x v="8"/>
    <s v="GBC Ibimaster 500 Manual ProClick Binding System"/>
    <x v="1396"/>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x v="4729"/>
    <n v="1"/>
    <n v="0"/>
    <n v="3.8774999999999995"/>
  </r>
  <r>
    <n v="8835"/>
    <s v="US-2014-132675"/>
    <x v="3"/>
    <x v="241"/>
    <d v="2014-09-29T00:00:00"/>
    <s v="Standard Class"/>
    <s v="KF-16285"/>
    <s v="Karen Ferguson"/>
    <x v="2"/>
    <s v="United States"/>
    <s v="Sandy Springs"/>
    <x v="32"/>
    <n v="30328"/>
    <x v="0"/>
    <s v="TEC-PH-10003171"/>
    <x v="2"/>
    <x v="7"/>
    <s v="Plantronics Encore H101 Dual Earpieces Headset"/>
    <x v="5626"/>
    <n v="2"/>
    <n v="0"/>
    <n v="25.171999999999997"/>
  </r>
  <r>
    <n v="8836"/>
    <s v="US-2014-132675"/>
    <x v="3"/>
    <x v="241"/>
    <d v="2014-09-29T00:00:00"/>
    <s v="Standard Class"/>
    <s v="KF-16285"/>
    <s v="Karen Ferguson"/>
    <x v="2"/>
    <s v="United States"/>
    <s v="Sandy Springs"/>
    <x v="32"/>
    <n v="30328"/>
    <x v="0"/>
    <s v="OFF-AR-10000614"/>
    <x v="1"/>
    <x v="6"/>
    <s v="Barrel Sharpener"/>
    <x v="293"/>
    <n v="4"/>
    <n v="0"/>
    <n v="3.7127999999999997"/>
  </r>
  <r>
    <n v="8837"/>
    <s v="US-2014-132675"/>
    <x v="3"/>
    <x v="241"/>
    <d v="2014-09-29T00:00:00"/>
    <s v="Standard Class"/>
    <s v="KF-16285"/>
    <s v="Karen Ferguson"/>
    <x v="2"/>
    <s v="United States"/>
    <s v="Sandy Springs"/>
    <x v="32"/>
    <n v="30328"/>
    <x v="0"/>
    <s v="OFF-AR-10000034"/>
    <x v="1"/>
    <x v="6"/>
    <s v="BIC Brite Liner Grip Highlighters, Assorted, 5/Pack"/>
    <x v="1936"/>
    <n v="3"/>
    <n v="0"/>
    <n v="4.9607999999999999"/>
  </r>
  <r>
    <n v="8838"/>
    <s v="US-2014-132675"/>
    <x v="3"/>
    <x v="241"/>
    <d v="2014-09-29T00:00:00"/>
    <s v="Standard Class"/>
    <s v="KF-16285"/>
    <s v="Karen Ferguson"/>
    <x v="2"/>
    <s v="United States"/>
    <s v="Sandy Springs"/>
    <x v="32"/>
    <n v="30328"/>
    <x v="0"/>
    <s v="OFF-LA-10003766"/>
    <x v="1"/>
    <x v="2"/>
    <s v="Self-Adhesive Removable Labels"/>
    <x v="2143"/>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x v="421"/>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x v="959"/>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x v="674"/>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x v="1324"/>
    <n v="3"/>
    <n v="0"/>
    <n v="39.586800000000011"/>
  </r>
  <r>
    <n v="8843"/>
    <s v="US-2013-112396"/>
    <x v="0"/>
    <x v="1206"/>
    <d v="2013-02-13T00:00:00"/>
    <s v="Standard Class"/>
    <s v="JR-16210"/>
    <s v="Justin Ritter"/>
    <x v="1"/>
    <s v="United States"/>
    <s v="San Francisco"/>
    <x v="1"/>
    <n v="94110"/>
    <x v="1"/>
    <s v="TEC-AC-10004761"/>
    <x v="2"/>
    <x v="11"/>
    <s v="Maxell 4.7GB DVD+RW 3/Pack"/>
    <x v="945"/>
    <n v="2"/>
    <n v="0"/>
    <n v="11.151"/>
  </r>
  <r>
    <n v="8844"/>
    <s v="CA-2011-141173"/>
    <x v="2"/>
    <x v="728"/>
    <d v="2011-11-20T00:00:00"/>
    <s v="Second Class"/>
    <s v="JC-16105"/>
    <s v="Julie Creighton"/>
    <x v="1"/>
    <s v="United States"/>
    <s v="Minneapolis"/>
    <x v="11"/>
    <n v="55407"/>
    <x v="2"/>
    <s v="OFF-ST-10000885"/>
    <x v="1"/>
    <x v="4"/>
    <s v="Fellowes Desktop Hanging File Manager"/>
    <x v="5335"/>
    <n v="5"/>
    <n v="0"/>
    <n v="16.787500000000001"/>
  </r>
  <r>
    <n v="8845"/>
    <s v="CA-2014-156664"/>
    <x v="3"/>
    <x v="404"/>
    <d v="2014-12-24T00:00:00"/>
    <s v="Standard Class"/>
    <s v="BP-11290"/>
    <s v="Beth Paige"/>
    <x v="0"/>
    <s v="United States"/>
    <s v="Columbus"/>
    <x v="24"/>
    <n v="43229"/>
    <x v="3"/>
    <s v="OFF-BI-10004209"/>
    <x v="1"/>
    <x v="8"/>
    <s v="Fellowes Twister Kit, Gray/Clear, 3/pkg"/>
    <x v="5627"/>
    <n v="3"/>
    <n v="0.7"/>
    <n v="-6.0299999999999976"/>
  </r>
  <r>
    <n v="8846"/>
    <s v="CA-2014-156664"/>
    <x v="3"/>
    <x v="404"/>
    <d v="2014-12-24T00:00:00"/>
    <s v="Standard Class"/>
    <s v="BP-11290"/>
    <s v="Beth Paige"/>
    <x v="0"/>
    <s v="United States"/>
    <s v="Columbus"/>
    <x v="24"/>
    <n v="43229"/>
    <x v="3"/>
    <s v="OFF-FA-10002988"/>
    <x v="1"/>
    <x v="13"/>
    <s v="Ideal Clamps"/>
    <x v="5628"/>
    <n v="3"/>
    <n v="0.2"/>
    <n v="1.7486999999999999"/>
  </r>
  <r>
    <n v="8847"/>
    <s v="CA-2014-156664"/>
    <x v="3"/>
    <x v="404"/>
    <d v="2014-12-24T00:00:00"/>
    <s v="Standard Class"/>
    <s v="BP-11290"/>
    <s v="Beth Paige"/>
    <x v="0"/>
    <s v="United States"/>
    <s v="Columbus"/>
    <x v="24"/>
    <n v="43229"/>
    <x v="3"/>
    <s v="OFF-PA-10002222"/>
    <x v="1"/>
    <x v="10"/>
    <s v="Xerox Color Copier Paper, 11&quot; x 17&quot;, Ream"/>
    <x v="5566"/>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x v="5629"/>
    <n v="2"/>
    <n v="0.2"/>
    <n v="13.011199999999995"/>
  </r>
  <r>
    <n v="8849"/>
    <s v="CA-2012-140718"/>
    <x v="1"/>
    <x v="740"/>
    <d v="2012-07-04T00:00:00"/>
    <s v="First Class"/>
    <s v="FA-14230"/>
    <s v="Frank Atkinson"/>
    <x v="1"/>
    <s v="United States"/>
    <s v="Raleigh"/>
    <x v="3"/>
    <n v="27604"/>
    <x v="0"/>
    <s v="TEC-PH-10003505"/>
    <x v="2"/>
    <x v="7"/>
    <s v="Geemarc AmpliPOWER60"/>
    <x v="5630"/>
    <n v="1"/>
    <n v="0.2"/>
    <n v="8.3519999999999932"/>
  </r>
  <r>
    <n v="8850"/>
    <s v="CA-2012-140718"/>
    <x v="1"/>
    <x v="740"/>
    <d v="2012-07-04T00:00:00"/>
    <s v="First Class"/>
    <s v="FA-14230"/>
    <s v="Frank Atkinson"/>
    <x v="1"/>
    <s v="United States"/>
    <s v="Raleigh"/>
    <x v="3"/>
    <n v="27604"/>
    <x v="0"/>
    <s v="FUR-FU-10000076"/>
    <x v="0"/>
    <x v="5"/>
    <s v="24-Hour Round Wall Clock"/>
    <x v="5631"/>
    <n v="10"/>
    <n v="0.2"/>
    <n v="45.954000000000008"/>
  </r>
  <r>
    <n v="8851"/>
    <s v="CA-2012-140718"/>
    <x v="1"/>
    <x v="740"/>
    <d v="2012-07-04T00:00:00"/>
    <s v="First Class"/>
    <s v="FA-14230"/>
    <s v="Frank Atkinson"/>
    <x v="1"/>
    <s v="United States"/>
    <s v="Raleigh"/>
    <x v="3"/>
    <n v="27604"/>
    <x v="0"/>
    <s v="OFF-BI-10004728"/>
    <x v="1"/>
    <x v="8"/>
    <s v="Wilson Jones Turn Tabs Binder Tool for Ring Binders"/>
    <x v="5632"/>
    <n v="2"/>
    <n v="0.7"/>
    <n v="-2.3136000000000001"/>
  </r>
  <r>
    <n v="8852"/>
    <s v="CA-2012-140718"/>
    <x v="1"/>
    <x v="740"/>
    <d v="2012-07-04T00:00:00"/>
    <s v="First Class"/>
    <s v="FA-14230"/>
    <s v="Frank Atkinson"/>
    <x v="1"/>
    <s v="United States"/>
    <s v="Raleigh"/>
    <x v="3"/>
    <n v="27604"/>
    <x v="0"/>
    <s v="OFF-PA-10002250"/>
    <x v="1"/>
    <x v="10"/>
    <s v="Things To Do Today Pad"/>
    <x v="1746"/>
    <n v="2"/>
    <n v="0.2"/>
    <n v="3.2871999999999999"/>
  </r>
  <r>
    <n v="8853"/>
    <s v="CA-2011-119977"/>
    <x v="2"/>
    <x v="1169"/>
    <d v="2011-10-13T00:00:00"/>
    <s v="Second Class"/>
    <s v="DN-13690"/>
    <s v="Duane Noonan"/>
    <x v="0"/>
    <s v="United States"/>
    <s v="New York City"/>
    <x v="15"/>
    <n v="10011"/>
    <x v="3"/>
    <s v="OFF-PA-10003823"/>
    <x v="1"/>
    <x v="10"/>
    <s v="Xerox 197"/>
    <x v="186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x v="5633"/>
    <n v="5"/>
    <n v="0.2"/>
    <n v="6.2549999999999919"/>
  </r>
  <r>
    <n v="8855"/>
    <s v="US-2012-115343"/>
    <x v="1"/>
    <x v="357"/>
    <d v="2012-09-25T00:00:00"/>
    <s v="First Class"/>
    <s v="FO-14305"/>
    <s v="Frank Olsen"/>
    <x v="0"/>
    <s v="United States"/>
    <s v="Philadelphia"/>
    <x v="9"/>
    <n v="19143"/>
    <x v="3"/>
    <s v="TEC-AC-10003832"/>
    <x v="2"/>
    <x v="11"/>
    <s v="Logitech P710e Mobile Speakerphone"/>
    <x v="231"/>
    <n v="3"/>
    <n v="0.2"/>
    <n v="-7.724700000000098"/>
  </r>
  <r>
    <n v="8856"/>
    <s v="CA-2014-163671"/>
    <x v="3"/>
    <x v="165"/>
    <d v="2014-12-31T00:00:00"/>
    <s v="Standard Class"/>
    <s v="DP-13105"/>
    <s v="Dave Poirier"/>
    <x v="1"/>
    <s v="United States"/>
    <s v="Meridian"/>
    <x v="45"/>
    <n v="83642"/>
    <x v="1"/>
    <s v="OFF-BI-10001679"/>
    <x v="1"/>
    <x v="8"/>
    <s v="GBC Instant Index System for Binding Systems"/>
    <x v="3406"/>
    <n v="3"/>
    <n v="0.2"/>
    <n v="7.9919999999999991"/>
  </r>
  <r>
    <n v="8857"/>
    <s v="CA-2014-135909"/>
    <x v="3"/>
    <x v="119"/>
    <d v="2014-10-21T00:00:00"/>
    <s v="Standard Class"/>
    <s v="JW-15220"/>
    <s v="Jane Waco"/>
    <x v="1"/>
    <s v="United States"/>
    <s v="Sacramento"/>
    <x v="1"/>
    <n v="95823"/>
    <x v="1"/>
    <s v="TEC-AC-10002335"/>
    <x v="2"/>
    <x v="11"/>
    <s v="Logitech Media Keyboard K200"/>
    <x v="4552"/>
    <n v="6"/>
    <n v="0"/>
    <n v="39.888599999999997"/>
  </r>
  <r>
    <n v="8858"/>
    <s v="CA-2014-135909"/>
    <x v="3"/>
    <x v="119"/>
    <d v="2014-10-21T00:00:00"/>
    <s v="Standard Class"/>
    <s v="JW-15220"/>
    <s v="Jane Waco"/>
    <x v="1"/>
    <s v="United States"/>
    <s v="Sacramento"/>
    <x v="1"/>
    <n v="95823"/>
    <x v="1"/>
    <s v="TEC-PH-10003187"/>
    <x v="2"/>
    <x v="7"/>
    <s v="Anker Astro Mini 3000mAh Ultra-Compact Portable Charger"/>
    <x v="236"/>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x v="5634"/>
    <n v="5"/>
    <n v="0.2"/>
    <n v="1906.4849999999999"/>
  </r>
  <r>
    <n v="8860"/>
    <s v="US-2014-114356"/>
    <x v="3"/>
    <x v="648"/>
    <d v="2014-08-27T00:00:00"/>
    <s v="Standard Class"/>
    <s v="TT-21460"/>
    <s v="Tonja Turnell"/>
    <x v="2"/>
    <s v="United States"/>
    <s v="Charlotte"/>
    <x v="3"/>
    <n v="28205"/>
    <x v="0"/>
    <s v="TEC-PH-10003171"/>
    <x v="2"/>
    <x v="7"/>
    <s v="Plantronics Encore H101 Dual Earpieces Headset"/>
    <x v="3651"/>
    <n v="1"/>
    <n v="0.2"/>
    <n v="3.5959999999999983"/>
  </r>
  <r>
    <n v="8861"/>
    <s v="CA-2012-125934"/>
    <x v="1"/>
    <x v="861"/>
    <d v="2012-09-18T00:00:00"/>
    <s v="Standard Class"/>
    <s v="SN-20560"/>
    <s v="Skye Norling"/>
    <x v="2"/>
    <s v="United States"/>
    <s v="Paterson"/>
    <x v="30"/>
    <n v="7501"/>
    <x v="3"/>
    <s v="OFF-LA-10000414"/>
    <x v="1"/>
    <x v="2"/>
    <s v="Avery 503"/>
    <x v="2551"/>
    <n v="3"/>
    <n v="0"/>
    <n v="14.904"/>
  </r>
  <r>
    <n v="8862"/>
    <s v="CA-2012-125934"/>
    <x v="1"/>
    <x v="861"/>
    <d v="2012-09-18T00:00:00"/>
    <s v="Standard Class"/>
    <s v="SN-20560"/>
    <s v="Skye Norling"/>
    <x v="2"/>
    <s v="United States"/>
    <s v="Paterson"/>
    <x v="30"/>
    <n v="7501"/>
    <x v="3"/>
    <s v="FUR-FU-10002107"/>
    <x v="0"/>
    <x v="5"/>
    <s v="Eldon Pizzaz Desk Accessories"/>
    <x v="4206"/>
    <n v="4"/>
    <n v="0"/>
    <n v="3.9248000000000003"/>
  </r>
  <r>
    <n v="8863"/>
    <s v="CA-2012-125934"/>
    <x v="1"/>
    <x v="861"/>
    <d v="2012-09-18T00:00:00"/>
    <s v="Standard Class"/>
    <s v="SN-20560"/>
    <s v="Skye Norling"/>
    <x v="2"/>
    <s v="United States"/>
    <s v="Paterson"/>
    <x v="30"/>
    <n v="7501"/>
    <x v="3"/>
    <s v="OFF-BI-10004593"/>
    <x v="1"/>
    <x v="8"/>
    <s v="Ibico Laser Imprintable Binding System Covers"/>
    <x v="5635"/>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x v="5636"/>
    <n v="4"/>
    <n v="0"/>
    <n v="29.980800000000002"/>
  </r>
  <r>
    <n v="8865"/>
    <s v="CA-2012-125934"/>
    <x v="1"/>
    <x v="861"/>
    <d v="2012-09-18T00:00:00"/>
    <s v="Standard Class"/>
    <s v="SN-20560"/>
    <s v="Skye Norling"/>
    <x v="2"/>
    <s v="United States"/>
    <s v="Paterson"/>
    <x v="30"/>
    <n v="7501"/>
    <x v="3"/>
    <s v="OFF-PA-10000556"/>
    <x v="1"/>
    <x v="10"/>
    <s v="Xerox 208"/>
    <x v="789"/>
    <n v="6"/>
    <n v="0"/>
    <n v="18.662400000000002"/>
  </r>
  <r>
    <n v="8866"/>
    <s v="CA-2012-158148"/>
    <x v="1"/>
    <x v="139"/>
    <d v="2012-12-26T00:00:00"/>
    <s v="Standard Class"/>
    <s v="JM-15865"/>
    <s v="John Murray"/>
    <x v="0"/>
    <s v="United States"/>
    <s v="Arlington"/>
    <x v="17"/>
    <n v="22204"/>
    <x v="0"/>
    <s v="OFF-AP-10003281"/>
    <x v="1"/>
    <x v="9"/>
    <s v="Acco 6 Outlet Guardian Standard Surge Suppressor"/>
    <x v="2311"/>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x v="5637"/>
    <n v="5"/>
    <n v="0.3"/>
    <n v="-70.489999999999981"/>
  </r>
  <r>
    <n v="8868"/>
    <s v="CA-2011-120411"/>
    <x v="2"/>
    <x v="59"/>
    <d v="2011-09-23T00:00:00"/>
    <s v="First Class"/>
    <s v="SB-20185"/>
    <s v="Sarah Brown"/>
    <x v="0"/>
    <s v="United States"/>
    <s v="Chicago"/>
    <x v="10"/>
    <n v="60653"/>
    <x v="2"/>
    <s v="TEC-PH-10002185"/>
    <x v="2"/>
    <x v="7"/>
    <s v="QVS USB Car Charger 2-Port 2.1Amp for iPod/iPhone/iPad/iPad 2/iPad 3"/>
    <x v="3988"/>
    <n v="2"/>
    <n v="0.2"/>
    <n v="3.4749999999999996"/>
  </r>
  <r>
    <n v="8869"/>
    <s v="CA-2013-158260"/>
    <x v="0"/>
    <x v="254"/>
    <d v="2013-11-09T00:00:00"/>
    <s v="Standard Class"/>
    <s v="CC-12475"/>
    <s v="Cindy Chapman"/>
    <x v="0"/>
    <s v="United States"/>
    <s v="San Diego"/>
    <x v="1"/>
    <n v="92037"/>
    <x v="1"/>
    <s v="TEC-MA-10003176"/>
    <x v="2"/>
    <x v="15"/>
    <s v="Okidata B400 Printer"/>
    <x v="5638"/>
    <n v="2"/>
    <n v="0.2"/>
    <n v="77.219999999999914"/>
  </r>
  <r>
    <n v="8870"/>
    <s v="CA-2014-101805"/>
    <x v="3"/>
    <x v="96"/>
    <d v="2014-12-07T00:00:00"/>
    <s v="Standard Class"/>
    <s v="SH-19975"/>
    <s v="Sally Hughsby"/>
    <x v="1"/>
    <s v="United States"/>
    <s v="Seattle"/>
    <x v="4"/>
    <n v="98105"/>
    <x v="1"/>
    <s v="OFF-BI-10002003"/>
    <x v="1"/>
    <x v="8"/>
    <s v="Ibico Presentation Index for Binding Systems"/>
    <x v="482"/>
    <n v="5"/>
    <n v="0.2"/>
    <n v="5.3729999999999993"/>
  </r>
  <r>
    <n v="8871"/>
    <s v="CA-2014-101805"/>
    <x v="3"/>
    <x v="96"/>
    <d v="2014-12-07T00:00:00"/>
    <s v="Standard Class"/>
    <s v="SH-19975"/>
    <s v="Sally Hughsby"/>
    <x v="1"/>
    <s v="United States"/>
    <s v="Seattle"/>
    <x v="4"/>
    <n v="98105"/>
    <x v="1"/>
    <s v="FUR-FU-10000023"/>
    <x v="0"/>
    <x v="5"/>
    <s v="Eldon Wave Desk Accessories"/>
    <x v="5639"/>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x v="5248"/>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x v="5640"/>
    <n v="2"/>
    <n v="0.7"/>
    <n v="-71.39579999999998"/>
  </r>
  <r>
    <n v="8874"/>
    <s v="US-2011-105137"/>
    <x v="2"/>
    <x v="982"/>
    <d v="2011-10-10T00:00:00"/>
    <s v="Same Day"/>
    <s v="RB-19435"/>
    <s v="Richard Bierner"/>
    <x v="0"/>
    <s v="United States"/>
    <s v="Columbus"/>
    <x v="24"/>
    <n v="43229"/>
    <x v="3"/>
    <s v="OFF-BI-10002429"/>
    <x v="1"/>
    <x v="8"/>
    <s v="Premier Elliptical Ring Binder, Black"/>
    <x v="3594"/>
    <n v="2"/>
    <n v="0.7"/>
    <n v="-13.393599999999999"/>
  </r>
  <r>
    <n v="8875"/>
    <s v="CA-2014-142489"/>
    <x v="3"/>
    <x v="237"/>
    <d v="2014-11-17T00:00:00"/>
    <s v="Second Class"/>
    <s v="TC-21295"/>
    <s v="Toby Carlisle"/>
    <x v="0"/>
    <s v="United States"/>
    <s v="Houston"/>
    <x v="5"/>
    <n v="77095"/>
    <x v="2"/>
    <s v="OFF-BI-10003684"/>
    <x v="1"/>
    <x v="8"/>
    <s v="Wilson Jones Legal Size Ring Binders"/>
    <x v="5641"/>
    <n v="5"/>
    <n v="0.8"/>
    <n v="-32.984999999999999"/>
  </r>
  <r>
    <n v="8876"/>
    <s v="US-2013-141264"/>
    <x v="0"/>
    <x v="572"/>
    <d v="2013-08-20T00:00:00"/>
    <s v="Standard Class"/>
    <s v="CT-11995"/>
    <s v="Carol Triggs"/>
    <x v="0"/>
    <s v="United States"/>
    <s v="Irving"/>
    <x v="5"/>
    <n v="75061"/>
    <x v="2"/>
    <s v="OFF-SU-10003505"/>
    <x v="1"/>
    <x v="14"/>
    <s v="Premier Electric Letter Opener"/>
    <x v="442"/>
    <n v="2"/>
    <n v="0.2"/>
    <n v="-34.758000000000017"/>
  </r>
  <r>
    <n v="8877"/>
    <s v="US-2013-141264"/>
    <x v="0"/>
    <x v="572"/>
    <d v="2013-08-20T00:00:00"/>
    <s v="Standard Class"/>
    <s v="CT-11995"/>
    <s v="Carol Triggs"/>
    <x v="0"/>
    <s v="United States"/>
    <s v="Irving"/>
    <x v="5"/>
    <n v="75061"/>
    <x v="2"/>
    <s v="OFF-AP-10002534"/>
    <x v="1"/>
    <x v="9"/>
    <s v="3.6 Cubic Foot Counter Height Office Refrigerator"/>
    <x v="5642"/>
    <n v="1"/>
    <n v="0.8"/>
    <n v="-153.20240000000001"/>
  </r>
  <r>
    <n v="8878"/>
    <s v="CA-2014-126928"/>
    <x v="3"/>
    <x v="697"/>
    <d v="2014-09-24T00:00:00"/>
    <s v="Standard Class"/>
    <s v="GZ-14470"/>
    <s v="Gary Zandusky"/>
    <x v="0"/>
    <s v="United States"/>
    <s v="Morristown"/>
    <x v="30"/>
    <n v="7960"/>
    <x v="3"/>
    <s v="TEC-MA-10004626"/>
    <x v="2"/>
    <x v="15"/>
    <s v="Lexmark 20R1285 X6650 Wireless All-in-One Printer"/>
    <x v="5643"/>
    <n v="4"/>
    <n v="0"/>
    <n v="225.6"/>
  </r>
  <r>
    <n v="8879"/>
    <s v="CA-2014-126928"/>
    <x v="3"/>
    <x v="697"/>
    <d v="2014-09-24T00:00:00"/>
    <s v="Standard Class"/>
    <s v="GZ-14470"/>
    <s v="Gary Zandusky"/>
    <x v="0"/>
    <s v="United States"/>
    <s v="Morristown"/>
    <x v="30"/>
    <n v="7960"/>
    <x v="3"/>
    <s v="OFF-ST-10000615"/>
    <x v="1"/>
    <x v="4"/>
    <s v="SimpliFile Personal File, Black Granite, 15w x 6-15/16d x 11-1/4h"/>
    <x v="4024"/>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x v="5644"/>
    <n v="11"/>
    <n v="0"/>
    <n v="92.505599999999987"/>
  </r>
  <r>
    <n v="8881"/>
    <s v="US-2012-107944"/>
    <x v="1"/>
    <x v="391"/>
    <d v="2012-03-25T00:00:00"/>
    <s v="First Class"/>
    <s v="AM-10360"/>
    <s v="Alice McCarthy"/>
    <x v="1"/>
    <s v="United States"/>
    <s v="Los Angeles"/>
    <x v="1"/>
    <n v="90008"/>
    <x v="1"/>
    <s v="TEC-AC-10000736"/>
    <x v="2"/>
    <x v="11"/>
    <s v="Logitech G600 MMO Gaming Mouse"/>
    <x v="764"/>
    <n v="3"/>
    <n v="0"/>
    <n v="86.389199999999988"/>
  </r>
  <r>
    <n v="8882"/>
    <s v="CA-2013-135594"/>
    <x v="0"/>
    <x v="1186"/>
    <d v="2013-07-04T00:00:00"/>
    <s v="Second Class"/>
    <s v="AH-10120"/>
    <s v="Adrian Hane"/>
    <x v="2"/>
    <s v="United States"/>
    <s v="Aurora"/>
    <x v="10"/>
    <n v="60505"/>
    <x v="2"/>
    <s v="TEC-AC-10003038"/>
    <x v="2"/>
    <x v="11"/>
    <s v="Kingston Digital DataTraveler 16GB USB 2.0"/>
    <x v="2298"/>
    <n v="7"/>
    <n v="0.2"/>
    <n v="-0.62650000000000716"/>
  </r>
  <r>
    <n v="8883"/>
    <s v="US-2014-115252"/>
    <x v="3"/>
    <x v="179"/>
    <d v="2014-10-26T00:00:00"/>
    <s v="Standard Class"/>
    <s v="MY-18295"/>
    <s v="Muhammed Yedwab"/>
    <x v="1"/>
    <s v="United States"/>
    <s v="Durham"/>
    <x v="3"/>
    <n v="27707"/>
    <x v="0"/>
    <s v="TEC-PH-10004071"/>
    <x v="2"/>
    <x v="7"/>
    <s v="PayAnywhere Card Reader"/>
    <x v="2992"/>
    <n v="2"/>
    <n v="0.2"/>
    <n v="1.3986000000000001"/>
  </r>
  <r>
    <n v="8884"/>
    <s v="US-2014-115252"/>
    <x v="3"/>
    <x v="179"/>
    <d v="2014-10-26T00:00:00"/>
    <s v="Standard Class"/>
    <s v="MY-18295"/>
    <s v="Muhammed Yedwab"/>
    <x v="1"/>
    <s v="United States"/>
    <s v="Durham"/>
    <x v="3"/>
    <n v="27707"/>
    <x v="0"/>
    <s v="OFF-PA-10001667"/>
    <x v="1"/>
    <x v="10"/>
    <s v="Great White Multi-Use Recycled Paper (20Lb. and 84 Bright)"/>
    <x v="646"/>
    <n v="3"/>
    <n v="0.2"/>
    <n v="4.4849999999999994"/>
  </r>
  <r>
    <n v="8885"/>
    <s v="CA-2011-107398"/>
    <x v="2"/>
    <x v="55"/>
    <d v="2011-08-30T00:00:00"/>
    <s v="Standard Class"/>
    <s v="BS-11590"/>
    <s v="Brendan Sweed"/>
    <x v="1"/>
    <s v="United States"/>
    <s v="Columbus"/>
    <x v="24"/>
    <n v="43229"/>
    <x v="3"/>
    <s v="OFF-BI-10001982"/>
    <x v="1"/>
    <x v="8"/>
    <s v="Wilson Jones Custom Binder Spines &amp; Labels"/>
    <x v="5645"/>
    <n v="4"/>
    <n v="0.7"/>
    <n v="-4.5695999999999994"/>
  </r>
  <r>
    <n v="8886"/>
    <s v="CA-2011-107398"/>
    <x v="2"/>
    <x v="55"/>
    <d v="2011-08-30T00:00:00"/>
    <s v="Standard Class"/>
    <s v="BS-11590"/>
    <s v="Brendan Sweed"/>
    <x v="1"/>
    <s v="United States"/>
    <s v="Columbus"/>
    <x v="24"/>
    <n v="43229"/>
    <x v="3"/>
    <s v="OFF-BI-10004141"/>
    <x v="1"/>
    <x v="8"/>
    <s v="Insertable Tab Indexes For Data Binders"/>
    <x v="5646"/>
    <n v="3"/>
    <n v="0.7"/>
    <n v="-2.2896000000000001"/>
  </r>
  <r>
    <n v="8887"/>
    <s v="CA-2011-107398"/>
    <x v="2"/>
    <x v="55"/>
    <d v="2011-08-30T00:00:00"/>
    <s v="Standard Class"/>
    <s v="BS-11590"/>
    <s v="Brendan Sweed"/>
    <x v="1"/>
    <s v="United States"/>
    <s v="Columbus"/>
    <x v="24"/>
    <n v="43229"/>
    <x v="3"/>
    <s v="OFF-BI-10002103"/>
    <x v="1"/>
    <x v="8"/>
    <s v="Cardinal Slant-D Ring Binder, Heavy Gauge Vinyl"/>
    <x v="5647"/>
    <n v="8"/>
    <n v="0.7"/>
    <n v="-16.684799999999996"/>
  </r>
  <r>
    <n v="8888"/>
    <s v="CA-2011-169642"/>
    <x v="2"/>
    <x v="923"/>
    <d v="2011-07-30T00:00:00"/>
    <s v="Second Class"/>
    <s v="BB-10990"/>
    <s v="Barry Blumstein"/>
    <x v="1"/>
    <s v="United States"/>
    <s v="Los Angeles"/>
    <x v="1"/>
    <n v="90036"/>
    <x v="1"/>
    <s v="OFF-ST-10002574"/>
    <x v="1"/>
    <x v="4"/>
    <s v="SAFCO Commercial Wire Shelving, Black"/>
    <x v="5648"/>
    <n v="2"/>
    <n v="0"/>
    <n v="0"/>
  </r>
  <r>
    <n v="8889"/>
    <s v="CA-2014-103968"/>
    <x v="3"/>
    <x v="96"/>
    <d v="2014-12-08T00:00:00"/>
    <s v="Standard Class"/>
    <s v="ML-17755"/>
    <s v="Max Ludwig"/>
    <x v="2"/>
    <s v="United States"/>
    <s v="Stockton"/>
    <x v="1"/>
    <n v="95207"/>
    <x v="1"/>
    <s v="FUR-FU-10003394"/>
    <x v="0"/>
    <x v="5"/>
    <s v="Tenex &quot;The Solids&quot; Textured Chair Mats"/>
    <x v="5649"/>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x v="5650"/>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x v="5651"/>
    <n v="7"/>
    <n v="0"/>
    <n v="751.76010000000008"/>
  </r>
  <r>
    <n v="8892"/>
    <s v="CA-2013-162159"/>
    <x v="0"/>
    <x v="1142"/>
    <d v="2013-09-19T00:00:00"/>
    <s v="First Class"/>
    <s v="CR-12625"/>
    <s v="Corey Roper"/>
    <x v="2"/>
    <s v="United States"/>
    <s v="Columbus"/>
    <x v="32"/>
    <n v="31907"/>
    <x v="0"/>
    <s v="FUR-CH-10001146"/>
    <x v="0"/>
    <x v="1"/>
    <s v="Global Value Mid-Back Manager's Chair, Gray"/>
    <x v="5652"/>
    <n v="2"/>
    <n v="0"/>
    <n v="30.444999999999993"/>
  </r>
  <r>
    <n v="8893"/>
    <s v="CA-2012-111038"/>
    <x v="1"/>
    <x v="494"/>
    <d v="2012-12-06T00:00:00"/>
    <s v="Standard Class"/>
    <s v="LC-16960"/>
    <s v="Lindsay Castell"/>
    <x v="2"/>
    <s v="United States"/>
    <s v="San Diego"/>
    <x v="1"/>
    <n v="92037"/>
    <x v="1"/>
    <s v="FUR-CH-10003973"/>
    <x v="0"/>
    <x v="1"/>
    <s v="GuestStacker Chair with Chrome Finish Legs"/>
    <x v="5653"/>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x v="5654"/>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x v="5655"/>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x v="1465"/>
    <n v="3"/>
    <n v="0"/>
    <n v="3.0497999999999985"/>
  </r>
  <r>
    <n v="8897"/>
    <s v="CA-2013-167241"/>
    <x v="0"/>
    <x v="243"/>
    <d v="2013-08-23T00:00:00"/>
    <s v="Standard Class"/>
    <s v="BD-11320"/>
    <s v="Bill Donatelli"/>
    <x v="0"/>
    <s v="United States"/>
    <s v="Los Angeles"/>
    <x v="1"/>
    <n v="90004"/>
    <x v="1"/>
    <s v="TEC-PH-10004614"/>
    <x v="2"/>
    <x v="7"/>
    <s v="AT&amp;T 841000 Phone"/>
    <x v="5441"/>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x v="5620"/>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x v="4678"/>
    <n v="3"/>
    <n v="0"/>
    <n v="148.49099999999996"/>
  </r>
  <r>
    <n v="8900"/>
    <s v="CA-2012-163237"/>
    <x v="1"/>
    <x v="976"/>
    <d v="2012-08-09T00:00:00"/>
    <s v="Second Class"/>
    <s v="EM-14095"/>
    <s v="Eudokia Martin"/>
    <x v="1"/>
    <s v="United States"/>
    <s v="Springfield"/>
    <x v="17"/>
    <n v="22153"/>
    <x v="0"/>
    <s v="OFF-LA-10004545"/>
    <x v="1"/>
    <x v="2"/>
    <s v="Avery 50"/>
    <x v="2989"/>
    <n v="2"/>
    <n v="0"/>
    <n v="11.778199999999998"/>
  </r>
  <r>
    <n v="8901"/>
    <s v="CA-2013-150483"/>
    <x v="0"/>
    <x v="1207"/>
    <d v="2013-06-05T00:00:00"/>
    <s v="Standard Class"/>
    <s v="BP-11290"/>
    <s v="Beth Paige"/>
    <x v="0"/>
    <s v="United States"/>
    <s v="Decatur"/>
    <x v="10"/>
    <n v="62521"/>
    <x v="2"/>
    <s v="FUR-FU-10001379"/>
    <x v="0"/>
    <x v="5"/>
    <s v="Executive Impressions 16-1/2&quot; Circular Wall Clock"/>
    <x v="164"/>
    <n v="3"/>
    <n v="0.6"/>
    <n v="-12.825599999999994"/>
  </r>
  <r>
    <n v="8902"/>
    <s v="CA-2013-150483"/>
    <x v="0"/>
    <x v="1207"/>
    <d v="2013-06-05T00:00:00"/>
    <s v="Standard Class"/>
    <s v="BP-11290"/>
    <s v="Beth Paige"/>
    <x v="0"/>
    <s v="United States"/>
    <s v="Decatur"/>
    <x v="10"/>
    <n v="62521"/>
    <x v="2"/>
    <s v="OFF-PA-10001846"/>
    <x v="1"/>
    <x v="10"/>
    <s v="Xerox 1899"/>
    <x v="282"/>
    <n v="4"/>
    <n v="0.2"/>
    <n v="6.7048000000000005"/>
  </r>
  <r>
    <n v="8903"/>
    <s v="CA-2013-150483"/>
    <x v="0"/>
    <x v="1207"/>
    <d v="2013-06-05T00:00:00"/>
    <s v="Standard Class"/>
    <s v="BP-11290"/>
    <s v="Beth Paige"/>
    <x v="0"/>
    <s v="United States"/>
    <s v="Decatur"/>
    <x v="10"/>
    <n v="62521"/>
    <x v="2"/>
    <s v="FUR-CH-10000422"/>
    <x v="0"/>
    <x v="1"/>
    <s v="Global Highback Leather Tilter in Burgundy"/>
    <x v="5656"/>
    <n v="3"/>
    <n v="0.3"/>
    <n v="-38.215799999999973"/>
  </r>
  <r>
    <n v="8904"/>
    <s v="CA-2013-150483"/>
    <x v="0"/>
    <x v="1207"/>
    <d v="2013-06-05T00:00:00"/>
    <s v="Standard Class"/>
    <s v="BP-11290"/>
    <s v="Beth Paige"/>
    <x v="0"/>
    <s v="United States"/>
    <s v="Decatur"/>
    <x v="10"/>
    <n v="62521"/>
    <x v="2"/>
    <s v="OFF-PA-10004621"/>
    <x v="1"/>
    <x v="10"/>
    <s v="Xerox 212"/>
    <x v="563"/>
    <n v="2"/>
    <n v="0.2"/>
    <n v="3.6288"/>
  </r>
  <r>
    <n v="8905"/>
    <s v="US-2013-126431"/>
    <x v="0"/>
    <x v="949"/>
    <d v="2013-07-02T00:00:00"/>
    <s v="Same Day"/>
    <s v="SU-20665"/>
    <s v="Stephanie Ulpright"/>
    <x v="2"/>
    <s v="United States"/>
    <s v="New York City"/>
    <x v="15"/>
    <n v="10009"/>
    <x v="3"/>
    <s v="OFF-LA-10001474"/>
    <x v="1"/>
    <x v="2"/>
    <s v="Avery 477"/>
    <x v="5657"/>
    <n v="1"/>
    <n v="0"/>
    <n v="14.043800000000001"/>
  </r>
  <r>
    <n v="8906"/>
    <s v="US-2013-126431"/>
    <x v="0"/>
    <x v="949"/>
    <d v="2013-07-02T00:00:00"/>
    <s v="Same Day"/>
    <s v="SU-20665"/>
    <s v="Stephanie Ulpright"/>
    <x v="2"/>
    <s v="United States"/>
    <s v="New York City"/>
    <x v="15"/>
    <n v="10009"/>
    <x v="3"/>
    <s v="TEC-AC-10001635"/>
    <x v="2"/>
    <x v="11"/>
    <s v="KeyTronic KT400U2 - Keyboard - Black"/>
    <x v="5658"/>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x v="5659"/>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x v="5660"/>
    <n v="7"/>
    <n v="0.2"/>
    <n v="6.6976000000000013"/>
  </r>
  <r>
    <n v="8909"/>
    <s v="CA-2012-109603"/>
    <x v="1"/>
    <x v="1208"/>
    <d v="2012-02-01T00:00:00"/>
    <s v="Standard Class"/>
    <s v="EM-13825"/>
    <s v="Elizabeth Moffitt"/>
    <x v="1"/>
    <s v="United States"/>
    <s v="Moreno Valley"/>
    <x v="1"/>
    <n v="92553"/>
    <x v="1"/>
    <s v="OFF-PA-10003790"/>
    <x v="1"/>
    <x v="10"/>
    <s v="Xerox 1991"/>
    <x v="685"/>
    <n v="8"/>
    <n v="0"/>
    <n v="84.051199999999994"/>
  </r>
  <r>
    <n v="8910"/>
    <s v="CA-2014-160661"/>
    <x v="3"/>
    <x v="960"/>
    <d v="2014-11-02T00:00:00"/>
    <s v="Standard Class"/>
    <s v="SA-20830"/>
    <s v="Sue Ann Reed"/>
    <x v="0"/>
    <s v="United States"/>
    <s v="Everett"/>
    <x v="31"/>
    <n v="2149"/>
    <x v="3"/>
    <s v="OFF-LA-10002475"/>
    <x v="1"/>
    <x v="2"/>
    <s v="Avery 519"/>
    <x v="2521"/>
    <n v="3"/>
    <n v="0"/>
    <n v="10.307099999999998"/>
  </r>
  <r>
    <n v="8911"/>
    <s v="CA-2014-102610"/>
    <x v="3"/>
    <x v="259"/>
    <d v="2014-11-09T00:00:00"/>
    <s v="Standard Class"/>
    <s v="CA-12265"/>
    <s v="Christina Anderson"/>
    <x v="0"/>
    <s v="United States"/>
    <s v="Chattanooga"/>
    <x v="18"/>
    <n v="37421"/>
    <x v="0"/>
    <s v="TEC-AC-10000303"/>
    <x v="2"/>
    <x v="11"/>
    <s v="Logitech M510 Wireless Mouse"/>
    <x v="98"/>
    <n v="3"/>
    <n v="0.2"/>
    <n v="15.596099999999996"/>
  </r>
  <r>
    <n v="8912"/>
    <s v="CA-2014-102610"/>
    <x v="3"/>
    <x v="259"/>
    <d v="2014-11-09T00:00:00"/>
    <s v="Standard Class"/>
    <s v="CA-12265"/>
    <s v="Christina Anderson"/>
    <x v="0"/>
    <s v="United States"/>
    <s v="Chattanooga"/>
    <x v="18"/>
    <n v="37421"/>
    <x v="0"/>
    <s v="TEC-PH-10000127"/>
    <x v="2"/>
    <x v="7"/>
    <s v="iOttie XL Car Mount"/>
    <x v="5661"/>
    <n v="9"/>
    <n v="0.2"/>
    <n v="-32.383800000000008"/>
  </r>
  <r>
    <n v="8913"/>
    <s v="CA-2014-102610"/>
    <x v="3"/>
    <x v="259"/>
    <d v="2014-11-09T00:00:00"/>
    <s v="Standard Class"/>
    <s v="CA-12265"/>
    <s v="Christina Anderson"/>
    <x v="0"/>
    <s v="United States"/>
    <s v="Chattanooga"/>
    <x v="18"/>
    <n v="37421"/>
    <x v="0"/>
    <s v="OFF-BI-10004364"/>
    <x v="1"/>
    <x v="8"/>
    <s v="Storex Dura Pro Binders"/>
    <x v="5662"/>
    <n v="2"/>
    <n v="0.7"/>
    <n v="-2.9700000000000006"/>
  </r>
  <r>
    <n v="8914"/>
    <s v="CA-2014-102610"/>
    <x v="3"/>
    <x v="259"/>
    <d v="2014-11-09T00:00:00"/>
    <s v="Standard Class"/>
    <s v="CA-12265"/>
    <s v="Christina Anderson"/>
    <x v="0"/>
    <s v="United States"/>
    <s v="Chattanooga"/>
    <x v="18"/>
    <n v="37421"/>
    <x v="0"/>
    <s v="OFF-LA-10002195"/>
    <x v="1"/>
    <x v="2"/>
    <s v="Avery 481"/>
    <x v="1268"/>
    <n v="2"/>
    <n v="0.2"/>
    <n v="1.7247999999999997"/>
  </r>
  <r>
    <n v="8915"/>
    <s v="US-2013-144057"/>
    <x v="0"/>
    <x v="195"/>
    <d v="2013-05-14T00:00:00"/>
    <s v="Standard Class"/>
    <s v="CV-12805"/>
    <s v="Cynthia Voltz"/>
    <x v="1"/>
    <s v="United States"/>
    <s v="Austin"/>
    <x v="5"/>
    <n v="78745"/>
    <x v="2"/>
    <s v="OFF-ST-10001490"/>
    <x v="1"/>
    <x v="4"/>
    <s v="Hot File 7-Pocket, Floor Stand"/>
    <x v="5663"/>
    <n v="6"/>
    <n v="0.2"/>
    <n v="107.08199999999985"/>
  </r>
  <r>
    <n v="8916"/>
    <s v="US-2013-144057"/>
    <x v="0"/>
    <x v="195"/>
    <d v="2013-05-14T00:00:00"/>
    <s v="Standard Class"/>
    <s v="CV-12805"/>
    <s v="Cynthia Voltz"/>
    <x v="1"/>
    <s v="United States"/>
    <s v="Austin"/>
    <x v="5"/>
    <n v="78745"/>
    <x v="2"/>
    <s v="OFF-BI-10002852"/>
    <x v="1"/>
    <x v="8"/>
    <s v="Ibico Standard Transparent Covers"/>
    <x v="5664"/>
    <n v="4"/>
    <n v="0.8"/>
    <n v="-20.435200000000002"/>
  </r>
  <r>
    <n v="8917"/>
    <s v="US-2013-144057"/>
    <x v="0"/>
    <x v="195"/>
    <d v="2013-05-14T00:00:00"/>
    <s v="Standard Class"/>
    <s v="CV-12805"/>
    <s v="Cynthia Voltz"/>
    <x v="1"/>
    <s v="United States"/>
    <s v="Austin"/>
    <x v="5"/>
    <n v="78745"/>
    <x v="2"/>
    <s v="OFF-AP-10000390"/>
    <x v="1"/>
    <x v="9"/>
    <s v="Euro Pro Shark Stick Mini Vacuum"/>
    <x v="5665"/>
    <n v="4"/>
    <n v="0.8"/>
    <n v="-131.71680000000001"/>
  </r>
  <r>
    <n v="8918"/>
    <s v="US-2013-144057"/>
    <x v="0"/>
    <x v="195"/>
    <d v="2013-05-14T00:00:00"/>
    <s v="Standard Class"/>
    <s v="CV-12805"/>
    <s v="Cynthia Voltz"/>
    <x v="1"/>
    <s v="United States"/>
    <s v="Austin"/>
    <x v="5"/>
    <n v="78745"/>
    <x v="2"/>
    <s v="OFF-PA-10004327"/>
    <x v="1"/>
    <x v="10"/>
    <s v="Xerox 1911"/>
    <x v="5201"/>
    <n v="2"/>
    <n v="0.2"/>
    <n v="26.823999999999995"/>
  </r>
  <r>
    <n v="8919"/>
    <s v="US-2013-144057"/>
    <x v="0"/>
    <x v="195"/>
    <d v="2013-05-14T00:00:00"/>
    <s v="Standard Class"/>
    <s v="CV-12805"/>
    <s v="Cynthia Voltz"/>
    <x v="1"/>
    <s v="United States"/>
    <s v="Austin"/>
    <x v="5"/>
    <n v="78745"/>
    <x v="2"/>
    <s v="OFF-BI-10002353"/>
    <x v="1"/>
    <x v="8"/>
    <s v="GBC VeloBind Cover Sets"/>
    <x v="5666"/>
    <n v="6"/>
    <n v="0.8"/>
    <n v="-27.791999999999994"/>
  </r>
  <r>
    <n v="8920"/>
    <s v="CA-2011-160276"/>
    <x v="2"/>
    <x v="1063"/>
    <d v="2011-04-08T00:00:00"/>
    <s v="Standard Class"/>
    <s v="AH-10690"/>
    <s v="Anna Häberlin"/>
    <x v="1"/>
    <s v="United States"/>
    <s v="Virginia Beach"/>
    <x v="17"/>
    <n v="23464"/>
    <x v="0"/>
    <s v="FUR-FU-10003192"/>
    <x v="0"/>
    <x v="5"/>
    <s v="Luxo Adjustable Task Clamp Lamp"/>
    <x v="5667"/>
    <n v="2"/>
    <n v="0"/>
    <n v="46.196799999999996"/>
  </r>
  <r>
    <n v="8921"/>
    <s v="CA-2011-132983"/>
    <x v="2"/>
    <x v="582"/>
    <d v="2011-05-03T00:00:00"/>
    <s v="Standard Class"/>
    <s v="DS-13180"/>
    <s v="David Smith"/>
    <x v="1"/>
    <s v="United States"/>
    <s v="Jamestown"/>
    <x v="15"/>
    <n v="14701"/>
    <x v="3"/>
    <s v="TEC-AC-10000736"/>
    <x v="2"/>
    <x v="11"/>
    <s v="Logitech G600 MMO Gaming Mouse"/>
    <x v="460"/>
    <n v="2"/>
    <n v="0"/>
    <n v="57.592799999999997"/>
  </r>
  <r>
    <n v="8922"/>
    <s v="CA-2013-145709"/>
    <x v="0"/>
    <x v="964"/>
    <d v="2013-10-09T00:00:00"/>
    <s v="Standard Class"/>
    <s v="AH-10690"/>
    <s v="Anna Häberlin"/>
    <x v="1"/>
    <s v="United States"/>
    <s v="Coral Gables"/>
    <x v="2"/>
    <n v="33134"/>
    <x v="0"/>
    <s v="TEC-PH-10003095"/>
    <x v="2"/>
    <x v="7"/>
    <s v="Samsung HM1900 Bluetooth Headset"/>
    <x v="2672"/>
    <n v="3"/>
    <n v="0.2"/>
    <n v="19.754999999999999"/>
  </r>
  <r>
    <n v="8923"/>
    <s v="CA-2013-145709"/>
    <x v="0"/>
    <x v="964"/>
    <d v="2013-10-09T00:00:00"/>
    <s v="Standard Class"/>
    <s v="AH-10690"/>
    <s v="Anna Häberlin"/>
    <x v="1"/>
    <s v="United States"/>
    <s v="Coral Gables"/>
    <x v="2"/>
    <n v="33134"/>
    <x v="0"/>
    <s v="FUR-FU-10002885"/>
    <x v="0"/>
    <x v="5"/>
    <s v="Magna Visual Magnetic Picture Hangers"/>
    <x v="5668"/>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x v="5669"/>
    <n v="4"/>
    <n v="0.7"/>
    <n v="-3.8100000000000005"/>
  </r>
  <r>
    <n v="8925"/>
    <s v="CA-2013-168032"/>
    <x v="0"/>
    <x v="806"/>
    <d v="2013-02-03T00:00:00"/>
    <s v="Standard Class"/>
    <s v="DF-13135"/>
    <s v="David Flashing"/>
    <x v="0"/>
    <s v="United States"/>
    <s v="Rockford"/>
    <x v="10"/>
    <n v="61107"/>
    <x v="2"/>
    <s v="TEC-PH-10004241"/>
    <x v="2"/>
    <x v="7"/>
    <s v="Nokia Lumia 1020"/>
    <x v="4345"/>
    <n v="4"/>
    <n v="0.2"/>
    <n v="143.99680000000006"/>
  </r>
  <r>
    <n v="8926"/>
    <s v="CA-2013-168032"/>
    <x v="0"/>
    <x v="806"/>
    <d v="2013-02-03T00:00:00"/>
    <s v="Standard Class"/>
    <s v="DF-13135"/>
    <s v="David Flashing"/>
    <x v="0"/>
    <s v="United States"/>
    <s v="Rockford"/>
    <x v="10"/>
    <n v="61107"/>
    <x v="2"/>
    <s v="OFF-BI-10000546"/>
    <x v="1"/>
    <x v="8"/>
    <s v="Avery Durable Binders"/>
    <x v="5670"/>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x v="5671"/>
    <n v="3"/>
    <n v="0.5"/>
    <n v="-538.44600000000003"/>
  </r>
  <r>
    <n v="8928"/>
    <s v="CA-2012-143616"/>
    <x v="1"/>
    <x v="874"/>
    <d v="2012-09-29T00:00:00"/>
    <s v="Second Class"/>
    <s v="SS-20140"/>
    <s v="Saphhira Shifley"/>
    <x v="1"/>
    <s v="United States"/>
    <s v="Seattle"/>
    <x v="4"/>
    <n v="98103"/>
    <x v="1"/>
    <s v="OFF-AR-10002067"/>
    <x v="1"/>
    <x v="6"/>
    <s v="Newell 334"/>
    <x v="1618"/>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x v="5672"/>
    <n v="4"/>
    <n v="0.3"/>
    <n v="-113.28200000000004"/>
  </r>
  <r>
    <n v="8930"/>
    <s v="US-2012-168704"/>
    <x v="1"/>
    <x v="657"/>
    <d v="2012-04-17T00:00:00"/>
    <s v="Standard Class"/>
    <s v="FP-14320"/>
    <s v="Frank Preis"/>
    <x v="0"/>
    <s v="United States"/>
    <s v="Huntsville"/>
    <x v="5"/>
    <n v="77340"/>
    <x v="2"/>
    <s v="FUR-TA-10002530"/>
    <x v="0"/>
    <x v="3"/>
    <s v="Iceberg OfficeWorks 42&quot; Round Tables"/>
    <x v="5673"/>
    <n v="2"/>
    <n v="0.3"/>
    <n v="-45.294000000000011"/>
  </r>
  <r>
    <n v="8931"/>
    <s v="US-2012-168704"/>
    <x v="1"/>
    <x v="657"/>
    <d v="2012-04-17T00:00:00"/>
    <s v="Standard Class"/>
    <s v="FP-14320"/>
    <s v="Frank Preis"/>
    <x v="0"/>
    <s v="United States"/>
    <s v="Huntsville"/>
    <x v="5"/>
    <n v="77340"/>
    <x v="2"/>
    <s v="TEC-PH-10001061"/>
    <x v="2"/>
    <x v="7"/>
    <s v="Apple iPhone 5C"/>
    <x v="1977"/>
    <n v="3"/>
    <n v="0.2"/>
    <n v="17.998199999999997"/>
  </r>
  <r>
    <n v="8932"/>
    <s v="CA-2014-143252"/>
    <x v="3"/>
    <x v="404"/>
    <d v="2014-12-25T00:00:00"/>
    <s v="Standard Class"/>
    <s v="HE-14800"/>
    <s v="Harold Engle"/>
    <x v="1"/>
    <s v="United States"/>
    <s v="Milwaukee"/>
    <x v="6"/>
    <n v="53209"/>
    <x v="2"/>
    <s v="FUR-FU-10001057"/>
    <x v="0"/>
    <x v="5"/>
    <s v="Tensor Track Tree Floor Lamp"/>
    <x v="5674"/>
    <n v="5"/>
    <n v="0"/>
    <n v="22.988499999999998"/>
  </r>
  <r>
    <n v="8933"/>
    <s v="CA-2014-143252"/>
    <x v="3"/>
    <x v="404"/>
    <d v="2014-12-25T00:00:00"/>
    <s v="Standard Class"/>
    <s v="HE-14800"/>
    <s v="Harold Engle"/>
    <x v="1"/>
    <s v="United States"/>
    <s v="Milwaukee"/>
    <x v="6"/>
    <n v="53209"/>
    <x v="2"/>
    <s v="TEC-AC-10002331"/>
    <x v="2"/>
    <x v="11"/>
    <s v="Maxell 74 Minute CDR, 10/Pack"/>
    <x v="1624"/>
    <n v="3"/>
    <n v="0"/>
    <n v="10.855799999999999"/>
  </r>
  <r>
    <n v="8934"/>
    <s v="CA-2013-102134"/>
    <x v="0"/>
    <x v="560"/>
    <d v="2013-03-20T00:00:00"/>
    <s v="Standard Class"/>
    <s v="SP-20545"/>
    <s v="Sibella Parks"/>
    <x v="1"/>
    <s v="United States"/>
    <s v="Green Bay"/>
    <x v="6"/>
    <n v="54302"/>
    <x v="2"/>
    <s v="FUR-FU-10003724"/>
    <x v="0"/>
    <x v="5"/>
    <s v="Westinghouse Clip-On Gooseneck Lamps"/>
    <x v="2499"/>
    <n v="2"/>
    <n v="0"/>
    <n v="4.3523999999999994"/>
  </r>
  <r>
    <n v="8935"/>
    <s v="CA-2014-130036"/>
    <x v="3"/>
    <x v="151"/>
    <d v="2014-08-28T00:00:00"/>
    <s v="Same Day"/>
    <s v="BP-11185"/>
    <s v="Ben Peterman"/>
    <x v="1"/>
    <s v="United States"/>
    <s v="Philadelphia"/>
    <x v="9"/>
    <n v="19120"/>
    <x v="3"/>
    <s v="OFF-PA-10000528"/>
    <x v="1"/>
    <x v="10"/>
    <s v="Xerox 1981"/>
    <x v="2538"/>
    <n v="3"/>
    <n v="0.2"/>
    <n v="3.96"/>
  </r>
  <r>
    <n v="8936"/>
    <s v="CA-2014-130036"/>
    <x v="3"/>
    <x v="151"/>
    <d v="2014-08-28T00:00:00"/>
    <s v="Same Day"/>
    <s v="BP-11185"/>
    <s v="Ben Peterman"/>
    <x v="1"/>
    <s v="United States"/>
    <s v="Philadelphia"/>
    <x v="9"/>
    <n v="19120"/>
    <x v="3"/>
    <s v="TEC-AC-10001908"/>
    <x v="2"/>
    <x v="11"/>
    <s v="Logitech Wireless Headset h800"/>
    <x v="5675"/>
    <n v="14"/>
    <n v="0.2"/>
    <n v="209.97899999999993"/>
  </r>
  <r>
    <n v="8937"/>
    <s v="CA-2012-134117"/>
    <x v="1"/>
    <x v="997"/>
    <d v="2012-12-19T00:00:00"/>
    <s v="Second Class"/>
    <s v="PG-18895"/>
    <s v="Paul Gonzalez"/>
    <x v="0"/>
    <s v="United States"/>
    <s v="Los Angeles"/>
    <x v="1"/>
    <n v="90008"/>
    <x v="1"/>
    <s v="OFF-AR-10003903"/>
    <x v="1"/>
    <x v="6"/>
    <s v="Sanford 52201 APSCO Electric Pencil Sharpener"/>
    <x v="3135"/>
    <n v="5"/>
    <n v="0"/>
    <n v="53.261000000000003"/>
  </r>
  <r>
    <n v="8938"/>
    <s v="CA-2012-134117"/>
    <x v="1"/>
    <x v="997"/>
    <d v="2012-12-19T00:00:00"/>
    <s v="Second Class"/>
    <s v="PG-18895"/>
    <s v="Paul Gonzalez"/>
    <x v="0"/>
    <s v="United States"/>
    <s v="Los Angeles"/>
    <x v="1"/>
    <n v="90008"/>
    <x v="1"/>
    <s v="TEC-PH-10004908"/>
    <x v="2"/>
    <x v="7"/>
    <s v="Panasonic KX TS3282W Corded phone"/>
    <x v="5676"/>
    <n v="2"/>
    <n v="0.2"/>
    <n v="16.997999999999983"/>
  </r>
  <r>
    <n v="8939"/>
    <s v="CA-2012-134117"/>
    <x v="1"/>
    <x v="997"/>
    <d v="2012-12-19T00:00:00"/>
    <s v="Second Class"/>
    <s v="PG-18895"/>
    <s v="Paul Gonzalez"/>
    <x v="0"/>
    <s v="United States"/>
    <s v="Los Angeles"/>
    <x v="1"/>
    <n v="90008"/>
    <x v="1"/>
    <s v="OFF-AR-10001940"/>
    <x v="1"/>
    <x v="6"/>
    <s v="Sanford Colorific Eraseable Coloring Pencils, 12 Count"/>
    <x v="1235"/>
    <n v="5"/>
    <n v="0"/>
    <n v="7.0520000000000005"/>
  </r>
  <r>
    <n v="8940"/>
    <s v="CA-2012-134117"/>
    <x v="1"/>
    <x v="997"/>
    <d v="2012-12-19T00:00:00"/>
    <s v="Second Class"/>
    <s v="PG-18895"/>
    <s v="Paul Gonzalez"/>
    <x v="0"/>
    <s v="United States"/>
    <s v="Los Angeles"/>
    <x v="1"/>
    <n v="90008"/>
    <x v="1"/>
    <s v="OFF-BI-10002026"/>
    <x v="1"/>
    <x v="8"/>
    <s v="Avery Arch Ring Binders"/>
    <x v="5677"/>
    <n v="2"/>
    <n v="0.2"/>
    <n v="31.373999999999995"/>
  </r>
  <r>
    <n v="8941"/>
    <s v="CA-2011-130918"/>
    <x v="2"/>
    <x v="963"/>
    <d v="2011-08-24T00:00:00"/>
    <s v="Second Class"/>
    <s v="JP-15520"/>
    <s v="Jeremy Pistek"/>
    <x v="0"/>
    <s v="United States"/>
    <s v="North Miami"/>
    <x v="2"/>
    <n v="33161"/>
    <x v="0"/>
    <s v="OFF-SU-10003936"/>
    <x v="1"/>
    <x v="14"/>
    <s v="Acme Serrated Blade Letter Opener"/>
    <x v="5678"/>
    <n v="3"/>
    <n v="0.2"/>
    <n v="-1.8126000000000002"/>
  </r>
  <r>
    <n v="8942"/>
    <s v="CA-2013-159023"/>
    <x v="0"/>
    <x v="54"/>
    <d v="2013-11-06T00:00:00"/>
    <s v="First Class"/>
    <s v="NW-18400"/>
    <s v="Natalie Webber"/>
    <x v="0"/>
    <s v="United States"/>
    <s v="Portland"/>
    <x v="21"/>
    <n v="97206"/>
    <x v="1"/>
    <s v="OFF-BI-10002813"/>
    <x v="1"/>
    <x v="8"/>
    <s v="Avery Reinforcements for Hole-Punch Pages"/>
    <x v="4909"/>
    <n v="7"/>
    <n v="0.7"/>
    <n v="-3.4649999999999999"/>
  </r>
  <r>
    <n v="8943"/>
    <s v="CA-2013-159023"/>
    <x v="0"/>
    <x v="54"/>
    <d v="2013-11-06T00:00:00"/>
    <s v="First Class"/>
    <s v="NW-18400"/>
    <s v="Natalie Webber"/>
    <x v="0"/>
    <s v="United States"/>
    <s v="Portland"/>
    <x v="21"/>
    <n v="97206"/>
    <x v="1"/>
    <s v="TEC-MA-10003337"/>
    <x v="2"/>
    <x v="15"/>
    <s v="Okidata B401 Printer"/>
    <x v="5679"/>
    <n v="3"/>
    <n v="0.7"/>
    <n v="-251.98739999999992"/>
  </r>
  <r>
    <n v="8944"/>
    <s v="CA-2014-111717"/>
    <x v="3"/>
    <x v="1209"/>
    <d v="2014-10-17T00:00:00"/>
    <s v="Standard Class"/>
    <s v="SW-20245"/>
    <s v="Scot Wooten"/>
    <x v="0"/>
    <s v="United States"/>
    <s v="Aurora"/>
    <x v="10"/>
    <n v="60505"/>
    <x v="2"/>
    <s v="FUR-CH-10001545"/>
    <x v="0"/>
    <x v="1"/>
    <s v="Hon Comfortask Task/Swivel Chairs"/>
    <x v="5680"/>
    <n v="3"/>
    <n v="0.3"/>
    <n v="-47.871600000000001"/>
  </r>
  <r>
    <n v="8945"/>
    <s v="CA-2011-154592"/>
    <x v="2"/>
    <x v="1035"/>
    <d v="2011-12-08T00:00:00"/>
    <s v="First Class"/>
    <s v="EH-14005"/>
    <s v="Erica Hernandez"/>
    <x v="2"/>
    <s v="United States"/>
    <s v="San Francisco"/>
    <x v="1"/>
    <n v="94109"/>
    <x v="1"/>
    <s v="OFF-PA-10000062"/>
    <x v="1"/>
    <x v="10"/>
    <s v="Green Bar Computer Printout Paper"/>
    <x v="2210"/>
    <n v="3"/>
    <n v="0"/>
    <n v="80.791200000000003"/>
  </r>
  <r>
    <n v="8946"/>
    <s v="CA-2011-128622"/>
    <x v="2"/>
    <x v="647"/>
    <d v="2011-11-17T00:00:00"/>
    <s v="Second Class"/>
    <s v="SC-20260"/>
    <s v="Scott Cohen"/>
    <x v="1"/>
    <s v="United States"/>
    <s v="San Francisco"/>
    <x v="1"/>
    <n v="94110"/>
    <x v="1"/>
    <s v="OFF-SU-10001574"/>
    <x v="1"/>
    <x v="14"/>
    <s v="Acme Value Line Scissors"/>
    <x v="1031"/>
    <n v="3"/>
    <n v="0"/>
    <n v="3.2849999999999993"/>
  </r>
  <r>
    <n v="8947"/>
    <s v="CA-2014-148355"/>
    <x v="3"/>
    <x v="165"/>
    <d v="2014-12-29T00:00:00"/>
    <s v="Standard Class"/>
    <s v="NC-18535"/>
    <s v="Nick Crebassa"/>
    <x v="1"/>
    <s v="United States"/>
    <s v="New Bedford"/>
    <x v="31"/>
    <n v="2740"/>
    <x v="3"/>
    <s v="OFF-PA-10001972"/>
    <x v="1"/>
    <x v="10"/>
    <s v="Xerox 214"/>
    <x v="541"/>
    <n v="3"/>
    <n v="0"/>
    <n v="9.3312000000000008"/>
  </r>
  <r>
    <n v="8948"/>
    <s v="CA-2014-148355"/>
    <x v="3"/>
    <x v="165"/>
    <d v="2014-12-29T00:00:00"/>
    <s v="Standard Class"/>
    <s v="NC-18535"/>
    <s v="Nick Crebassa"/>
    <x v="1"/>
    <s v="United States"/>
    <s v="New Bedford"/>
    <x v="31"/>
    <n v="2740"/>
    <x v="3"/>
    <s v="OFF-BI-10000201"/>
    <x v="1"/>
    <x v="8"/>
    <s v="Avery Triangle Shaped Sheet Lifters, Black, 2/Pack"/>
    <x v="5681"/>
    <n v="5"/>
    <n v="0"/>
    <n v="6.15"/>
  </r>
  <r>
    <n v="8949"/>
    <s v="CA-2011-132913"/>
    <x v="2"/>
    <x v="163"/>
    <d v="2011-12-26T00:00:00"/>
    <s v="First Class"/>
    <s v="AS-10090"/>
    <s v="Adam Shillingsburg"/>
    <x v="0"/>
    <s v="United States"/>
    <s v="San Diego"/>
    <x v="1"/>
    <n v="92037"/>
    <x v="1"/>
    <s v="OFF-AP-10003278"/>
    <x v="1"/>
    <x v="9"/>
    <s v="Belkin 7-Outlet SurgeMaster Home Series"/>
    <x v="5682"/>
    <n v="1"/>
    <n v="0"/>
    <n v="3.632200000000001"/>
  </r>
  <r>
    <n v="8950"/>
    <s v="CA-2014-150910"/>
    <x v="3"/>
    <x v="66"/>
    <d v="2014-12-29T00:00:00"/>
    <s v="Standard Class"/>
    <s v="JL-15130"/>
    <s v="Jack Lebron"/>
    <x v="0"/>
    <s v="United States"/>
    <s v="Jackson"/>
    <x v="18"/>
    <n v="38301"/>
    <x v="0"/>
    <s v="FUR-TA-10002903"/>
    <x v="0"/>
    <x v="3"/>
    <s v="Bevis Round Bullnose 29&quot; High Table Top"/>
    <x v="5683"/>
    <n v="6"/>
    <n v="0.4"/>
    <n v="-249.32159999999999"/>
  </r>
  <r>
    <n v="8951"/>
    <s v="CA-2014-150910"/>
    <x v="3"/>
    <x v="66"/>
    <d v="2014-12-29T00:00:00"/>
    <s v="Standard Class"/>
    <s v="JL-15130"/>
    <s v="Jack Lebron"/>
    <x v="0"/>
    <s v="United States"/>
    <s v="Jackson"/>
    <x v="18"/>
    <n v="38301"/>
    <x v="0"/>
    <s v="TEC-AC-10001013"/>
    <x v="2"/>
    <x v="11"/>
    <s v="Logitech ClearChat Comfort/USB Headset H390"/>
    <x v="1525"/>
    <n v="2"/>
    <n v="0.2"/>
    <n v="7.615399999999994"/>
  </r>
  <r>
    <n v="8952"/>
    <s v="CA-2014-150910"/>
    <x v="3"/>
    <x v="66"/>
    <d v="2014-12-29T00:00:00"/>
    <s v="Standard Class"/>
    <s v="JL-15130"/>
    <s v="Jack Lebron"/>
    <x v="0"/>
    <s v="United States"/>
    <s v="Jackson"/>
    <x v="18"/>
    <n v="38301"/>
    <x v="0"/>
    <s v="OFF-ST-10000918"/>
    <x v="1"/>
    <x v="4"/>
    <s v="Crate-A-Files"/>
    <x v="4322"/>
    <n v="3"/>
    <n v="0.2"/>
    <n v="1.961999999999998"/>
  </r>
  <r>
    <n v="8953"/>
    <s v="CA-2014-150910"/>
    <x v="3"/>
    <x v="66"/>
    <d v="2014-12-29T00:00:00"/>
    <s v="Standard Class"/>
    <s v="JL-15130"/>
    <s v="Jack Lebron"/>
    <x v="0"/>
    <s v="United States"/>
    <s v="Jackson"/>
    <x v="18"/>
    <n v="38301"/>
    <x v="0"/>
    <s v="OFF-AR-10001419"/>
    <x v="1"/>
    <x v="6"/>
    <s v="Newell 325"/>
    <x v="5684"/>
    <n v="7"/>
    <n v="0.2"/>
    <n v="2.8909999999999982"/>
  </r>
  <r>
    <n v="8954"/>
    <s v="CA-2014-150910"/>
    <x v="3"/>
    <x v="66"/>
    <d v="2014-12-29T00:00:00"/>
    <s v="Standard Class"/>
    <s v="JL-15130"/>
    <s v="Jack Lebron"/>
    <x v="0"/>
    <s v="United States"/>
    <s v="Jackson"/>
    <x v="18"/>
    <n v="38301"/>
    <x v="0"/>
    <s v="OFF-AP-10003266"/>
    <x v="1"/>
    <x v="9"/>
    <s v="Holmes Replacement Filter for HEPA Air Cleaner, Large Room"/>
    <x v="5685"/>
    <n v="5"/>
    <n v="0.2"/>
    <n v="16.290999999999997"/>
  </r>
  <r>
    <n v="8955"/>
    <s v="CA-2011-156790"/>
    <x v="2"/>
    <x v="233"/>
    <d v="2011-08-10T00:00:00"/>
    <s v="Second Class"/>
    <s v="VG-21790"/>
    <s v="Vivek Gonzalez"/>
    <x v="0"/>
    <s v="United States"/>
    <s v="Jacksonville"/>
    <x v="2"/>
    <n v="32216"/>
    <x v="0"/>
    <s v="FUR-BO-10000468"/>
    <x v="0"/>
    <x v="0"/>
    <s v="O'Sullivan 2-Shelf Heavy-Duty Bookcases"/>
    <x v="5686"/>
    <n v="4"/>
    <n v="0.2"/>
    <n v="-7.7727999999999895"/>
  </r>
  <r>
    <n v="8956"/>
    <s v="CA-2011-126480"/>
    <x v="2"/>
    <x v="59"/>
    <d v="2011-09-24T00:00:00"/>
    <s v="Standard Class"/>
    <s v="HG-14965"/>
    <s v="Henry Goldwyn"/>
    <x v="1"/>
    <s v="United States"/>
    <s v="San Diego"/>
    <x v="1"/>
    <n v="92024"/>
    <x v="1"/>
    <s v="OFF-PA-10004610"/>
    <x v="1"/>
    <x v="10"/>
    <s v="Xerox 1900"/>
    <x v="18"/>
    <n v="2"/>
    <n v="0"/>
    <n v="3.8519999999999994"/>
  </r>
  <r>
    <n v="8957"/>
    <s v="CA-2014-105620"/>
    <x v="3"/>
    <x v="53"/>
    <d v="2014-12-29T00:00:00"/>
    <s v="First Class"/>
    <s v="JH-15430"/>
    <s v="Jennifer Halladay"/>
    <x v="0"/>
    <s v="United States"/>
    <s v="Hialeah"/>
    <x v="2"/>
    <n v="33012"/>
    <x v="0"/>
    <s v="FUR-FU-10004963"/>
    <x v="0"/>
    <x v="5"/>
    <s v="Eldon 400 Class Desk Accessories, Black Carbon"/>
    <x v="5687"/>
    <n v="3"/>
    <n v="0.2"/>
    <n v="5.7750000000000021"/>
  </r>
  <r>
    <n v="8958"/>
    <s v="CA-2014-105620"/>
    <x v="3"/>
    <x v="53"/>
    <d v="2014-12-29T00:00:00"/>
    <s v="First Class"/>
    <s v="JH-15430"/>
    <s v="Jennifer Halladay"/>
    <x v="0"/>
    <s v="United States"/>
    <s v="Hialeah"/>
    <x v="2"/>
    <n v="33012"/>
    <x v="0"/>
    <s v="TEC-MA-10004626"/>
    <x v="2"/>
    <x v="15"/>
    <s v="Lexmark 20R1285 X6650 Wireless All-in-One Printer"/>
    <x v="5253"/>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x v="5688"/>
    <n v="5"/>
    <n v="0.2"/>
    <n v="37.494999999999962"/>
  </r>
  <r>
    <n v="8960"/>
    <s v="CA-2014-150266"/>
    <x v="3"/>
    <x v="920"/>
    <d v="2014-12-01T00:00:00"/>
    <s v="Standard Class"/>
    <s v="RO-19780"/>
    <s v="Rose O'Brian"/>
    <x v="0"/>
    <s v="United States"/>
    <s v="Houston"/>
    <x v="5"/>
    <n v="77070"/>
    <x v="2"/>
    <s v="OFF-AP-10002867"/>
    <x v="1"/>
    <x v="9"/>
    <s v="Fellowes Command Center 5-outlet power strip"/>
    <x v="5689"/>
    <n v="5"/>
    <n v="0.8"/>
    <n v="-179.77600000000001"/>
  </r>
  <r>
    <n v="8961"/>
    <s v="CA-2014-150266"/>
    <x v="3"/>
    <x v="920"/>
    <d v="2014-12-01T00:00:00"/>
    <s v="Standard Class"/>
    <s v="RO-19780"/>
    <s v="Rose O'Brian"/>
    <x v="0"/>
    <s v="United States"/>
    <s v="Houston"/>
    <x v="5"/>
    <n v="77070"/>
    <x v="2"/>
    <s v="FUR-CH-10002126"/>
    <x v="0"/>
    <x v="1"/>
    <s v="Hon Deluxe Fabric Upholstered Stacking Chairs"/>
    <x v="3122"/>
    <n v="5"/>
    <n v="0.3"/>
    <n v="-24.397999999999911"/>
  </r>
  <r>
    <n v="8962"/>
    <s v="CA-2014-150266"/>
    <x v="3"/>
    <x v="920"/>
    <d v="2014-12-01T00:00:00"/>
    <s v="Standard Class"/>
    <s v="RO-19780"/>
    <s v="Rose O'Brian"/>
    <x v="0"/>
    <s v="United States"/>
    <s v="Houston"/>
    <x v="5"/>
    <n v="77070"/>
    <x v="2"/>
    <s v="OFF-AR-10001761"/>
    <x v="1"/>
    <x v="6"/>
    <s v="Avery Hi-Liter Smear-Safe Highlighters"/>
    <x v="4061"/>
    <n v="4"/>
    <n v="0.2"/>
    <n v="3.7375999999999996"/>
  </r>
  <r>
    <n v="8963"/>
    <s v="CA-2013-157280"/>
    <x v="0"/>
    <x v="732"/>
    <d v="2013-11-08T00:00:00"/>
    <s v="First Class"/>
    <s v="LW-17125"/>
    <s v="Liz Willingham"/>
    <x v="0"/>
    <s v="United States"/>
    <s v="Virginia Beach"/>
    <x v="17"/>
    <n v="23464"/>
    <x v="0"/>
    <s v="FUR-FU-10004665"/>
    <x v="0"/>
    <x v="5"/>
    <s v="3M Polarizing Task Lamp with Clamp Arm, Light Gray"/>
    <x v="2963"/>
    <n v="2"/>
    <n v="0"/>
    <n v="71.229600000000005"/>
  </r>
  <r>
    <n v="8964"/>
    <s v="CA-2013-157280"/>
    <x v="0"/>
    <x v="732"/>
    <d v="2013-11-08T00:00:00"/>
    <s v="First Class"/>
    <s v="LW-17125"/>
    <s v="Liz Willingham"/>
    <x v="0"/>
    <s v="United States"/>
    <s v="Virginia Beach"/>
    <x v="17"/>
    <n v="23464"/>
    <x v="0"/>
    <s v="TEC-AC-10000057"/>
    <x v="2"/>
    <x v="11"/>
    <s v="Microsoft Natural Ergonomic Keyboard 4000"/>
    <x v="1324"/>
    <n v="3"/>
    <n v="0"/>
    <n v="18.893699999999995"/>
  </r>
  <r>
    <n v="8965"/>
    <s v="CA-2013-157280"/>
    <x v="0"/>
    <x v="732"/>
    <d v="2013-11-08T00:00:00"/>
    <s v="First Class"/>
    <s v="LW-17125"/>
    <s v="Liz Willingham"/>
    <x v="0"/>
    <s v="United States"/>
    <s v="Virginia Beach"/>
    <x v="17"/>
    <n v="23464"/>
    <x v="0"/>
    <s v="FUR-FU-10003806"/>
    <x v="0"/>
    <x v="5"/>
    <s v="Tenex Chairmat w/ Average Lip, 45&quot; x 53&quot;"/>
    <x v="4850"/>
    <n v="5"/>
    <n v="0"/>
    <n v="75.679999999999978"/>
  </r>
  <r>
    <n v="8966"/>
    <s v="CA-2014-106691"/>
    <x v="3"/>
    <x v="44"/>
    <d v="2014-11-13T00:00:00"/>
    <s v="Standard Class"/>
    <s v="CC-12370"/>
    <s v="Christopher Conant"/>
    <x v="0"/>
    <s v="United States"/>
    <s v="Houston"/>
    <x v="5"/>
    <n v="77070"/>
    <x v="2"/>
    <s v="OFF-BI-10000145"/>
    <x v="1"/>
    <x v="8"/>
    <s v="Zipper Ring Binder Pockets"/>
    <x v="75"/>
    <n v="2"/>
    <n v="0.8"/>
    <n v="-1.934400000000001"/>
  </r>
  <r>
    <n v="8967"/>
    <s v="CA-2013-134180"/>
    <x v="0"/>
    <x v="54"/>
    <d v="2013-11-08T00:00:00"/>
    <s v="Standard Class"/>
    <s v="JP-16135"/>
    <s v="Julie Prescott"/>
    <x v="2"/>
    <s v="United States"/>
    <s v="Philadelphia"/>
    <x v="9"/>
    <n v="19120"/>
    <x v="3"/>
    <s v="TEC-AC-10000892"/>
    <x v="2"/>
    <x v="11"/>
    <s v="NETGEAR N750 Dual Band Wi-Fi Gigabit Router"/>
    <x v="2775"/>
    <n v="1"/>
    <n v="0.2"/>
    <n v="14.399999999999999"/>
  </r>
  <r>
    <n v="8968"/>
    <s v="CA-2013-134180"/>
    <x v="0"/>
    <x v="54"/>
    <d v="2013-11-08T00:00:00"/>
    <s v="Standard Class"/>
    <s v="JP-16135"/>
    <s v="Julie Prescott"/>
    <x v="2"/>
    <s v="United States"/>
    <s v="Philadelphia"/>
    <x v="9"/>
    <n v="19120"/>
    <x v="3"/>
    <s v="FUR-CH-10004886"/>
    <x v="0"/>
    <x v="1"/>
    <s v="Bevis Steel Folding Chairs"/>
    <x v="5690"/>
    <n v="7"/>
    <n v="0.3"/>
    <n v="-13.432999999999993"/>
  </r>
  <r>
    <n v="8969"/>
    <s v="CA-2011-166730"/>
    <x v="2"/>
    <x v="125"/>
    <d v="2012-01-01T00:00:00"/>
    <s v="First Class"/>
    <s v="DD-13570"/>
    <s v="Dorothy Dickinson"/>
    <x v="0"/>
    <s v="United States"/>
    <s v="Memphis"/>
    <x v="18"/>
    <n v="38109"/>
    <x v="0"/>
    <s v="OFF-ST-10002554"/>
    <x v="1"/>
    <x v="4"/>
    <s v="Tennsco Industrial Shelving"/>
    <x v="5691"/>
    <n v="1"/>
    <n v="0.2"/>
    <n v="-8.803799999999999"/>
  </r>
  <r>
    <n v="8970"/>
    <s v="CA-2014-157469"/>
    <x v="3"/>
    <x v="574"/>
    <d v="2014-12-08T00:00:00"/>
    <s v="Standard Class"/>
    <s v="ES-14080"/>
    <s v="Erin Smith"/>
    <x v="1"/>
    <s v="United States"/>
    <s v="Lakewood"/>
    <x v="24"/>
    <n v="44107"/>
    <x v="3"/>
    <s v="OFF-AR-10001662"/>
    <x v="1"/>
    <x v="6"/>
    <s v="Rogers Handheld Barrel Pencil Sharpener"/>
    <x v="5692"/>
    <n v="9"/>
    <n v="0.2"/>
    <n v="1.7262000000000022"/>
  </r>
  <r>
    <n v="8971"/>
    <s v="CA-2014-157469"/>
    <x v="3"/>
    <x v="574"/>
    <d v="2014-12-08T00:00:00"/>
    <s v="Standard Class"/>
    <s v="ES-14080"/>
    <s v="Erin Smith"/>
    <x v="1"/>
    <s v="United States"/>
    <s v="Lakewood"/>
    <x v="24"/>
    <n v="44107"/>
    <x v="3"/>
    <s v="TEC-PH-10004531"/>
    <x v="2"/>
    <x v="7"/>
    <s v="AT&amp;T CL2909"/>
    <x v="5693"/>
    <n v="2"/>
    <n v="0.4"/>
    <n v="-25.198000000000008"/>
  </r>
  <r>
    <n v="8972"/>
    <s v="CA-2014-122308"/>
    <x v="3"/>
    <x v="668"/>
    <d v="2014-03-29T00:00:00"/>
    <s v="Standard Class"/>
    <s v="MV-17485"/>
    <s v="Mark Van Huff"/>
    <x v="0"/>
    <s v="United States"/>
    <s v="New York City"/>
    <x v="15"/>
    <n v="10011"/>
    <x v="3"/>
    <s v="FUR-CH-10000665"/>
    <x v="0"/>
    <x v="1"/>
    <s v="Global Airflow Leather Mesh Back Chair, Black"/>
    <x v="2659"/>
    <n v="2"/>
    <n v="0.1"/>
    <n v="60.391999999999967"/>
  </r>
  <r>
    <n v="8973"/>
    <s v="US-2011-149034"/>
    <x v="2"/>
    <x v="84"/>
    <d v="2011-11-21T00:00:00"/>
    <s v="First Class"/>
    <s v="RD-19900"/>
    <s v="Ruben Dartt"/>
    <x v="0"/>
    <s v="United States"/>
    <s v="Philadelphia"/>
    <x v="9"/>
    <n v="19120"/>
    <x v="3"/>
    <s v="TEC-AC-10003023"/>
    <x v="2"/>
    <x v="11"/>
    <s v="Logitech G105 Gaming Keyboard"/>
    <x v="5694"/>
    <n v="1"/>
    <n v="0.2"/>
    <n v="-1.187400000000002"/>
  </r>
  <r>
    <n v="8974"/>
    <s v="CA-2014-159226"/>
    <x v="3"/>
    <x v="1016"/>
    <d v="2014-04-28T00:00:00"/>
    <s v="Second Class"/>
    <s v="RL-19615"/>
    <s v="Rob Lucas"/>
    <x v="0"/>
    <s v="United States"/>
    <s v="Los Angeles"/>
    <x v="1"/>
    <n v="90008"/>
    <x v="1"/>
    <s v="FUR-BO-10004709"/>
    <x v="0"/>
    <x v="0"/>
    <s v="Bush Westfield Collection Bookcases, Medium Cherry Finish"/>
    <x v="5695"/>
    <n v="7"/>
    <n v="0.15"/>
    <n v="28.410200000000017"/>
  </r>
  <r>
    <n v="8975"/>
    <s v="CA-2014-156622"/>
    <x v="3"/>
    <x v="51"/>
    <d v="2014-11-27T00:00:00"/>
    <s v="First Class"/>
    <s v="JP-15460"/>
    <s v="Jennifer Patt"/>
    <x v="1"/>
    <s v="United States"/>
    <s v="Dallas"/>
    <x v="5"/>
    <n v="75220"/>
    <x v="2"/>
    <s v="OFF-PA-10000477"/>
    <x v="1"/>
    <x v="10"/>
    <s v="Xerox 22"/>
    <x v="1590"/>
    <n v="7"/>
    <n v="0.2"/>
    <n v="12.700800000000001"/>
  </r>
  <r>
    <n v="8976"/>
    <s v="CA-2014-156622"/>
    <x v="3"/>
    <x v="51"/>
    <d v="2014-11-27T00:00:00"/>
    <s v="First Class"/>
    <s v="JP-15460"/>
    <s v="Jennifer Patt"/>
    <x v="1"/>
    <s v="United States"/>
    <s v="Dallas"/>
    <x v="5"/>
    <n v="75220"/>
    <x v="2"/>
    <s v="OFF-PA-10002923"/>
    <x v="1"/>
    <x v="10"/>
    <s v="Xerox 1942"/>
    <x v="128"/>
    <n v="2"/>
    <n v="0.2"/>
    <n v="29.363999999999997"/>
  </r>
  <r>
    <n v="8977"/>
    <s v="CA-2014-156622"/>
    <x v="3"/>
    <x v="51"/>
    <d v="2014-11-27T00:00:00"/>
    <s v="First Class"/>
    <s v="JP-15460"/>
    <s v="Jennifer Patt"/>
    <x v="1"/>
    <s v="United States"/>
    <s v="Dallas"/>
    <x v="5"/>
    <n v="75220"/>
    <x v="2"/>
    <s v="FUR-TA-10003008"/>
    <x v="0"/>
    <x v="3"/>
    <s v="Lesro Round Back Collection Coffee Table, End Table"/>
    <x v="5696"/>
    <n v="1"/>
    <n v="0.3"/>
    <n v="-31.033499999999989"/>
  </r>
  <r>
    <n v="8978"/>
    <s v="CA-2014-156622"/>
    <x v="3"/>
    <x v="51"/>
    <d v="2014-11-27T00:00:00"/>
    <s v="First Class"/>
    <s v="JP-15460"/>
    <s v="Jennifer Patt"/>
    <x v="1"/>
    <s v="United States"/>
    <s v="Dallas"/>
    <x v="5"/>
    <n v="75220"/>
    <x v="2"/>
    <s v="OFF-BI-10003707"/>
    <x v="1"/>
    <x v="8"/>
    <s v="Aluminum Screw Posts"/>
    <x v="5697"/>
    <n v="2"/>
    <n v="0.8"/>
    <n v="-9.1560000000000006"/>
  </r>
  <r>
    <n v="8979"/>
    <s v="CA-2011-119529"/>
    <x v="2"/>
    <x v="935"/>
    <d v="2011-11-05T00:00:00"/>
    <s v="Second Class"/>
    <s v="DM-13345"/>
    <s v="Denise Monton"/>
    <x v="1"/>
    <s v="United States"/>
    <s v="Orange"/>
    <x v="30"/>
    <n v="7050"/>
    <x v="3"/>
    <s v="OFF-BI-10000546"/>
    <x v="1"/>
    <x v="8"/>
    <s v="Avery Durable Binders"/>
    <x v="1784"/>
    <n v="2"/>
    <n v="0"/>
    <n v="2.8224"/>
  </r>
  <r>
    <n v="8980"/>
    <s v="CA-2012-150413"/>
    <x v="1"/>
    <x v="324"/>
    <d v="2012-10-24T00:00:00"/>
    <s v="Second Class"/>
    <s v="CS-11860"/>
    <s v="Cari Schnelling"/>
    <x v="0"/>
    <s v="United States"/>
    <s v="Dallas"/>
    <x v="5"/>
    <n v="75220"/>
    <x v="2"/>
    <s v="OFF-BI-10000404"/>
    <x v="1"/>
    <x v="8"/>
    <s v="Avery Printable Repositionable Plastic Tabs"/>
    <x v="5698"/>
    <n v="1"/>
    <n v="0.8"/>
    <n v="-2.8380000000000001"/>
  </r>
  <r>
    <n v="8981"/>
    <s v="CA-2011-108182"/>
    <x v="2"/>
    <x v="644"/>
    <d v="2011-02-11T00:00:00"/>
    <s v="Second Class"/>
    <s v="DL-13315"/>
    <s v="Delfina Latchford"/>
    <x v="0"/>
    <s v="United States"/>
    <s v="Romeoville"/>
    <x v="10"/>
    <n v="60441"/>
    <x v="2"/>
    <s v="OFF-BI-10001196"/>
    <x v="1"/>
    <x v="8"/>
    <s v="Avery Flip-Chart Easel Binder, Black"/>
    <x v="5699"/>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x v="5700"/>
    <n v="3"/>
    <n v="0.8"/>
    <n v="-6.3018000000000001"/>
  </r>
  <r>
    <n v="8983"/>
    <s v="CA-2013-110898"/>
    <x v="0"/>
    <x v="1193"/>
    <d v="2013-03-13T00:00:00"/>
    <s v="Standard Class"/>
    <s v="LC-16870"/>
    <s v="Lena Cacioppo"/>
    <x v="0"/>
    <s v="United States"/>
    <s v="Chicago"/>
    <x v="10"/>
    <n v="60623"/>
    <x v="2"/>
    <s v="OFF-BI-10004656"/>
    <x v="1"/>
    <x v="8"/>
    <s v="Peel &amp; Stick Add-On Corner Pockets"/>
    <x v="5701"/>
    <n v="4"/>
    <n v="0.8"/>
    <n v="-2.764800000000001"/>
  </r>
  <r>
    <n v="8984"/>
    <s v="CA-2013-110898"/>
    <x v="0"/>
    <x v="1193"/>
    <d v="2013-03-13T00:00:00"/>
    <s v="Standard Class"/>
    <s v="LC-16870"/>
    <s v="Lena Cacioppo"/>
    <x v="0"/>
    <s v="United States"/>
    <s v="Chicago"/>
    <x v="10"/>
    <n v="60623"/>
    <x v="2"/>
    <s v="FUR-FU-10003773"/>
    <x v="0"/>
    <x v="5"/>
    <s v="Eldon Cleatmat Plus Chair Mats for High Pile Carpets"/>
    <x v="5702"/>
    <n v="5"/>
    <n v="0.6"/>
    <n v="-194.82400000000001"/>
  </r>
  <r>
    <n v="8985"/>
    <s v="CA-2013-110898"/>
    <x v="0"/>
    <x v="1193"/>
    <d v="2013-03-13T00:00:00"/>
    <s v="Standard Class"/>
    <s v="LC-16870"/>
    <s v="Lena Cacioppo"/>
    <x v="0"/>
    <s v="United States"/>
    <s v="Chicago"/>
    <x v="10"/>
    <n v="60623"/>
    <x v="2"/>
    <s v="FUR-TA-10000849"/>
    <x v="0"/>
    <x v="3"/>
    <s v="Bevis Rectangular Conference Tables"/>
    <x v="2044"/>
    <n v="2"/>
    <n v="0.5"/>
    <n v="-99.266399999999976"/>
  </r>
  <r>
    <n v="8986"/>
    <s v="CA-2012-123092"/>
    <x v="1"/>
    <x v="155"/>
    <d v="2012-12-07T00:00:00"/>
    <s v="Standard Class"/>
    <s v="JG-15115"/>
    <s v="Jack Garza"/>
    <x v="0"/>
    <s v="United States"/>
    <s v="Jacksonville"/>
    <x v="3"/>
    <n v="28540"/>
    <x v="0"/>
    <s v="FUR-FU-10000222"/>
    <x v="0"/>
    <x v="5"/>
    <s v="Seth Thomas 16&quot; Steel Case Clock"/>
    <x v="2540"/>
    <n v="3"/>
    <n v="0.2"/>
    <n v="12.667199999999994"/>
  </r>
  <r>
    <n v="8987"/>
    <s v="CA-2012-123092"/>
    <x v="1"/>
    <x v="155"/>
    <d v="2012-12-07T00:00:00"/>
    <s v="Standard Class"/>
    <s v="JG-15115"/>
    <s v="Jack Garza"/>
    <x v="0"/>
    <s v="United States"/>
    <s v="Jacksonville"/>
    <x v="3"/>
    <n v="28540"/>
    <x v="0"/>
    <s v="OFF-BI-10001718"/>
    <x v="1"/>
    <x v="8"/>
    <s v="GBC DocuBind P50 Personal Binding Machine"/>
    <x v="570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x v="554"/>
    <n v="2"/>
    <n v="0.2"/>
    <n v="9.2386000000000053"/>
  </r>
  <r>
    <n v="8989"/>
    <s v="CA-2012-123092"/>
    <x v="1"/>
    <x v="155"/>
    <d v="2012-12-07T00:00:00"/>
    <s v="Standard Class"/>
    <s v="JG-15115"/>
    <s v="Jack Garza"/>
    <x v="0"/>
    <s v="United States"/>
    <s v="Jacksonville"/>
    <x v="3"/>
    <n v="28540"/>
    <x v="0"/>
    <s v="OFF-AR-10004078"/>
    <x v="1"/>
    <x v="6"/>
    <s v="Newell 312"/>
    <x v="564"/>
    <n v="2"/>
    <n v="0.2"/>
    <n v="1.1679999999999997"/>
  </r>
  <r>
    <n v="8990"/>
    <s v="US-2012-128587"/>
    <x v="1"/>
    <x v="100"/>
    <d v="2012-12-30T00:00:00"/>
    <s v="Standard Class"/>
    <s v="HM-14860"/>
    <s v="Harry Marie"/>
    <x v="1"/>
    <s v="United States"/>
    <s v="Springfield"/>
    <x v="25"/>
    <n v="65807"/>
    <x v="2"/>
    <s v="FUR-FU-10003026"/>
    <x v="0"/>
    <x v="5"/>
    <s v="Eldon Regeneration Recycled Desk Accessories, Black"/>
    <x v="390"/>
    <n v="2"/>
    <n v="0"/>
    <n v="3.7751999999999999"/>
  </r>
  <r>
    <n v="8991"/>
    <s v="US-2012-128587"/>
    <x v="1"/>
    <x v="100"/>
    <d v="2012-12-30T00:00:00"/>
    <s v="Standard Class"/>
    <s v="HM-14860"/>
    <s v="Harry Marie"/>
    <x v="1"/>
    <s v="United States"/>
    <s v="Springfield"/>
    <x v="25"/>
    <n v="65807"/>
    <x v="2"/>
    <s v="TEC-CO-10003763"/>
    <x v="2"/>
    <x v="16"/>
    <s v="Canon PC1060 Personal Laser Copier"/>
    <x v="980"/>
    <n v="7"/>
    <n v="0"/>
    <n v="2302.9670999999998"/>
  </r>
  <r>
    <n v="8992"/>
    <s v="US-2014-139577"/>
    <x v="3"/>
    <x v="172"/>
    <d v="2014-10-07T00:00:00"/>
    <s v="Standard Class"/>
    <s v="TN-21040"/>
    <s v="Tanja Norvell"/>
    <x v="2"/>
    <s v="United States"/>
    <s v="San Francisco"/>
    <x v="1"/>
    <n v="94110"/>
    <x v="1"/>
    <s v="TEC-AC-10004708"/>
    <x v="2"/>
    <x v="11"/>
    <s v="Sony 32GB Class 10 Micro SDHC R40 Memory Card"/>
    <x v="5704"/>
    <n v="5"/>
    <n v="0"/>
    <n v="21.997499999999999"/>
  </r>
  <r>
    <n v="8993"/>
    <s v="CA-2014-159100"/>
    <x v="3"/>
    <x v="524"/>
    <d v="2014-10-22T00:00:00"/>
    <s v="Standard Class"/>
    <s v="VP-21760"/>
    <s v="Victoria Pisteka"/>
    <x v="1"/>
    <s v="United States"/>
    <s v="Columbia"/>
    <x v="18"/>
    <n v="38401"/>
    <x v="0"/>
    <s v="TEC-AC-10003499"/>
    <x v="2"/>
    <x v="11"/>
    <s v="Memorex Mini Travel Drive 8 GB USB 2.0 Flash Drive"/>
    <x v="5183"/>
    <n v="2"/>
    <n v="0.2"/>
    <n v="4.4004000000000003"/>
  </r>
  <r>
    <n v="8994"/>
    <s v="CA-2014-159100"/>
    <x v="3"/>
    <x v="524"/>
    <d v="2014-10-22T00:00:00"/>
    <s v="Standard Class"/>
    <s v="VP-21760"/>
    <s v="Victoria Pisteka"/>
    <x v="1"/>
    <s v="United States"/>
    <s v="Columbia"/>
    <x v="18"/>
    <n v="38401"/>
    <x v="0"/>
    <s v="FUR-TA-10001950"/>
    <x v="0"/>
    <x v="3"/>
    <s v="Balt Solid Wood Round Tables"/>
    <x v="5705"/>
    <n v="7"/>
    <n v="0.4"/>
    <n v="-968.88329999999996"/>
  </r>
  <r>
    <n v="8995"/>
    <s v="CA-2011-109043"/>
    <x v="2"/>
    <x v="860"/>
    <d v="2011-08-17T00:00:00"/>
    <s v="First Class"/>
    <s v="CS-12355"/>
    <s v="Christine Sundaresam"/>
    <x v="0"/>
    <s v="United States"/>
    <s v="Hollywood"/>
    <x v="2"/>
    <n v="33021"/>
    <x v="0"/>
    <s v="OFF-PA-10000312"/>
    <x v="1"/>
    <x v="10"/>
    <s v="Xerox 1955"/>
    <x v="5566"/>
    <n v="5"/>
    <n v="0.2"/>
    <n v="29.691999999999993"/>
  </r>
  <r>
    <n v="8996"/>
    <s v="CA-2011-109043"/>
    <x v="2"/>
    <x v="860"/>
    <d v="2011-08-17T00:00:00"/>
    <s v="First Class"/>
    <s v="CS-12355"/>
    <s v="Christine Sundaresam"/>
    <x v="0"/>
    <s v="United States"/>
    <s v="Hollywood"/>
    <x v="2"/>
    <n v="33021"/>
    <x v="0"/>
    <s v="OFF-AP-10004708"/>
    <x v="1"/>
    <x v="9"/>
    <s v="Fellowes Superior 10 Outlet Split Surge Protector"/>
    <x v="5706"/>
    <n v="5"/>
    <n v="0.2"/>
    <n v="17.126999999999988"/>
  </r>
  <r>
    <n v="8997"/>
    <s v="US-2014-116491"/>
    <x v="3"/>
    <x v="343"/>
    <d v="2014-11-14T00:00:00"/>
    <s v="First Class"/>
    <s v="PG-18820"/>
    <s v="Patrick Gardner"/>
    <x v="0"/>
    <s v="United States"/>
    <s v="Dallas"/>
    <x v="5"/>
    <n v="75081"/>
    <x v="2"/>
    <s v="TEC-PH-10004531"/>
    <x v="2"/>
    <x v="7"/>
    <s v="OtterBox Commuter Series Case - iPhone 5 &amp; 5s"/>
    <x v="5707"/>
    <n v="2"/>
    <n v="0.2"/>
    <n v="12.314399999999999"/>
  </r>
  <r>
    <n v="8998"/>
    <s v="CA-2014-122763"/>
    <x v="3"/>
    <x v="177"/>
    <d v="2014-03-21T00:00:00"/>
    <s v="Same Day"/>
    <s v="HG-14845"/>
    <s v="Harry Greene"/>
    <x v="0"/>
    <s v="United States"/>
    <s v="Houston"/>
    <x v="5"/>
    <n v="77041"/>
    <x v="2"/>
    <s v="OFF-PA-10000474"/>
    <x v="1"/>
    <x v="10"/>
    <s v="Staples"/>
    <x v="3987"/>
    <n v="2"/>
    <n v="0.2"/>
    <n v="19.137599999999992"/>
  </r>
  <r>
    <n v="8999"/>
    <s v="CA-2014-122763"/>
    <x v="3"/>
    <x v="177"/>
    <d v="2014-03-21T00:00:00"/>
    <s v="Same Day"/>
    <s v="HG-14845"/>
    <s v="Harry Greene"/>
    <x v="0"/>
    <s v="United States"/>
    <s v="Houston"/>
    <x v="5"/>
    <n v="77041"/>
    <x v="2"/>
    <s v="OFF-PA-10002377"/>
    <x v="1"/>
    <x v="10"/>
    <s v="Xerox 1916"/>
    <x v="5708"/>
    <n v="7"/>
    <n v="0.2"/>
    <n v="102.77399999999999"/>
  </r>
  <r>
    <n v="9000"/>
    <s v="CA-2014-137785"/>
    <x v="3"/>
    <x v="726"/>
    <d v="2014-05-18T00:00:00"/>
    <s v="Standard Class"/>
    <s v="MH-18115"/>
    <s v="Mick Hernandez"/>
    <x v="2"/>
    <s v="United States"/>
    <s v="Philadelphia"/>
    <x v="9"/>
    <n v="19140"/>
    <x v="3"/>
    <s v="FUR-CH-10001482"/>
    <x v="0"/>
    <x v="1"/>
    <s v="Office Star - Mesh Screen back chair with Vinyl seat"/>
    <x v="4237"/>
    <n v="5"/>
    <n v="0.3"/>
    <n v="-124.431"/>
  </r>
  <r>
    <n v="9001"/>
    <s v="CA-2011-133389"/>
    <x v="2"/>
    <x v="169"/>
    <d v="2011-06-22T00:00:00"/>
    <s v="Same Day"/>
    <s v="TB-21280"/>
    <s v="Toby Braunhardt"/>
    <x v="0"/>
    <s v="United States"/>
    <s v="Phoenix"/>
    <x v="16"/>
    <n v="85023"/>
    <x v="1"/>
    <s v="OFF-BI-10001553"/>
    <x v="1"/>
    <x v="8"/>
    <s v="SpineVue Locking Slant-D Ring Binders by Cardinal"/>
    <x v="2281"/>
    <n v="3"/>
    <n v="0.7"/>
    <n v="-6.0323999999999991"/>
  </r>
  <r>
    <n v="9002"/>
    <s v="CA-2011-103807"/>
    <x v="2"/>
    <x v="266"/>
    <d v="2011-12-09T00:00:00"/>
    <s v="Standard Class"/>
    <s v="EM-13825"/>
    <s v="Elizabeth Moffitt"/>
    <x v="1"/>
    <s v="United States"/>
    <s v="Sandy Springs"/>
    <x v="32"/>
    <n v="30328"/>
    <x v="0"/>
    <s v="TEC-AC-10000199"/>
    <x v="2"/>
    <x v="11"/>
    <s v="Kingston Digital DataTraveler 8GB USB 2.0"/>
    <x v="5709"/>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x v="597"/>
    <n v="3"/>
    <n v="0"/>
    <n v="7.1627999999999998"/>
  </r>
  <r>
    <n v="9004"/>
    <s v="CA-2012-102855"/>
    <x v="1"/>
    <x v="57"/>
    <d v="2012-04-06T00:00:00"/>
    <s v="Same Day"/>
    <s v="JF-15415"/>
    <s v="Jennifer Ferguson"/>
    <x v="0"/>
    <s v="United States"/>
    <s v="Spokane"/>
    <x v="4"/>
    <n v="99207"/>
    <x v="1"/>
    <s v="TEC-AC-10001767"/>
    <x v="2"/>
    <x v="11"/>
    <s v="SanDisk Ultra 64 GB MicroSDHC Class 10 Memory Card"/>
    <x v="5710"/>
    <n v="6"/>
    <n v="0"/>
    <n v="26.393399999999986"/>
  </r>
  <r>
    <n v="9005"/>
    <s v="CA-2012-102855"/>
    <x v="1"/>
    <x v="57"/>
    <d v="2012-04-06T00:00:00"/>
    <s v="Same Day"/>
    <s v="JF-15415"/>
    <s v="Jennifer Ferguson"/>
    <x v="0"/>
    <s v="United States"/>
    <s v="Spokane"/>
    <x v="4"/>
    <n v="99207"/>
    <x v="1"/>
    <s v="OFF-AR-10002467"/>
    <x v="1"/>
    <x v="6"/>
    <s v="Dixon Ticonderoga Pencils"/>
    <x v="5711"/>
    <n v="8"/>
    <n v="0"/>
    <n v="6.4368000000000016"/>
  </r>
  <r>
    <n v="9006"/>
    <s v="CA-2014-107825"/>
    <x v="3"/>
    <x v="551"/>
    <d v="2014-11-19T00:00:00"/>
    <s v="Same Day"/>
    <s v="NB-18655"/>
    <s v="Nona Balk"/>
    <x v="1"/>
    <s v="United States"/>
    <s v="Milwaukee"/>
    <x v="6"/>
    <n v="53209"/>
    <x v="2"/>
    <s v="OFF-ST-10001321"/>
    <x v="1"/>
    <x v="4"/>
    <s v="Decoflex Hanging Personal Folder File, Blue"/>
    <x v="451"/>
    <n v="6"/>
    <n v="0"/>
    <n v="24.980400000000007"/>
  </r>
  <r>
    <n v="9007"/>
    <s v="CA-2014-107825"/>
    <x v="3"/>
    <x v="551"/>
    <d v="2014-11-19T00:00:00"/>
    <s v="Same Day"/>
    <s v="NB-18655"/>
    <s v="Nona Balk"/>
    <x v="1"/>
    <s v="United States"/>
    <s v="Milwaukee"/>
    <x v="6"/>
    <n v="53209"/>
    <x v="2"/>
    <s v="OFF-ST-10000777"/>
    <x v="1"/>
    <x v="4"/>
    <s v="Companion Letter/Legal File, Black"/>
    <x v="5712"/>
    <n v="1"/>
    <n v="0"/>
    <n v="10.572800000000001"/>
  </r>
  <r>
    <n v="9008"/>
    <s v="CA-2014-107825"/>
    <x v="3"/>
    <x v="551"/>
    <d v="2014-11-19T00:00:00"/>
    <s v="Same Day"/>
    <s v="NB-18655"/>
    <s v="Nona Balk"/>
    <x v="1"/>
    <s v="United States"/>
    <s v="Milwaukee"/>
    <x v="6"/>
    <n v="53209"/>
    <x v="2"/>
    <s v="OFF-LA-10003720"/>
    <x v="1"/>
    <x v="2"/>
    <s v="Avery 487"/>
    <x v="1576"/>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x v="5713"/>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x v="5714"/>
    <n v="1"/>
    <n v="0.2"/>
    <n v="1.1924999999999997"/>
  </r>
  <r>
    <n v="9011"/>
    <s v="CA-2014-127803"/>
    <x v="3"/>
    <x v="240"/>
    <d v="2014-05-24T00:00:00"/>
    <s v="Standard Class"/>
    <s v="ND-18460"/>
    <s v="Neil Ducich"/>
    <x v="1"/>
    <s v="United States"/>
    <s v="Huntsville"/>
    <x v="19"/>
    <n v="35810"/>
    <x v="0"/>
    <s v="OFF-BI-10001787"/>
    <x v="1"/>
    <x v="8"/>
    <s v="Wilson Jones Four-Pocket Poly Binders"/>
    <x v="5715"/>
    <n v="4"/>
    <n v="0"/>
    <n v="12.8184"/>
  </r>
  <r>
    <n v="9012"/>
    <s v="CA-2012-137071"/>
    <x v="1"/>
    <x v="139"/>
    <d v="2012-12-21T00:00:00"/>
    <s v="First Class"/>
    <s v="ED-13885"/>
    <s v="Emily Ducich"/>
    <x v="2"/>
    <s v="United States"/>
    <s v="Houston"/>
    <x v="5"/>
    <n v="77036"/>
    <x v="2"/>
    <s v="TEC-AC-10004353"/>
    <x v="2"/>
    <x v="11"/>
    <s v="Hypercom P1300 Pinpad"/>
    <x v="4649"/>
    <n v="2"/>
    <n v="0.2"/>
    <n v="21.42"/>
  </r>
  <r>
    <n v="9013"/>
    <s v="CA-2013-121447"/>
    <x v="0"/>
    <x v="823"/>
    <d v="2013-02-22T00:00:00"/>
    <s v="First Class"/>
    <s v="EA-14035"/>
    <s v="Erin Ashbrook"/>
    <x v="1"/>
    <s v="United States"/>
    <s v="New York City"/>
    <x v="15"/>
    <n v="10011"/>
    <x v="3"/>
    <s v="FUR-FU-10001861"/>
    <x v="0"/>
    <x v="5"/>
    <s v="Floodlight Indoor Halogen Bulbs, 1 Bulb per Pack, 60 Watts"/>
    <x v="5716"/>
    <n v="7"/>
    <n v="0"/>
    <n v="66.541999999999987"/>
  </r>
  <r>
    <n v="9014"/>
    <s v="CA-2014-143084"/>
    <x v="3"/>
    <x v="257"/>
    <d v="2014-03-23T00:00:00"/>
    <s v="Standard Class"/>
    <s v="BP-11050"/>
    <s v="Barry Pond"/>
    <x v="1"/>
    <s v="United States"/>
    <s v="Los Angeles"/>
    <x v="1"/>
    <n v="90008"/>
    <x v="1"/>
    <s v="OFF-AR-10002766"/>
    <x v="1"/>
    <x v="6"/>
    <s v="Prang Drawing Pencil Set"/>
    <x v="2255"/>
    <n v="5"/>
    <n v="0"/>
    <n v="3.7529999999999997"/>
  </r>
  <r>
    <n v="9015"/>
    <s v="CA-2014-143084"/>
    <x v="3"/>
    <x v="257"/>
    <d v="2014-03-23T00:00:00"/>
    <s v="Standard Class"/>
    <s v="BP-11050"/>
    <s v="Barry Pond"/>
    <x v="1"/>
    <s v="United States"/>
    <s v="Los Angeles"/>
    <x v="1"/>
    <n v="90008"/>
    <x v="1"/>
    <s v="OFF-EN-10003072"/>
    <x v="1"/>
    <x v="12"/>
    <s v="Peel &amp; Seel Envelopes"/>
    <x v="5717"/>
    <n v="5"/>
    <n v="0"/>
    <n v="9.3120000000000012"/>
  </r>
  <r>
    <n v="9016"/>
    <s v="CA-2013-131639"/>
    <x v="0"/>
    <x v="907"/>
    <d v="2013-12-24T00:00:00"/>
    <s v="Standard Class"/>
    <s v="NS-18640"/>
    <s v="Noel Staavos"/>
    <x v="1"/>
    <s v="United States"/>
    <s v="Carlsbad"/>
    <x v="27"/>
    <n v="88220"/>
    <x v="1"/>
    <s v="OFF-BI-10001636"/>
    <x v="1"/>
    <x v="8"/>
    <s v="Ibico Plastic and Wire Spiral Binding Combs"/>
    <x v="5718"/>
    <n v="2"/>
    <n v="0.2"/>
    <n v="4.3835999999999995"/>
  </r>
  <r>
    <n v="9017"/>
    <s v="CA-2013-131639"/>
    <x v="0"/>
    <x v="907"/>
    <d v="2013-12-24T00:00:00"/>
    <s v="Standard Class"/>
    <s v="NS-18640"/>
    <s v="Noel Staavos"/>
    <x v="1"/>
    <s v="United States"/>
    <s v="Carlsbad"/>
    <x v="27"/>
    <n v="88220"/>
    <x v="1"/>
    <s v="OFF-BI-10000948"/>
    <x v="1"/>
    <x v="8"/>
    <s v="GBC Laser Imprintable Binding System Covers, Desert Sand"/>
    <x v="5719"/>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x v="4634"/>
    <n v="3"/>
    <n v="0"/>
    <n v="8.6435999999999993"/>
  </r>
  <r>
    <n v="9019"/>
    <s v="CA-2013-161361"/>
    <x v="0"/>
    <x v="253"/>
    <d v="2013-03-29T00:00:00"/>
    <s v="Second Class"/>
    <s v="MV-17485"/>
    <s v="Mark Van Huff"/>
    <x v="0"/>
    <s v="United States"/>
    <s v="Pocatello"/>
    <x v="45"/>
    <n v="83201"/>
    <x v="1"/>
    <s v="OFF-BI-10002215"/>
    <x v="1"/>
    <x v="8"/>
    <s v="Wilson Jones Hanging View Binder, White, 1&quot;"/>
    <x v="342"/>
    <n v="3"/>
    <n v="0.2"/>
    <n v="5.5379999999999985"/>
  </r>
  <r>
    <n v="9020"/>
    <s v="CA-2011-100706"/>
    <x v="2"/>
    <x v="757"/>
    <d v="2011-12-18T00:00:00"/>
    <s v="Second Class"/>
    <s v="LE-16810"/>
    <s v="Laurel Elliston"/>
    <x v="0"/>
    <s v="United States"/>
    <s v="Springfield"/>
    <x v="17"/>
    <n v="22153"/>
    <x v="0"/>
    <s v="TEC-AC-10001314"/>
    <x v="2"/>
    <x v="11"/>
    <s v="Case Logic 2.4GHz Wireless Keyboard"/>
    <x v="2622"/>
    <n v="2"/>
    <n v="0"/>
    <n v="7.9983999999999895"/>
  </r>
  <r>
    <n v="9021"/>
    <s v="CA-2011-100706"/>
    <x v="2"/>
    <x v="757"/>
    <d v="2011-12-18T00:00:00"/>
    <s v="Second Class"/>
    <s v="LE-16810"/>
    <s v="Laurel Elliston"/>
    <x v="0"/>
    <s v="United States"/>
    <s v="Springfield"/>
    <x v="17"/>
    <n v="22153"/>
    <x v="0"/>
    <s v="FUR-FU-10002268"/>
    <x v="0"/>
    <x v="5"/>
    <s v="Ultra Door Push Plate"/>
    <x v="2111"/>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x v="5720"/>
    <n v="13"/>
    <n v="0.7"/>
    <n v="-116.84399999999999"/>
  </r>
  <r>
    <n v="9023"/>
    <s v="US-2013-141880"/>
    <x v="0"/>
    <x v="250"/>
    <d v="2013-08-24T00:00:00"/>
    <s v="First Class"/>
    <s v="TC-21475"/>
    <s v="Tony Chapman"/>
    <x v="2"/>
    <s v="United States"/>
    <s v="Fort Collins"/>
    <x v="22"/>
    <n v="80525"/>
    <x v="1"/>
    <s v="FUR-FU-10001979"/>
    <x v="0"/>
    <x v="5"/>
    <s v="Dana Halogen Swing-Arm Architect Lamp"/>
    <x v="5721"/>
    <n v="3"/>
    <n v="0.2"/>
    <n v="9.832800000000006"/>
  </r>
  <r>
    <n v="9024"/>
    <s v="CA-2012-165799"/>
    <x v="1"/>
    <x v="685"/>
    <d v="2012-07-02T00:00:00"/>
    <s v="First Class"/>
    <s v="SG-20470"/>
    <s v="Sheri Gordon"/>
    <x v="0"/>
    <s v="United States"/>
    <s v="New York City"/>
    <x v="15"/>
    <n v="10024"/>
    <x v="3"/>
    <s v="FUR-CH-10001482"/>
    <x v="0"/>
    <x v="1"/>
    <s v="Office Star - Mesh Screen back chair with Vinyl seat"/>
    <x v="5722"/>
    <n v="1"/>
    <n v="0.1"/>
    <n v="1.3097999999999956"/>
  </r>
  <r>
    <n v="9025"/>
    <s v="CA-2013-102127"/>
    <x v="0"/>
    <x v="190"/>
    <d v="2013-07-03T00:00:00"/>
    <s v="Standard Class"/>
    <s v="VP-21760"/>
    <s v="Victoria Pisteka"/>
    <x v="1"/>
    <s v="United States"/>
    <s v="New York City"/>
    <x v="15"/>
    <n v="10035"/>
    <x v="3"/>
    <s v="TEC-AC-10002018"/>
    <x v="2"/>
    <x v="11"/>
    <s v="AmazonBasics 3-Button USB Wired Mouse"/>
    <x v="5723"/>
    <n v="3"/>
    <n v="0"/>
    <n v="9.017100000000001"/>
  </r>
  <r>
    <n v="9026"/>
    <s v="CA-2013-102127"/>
    <x v="0"/>
    <x v="190"/>
    <d v="2013-07-03T00:00:00"/>
    <s v="Standard Class"/>
    <s v="VP-21760"/>
    <s v="Victoria Pisteka"/>
    <x v="1"/>
    <s v="United States"/>
    <s v="New York City"/>
    <x v="15"/>
    <n v="10035"/>
    <x v="3"/>
    <s v="TEC-AC-10000397"/>
    <x v="2"/>
    <x v="11"/>
    <s v="Perixx PERIBOARD-512B, Ergonomic Split Keyboard"/>
    <x v="5724"/>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x v="1265"/>
    <n v="3"/>
    <n v="0"/>
    <n v="12.831599999999996"/>
  </r>
  <r>
    <n v="9028"/>
    <s v="US-2013-152415"/>
    <x v="0"/>
    <x v="42"/>
    <d v="2013-09-23T00:00:00"/>
    <s v="Standard Class"/>
    <s v="PO-18865"/>
    <s v="Patrick O'Donnell"/>
    <x v="0"/>
    <s v="United States"/>
    <s v="Marlborough"/>
    <x v="31"/>
    <n v="1752"/>
    <x v="3"/>
    <s v="FUR-FU-10002597"/>
    <x v="0"/>
    <x v="5"/>
    <s v="C-Line Magnetic Cubicle Keepers, Clear Polypropylene"/>
    <x v="1471"/>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x v="1868"/>
    <n v="3"/>
    <n v="0"/>
    <n v="61.382399999999997"/>
  </r>
  <r>
    <n v="9030"/>
    <s v="CA-2011-138198"/>
    <x v="2"/>
    <x v="667"/>
    <d v="2011-07-23T00:00:00"/>
    <s v="Standard Class"/>
    <s v="JL-15130"/>
    <s v="Jack Lebron"/>
    <x v="0"/>
    <s v="United States"/>
    <s v="New Rochelle"/>
    <x v="15"/>
    <n v="10801"/>
    <x v="3"/>
    <s v="OFF-BI-10002103"/>
    <x v="1"/>
    <x v="8"/>
    <s v="Cardinal Slant-D Ring Binder, Heavy Gauge Vinyl"/>
    <x v="1162"/>
    <n v="2"/>
    <n v="0.2"/>
    <n v="4.5187999999999997"/>
  </r>
  <r>
    <n v="9031"/>
    <s v="CA-2014-128041"/>
    <x v="3"/>
    <x v="853"/>
    <d v="2014-09-02T00:00:00"/>
    <s v="Same Day"/>
    <s v="RW-19540"/>
    <s v="Rick Wilson"/>
    <x v="1"/>
    <s v="United States"/>
    <s v="Seattle"/>
    <x v="4"/>
    <n v="98103"/>
    <x v="1"/>
    <s v="OFF-AP-10001005"/>
    <x v="1"/>
    <x v="9"/>
    <s v="Honeywell Quietcare HEPA Air Cleaner"/>
    <x v="5725"/>
    <n v="4"/>
    <n v="0"/>
    <n v="103.81799999999998"/>
  </r>
  <r>
    <n v="9032"/>
    <s v="CA-2014-128041"/>
    <x v="3"/>
    <x v="853"/>
    <d v="2014-09-02T00:00:00"/>
    <s v="Same Day"/>
    <s v="RW-19540"/>
    <s v="Rick Wilson"/>
    <x v="1"/>
    <s v="United States"/>
    <s v="Seattle"/>
    <x v="4"/>
    <n v="98103"/>
    <x v="1"/>
    <s v="FUR-TA-10002607"/>
    <x v="0"/>
    <x v="3"/>
    <s v="KI Conference Tables"/>
    <x v="5726"/>
    <n v="4"/>
    <n v="0"/>
    <n v="45.36960000000002"/>
  </r>
  <r>
    <n v="9033"/>
    <s v="CA-2014-105823"/>
    <x v="3"/>
    <x v="738"/>
    <d v="2014-06-27T00:00:00"/>
    <s v="Standard Class"/>
    <s v="RB-19465"/>
    <s v="Rick Bensley"/>
    <x v="2"/>
    <s v="United States"/>
    <s v="Detroit"/>
    <x v="12"/>
    <n v="48227"/>
    <x v="2"/>
    <s v="FUR-CH-10000454"/>
    <x v="0"/>
    <x v="1"/>
    <s v="Hon Deluxe Fabric Upholstered Stacking Chairs, Rounded Back"/>
    <x v="5727"/>
    <n v="2"/>
    <n v="0"/>
    <n v="146.38799999999998"/>
  </r>
  <r>
    <n v="9034"/>
    <s v="CA-2011-152268"/>
    <x v="2"/>
    <x v="814"/>
    <d v="2011-09-07T00:00:00"/>
    <s v="Standard Class"/>
    <s v="SC-20095"/>
    <s v="Sanjit Chand"/>
    <x v="0"/>
    <s v="United States"/>
    <s v="Fayetteville"/>
    <x v="36"/>
    <n v="72701"/>
    <x v="0"/>
    <s v="OFF-BI-10001359"/>
    <x v="1"/>
    <x v="8"/>
    <s v="GBC DocuBind TL300 Electric Binding System"/>
    <x v="1639"/>
    <n v="2"/>
    <n v="0"/>
    <n v="843.17059999999992"/>
  </r>
  <r>
    <n v="9035"/>
    <s v="CA-2012-148873"/>
    <x v="1"/>
    <x v="486"/>
    <d v="2012-10-05T00:00:00"/>
    <s v="Standard Class"/>
    <s v="EM-13960"/>
    <s v="Eric Murdock"/>
    <x v="0"/>
    <s v="United States"/>
    <s v="Quincy"/>
    <x v="10"/>
    <n v="62301"/>
    <x v="2"/>
    <s v="OFF-BI-10003196"/>
    <x v="1"/>
    <x v="8"/>
    <s v="Accohide Poly Flexible Ring Binders"/>
    <x v="5728"/>
    <n v="4"/>
    <n v="0.8"/>
    <n v="-4.4880000000000013"/>
  </r>
  <r>
    <n v="9036"/>
    <s v="CA-2012-148873"/>
    <x v="1"/>
    <x v="486"/>
    <d v="2012-10-05T00:00:00"/>
    <s v="Standard Class"/>
    <s v="EM-13960"/>
    <s v="Eric Murdock"/>
    <x v="0"/>
    <s v="United States"/>
    <s v="Quincy"/>
    <x v="10"/>
    <n v="62301"/>
    <x v="2"/>
    <s v="TEC-AC-10003657"/>
    <x v="2"/>
    <x v="11"/>
    <s v="Lenovo 17-Key USB Numeric Keypad"/>
    <x v="5729"/>
    <n v="4"/>
    <n v="0.2"/>
    <n v="2.7191999999999901"/>
  </r>
  <r>
    <n v="9037"/>
    <s v="CA-2012-166492"/>
    <x v="1"/>
    <x v="1003"/>
    <d v="2012-04-10T00:00:00"/>
    <s v="First Class"/>
    <s v="RP-19390"/>
    <s v="Resi Pölking"/>
    <x v="0"/>
    <s v="United States"/>
    <s v="New York City"/>
    <x v="15"/>
    <n v="10035"/>
    <x v="3"/>
    <s v="OFF-PA-10002262"/>
    <x v="1"/>
    <x v="10"/>
    <s v="Xerox 192"/>
    <x v="243"/>
    <n v="4"/>
    <n v="0"/>
    <n v="12.441600000000001"/>
  </r>
  <r>
    <n v="9038"/>
    <s v="CA-2012-166492"/>
    <x v="1"/>
    <x v="1003"/>
    <d v="2012-04-10T00:00:00"/>
    <s v="First Class"/>
    <s v="RP-19390"/>
    <s v="Resi Pölking"/>
    <x v="0"/>
    <s v="United States"/>
    <s v="New York City"/>
    <x v="15"/>
    <n v="10035"/>
    <x v="3"/>
    <s v="OFF-ST-10002214"/>
    <x v="1"/>
    <x v="4"/>
    <s v="X-Rack File for Hanging Folders"/>
    <x v="2433"/>
    <n v="2"/>
    <n v="0"/>
    <n v="5.8707999999999991"/>
  </r>
  <r>
    <n v="9039"/>
    <s v="CA-2014-157420"/>
    <x v="3"/>
    <x v="610"/>
    <d v="2014-11-22T00:00:00"/>
    <s v="Same Day"/>
    <s v="HZ-14950"/>
    <s v="Henia Zydlo"/>
    <x v="0"/>
    <s v="United States"/>
    <s v="Houston"/>
    <x v="5"/>
    <n v="77095"/>
    <x v="2"/>
    <s v="TEC-PH-10003555"/>
    <x v="2"/>
    <x v="7"/>
    <s v="Motorola HK250 Universal Bluetooth Headset"/>
    <x v="498"/>
    <n v="3"/>
    <n v="0.2"/>
    <n v="-12.414599999999997"/>
  </r>
  <r>
    <n v="9040"/>
    <s v="CA-2013-117121"/>
    <x v="0"/>
    <x v="907"/>
    <d v="2013-12-22T00:00:00"/>
    <s v="Standard Class"/>
    <s v="AB-10105"/>
    <s v="Adrian Barton"/>
    <x v="0"/>
    <s v="United States"/>
    <s v="Detroit"/>
    <x v="12"/>
    <n v="48205"/>
    <x v="2"/>
    <s v="OFF-BI-10000545"/>
    <x v="1"/>
    <x v="8"/>
    <s v="GBC Ibimaster 500 Manual ProClick Binding System"/>
    <x v="5730"/>
    <n v="13"/>
    <n v="0"/>
    <n v="4946.37"/>
  </r>
  <r>
    <n v="9041"/>
    <s v="CA-2011-138177"/>
    <x v="2"/>
    <x v="111"/>
    <d v="2011-09-24T00:00:00"/>
    <s v="Standard Class"/>
    <s v="ND-18460"/>
    <s v="Neil Ducich"/>
    <x v="1"/>
    <s v="United States"/>
    <s v="Chandler"/>
    <x v="16"/>
    <n v="85224"/>
    <x v="1"/>
    <s v="FUR-TA-10004607"/>
    <x v="0"/>
    <x v="3"/>
    <s v="Hon 2111 Invitation Series Straight Table"/>
    <x v="5731"/>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x v="573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x v="639"/>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x v="651"/>
    <n v="3"/>
    <n v="0"/>
    <n v="163.18979999999999"/>
  </r>
  <r>
    <n v="9045"/>
    <s v="CA-2014-137463"/>
    <x v="3"/>
    <x v="819"/>
    <d v="2014-12-21T00:00:00"/>
    <s v="Second Class"/>
    <s v="KM-16225"/>
    <s v="Kalyca Meade"/>
    <x v="1"/>
    <s v="United States"/>
    <s v="Sunnyvale"/>
    <x v="1"/>
    <n v="94086"/>
    <x v="1"/>
    <s v="OFF-BI-10003196"/>
    <x v="1"/>
    <x v="8"/>
    <s v="Accohide Poly Flexible Ring Binders"/>
    <x v="4452"/>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x v="5733"/>
    <n v="5"/>
    <n v="0"/>
    <n v="45.587999999999994"/>
  </r>
  <r>
    <n v="9047"/>
    <s v="CA-2014-137463"/>
    <x v="3"/>
    <x v="819"/>
    <d v="2014-12-21T00:00:00"/>
    <s v="Second Class"/>
    <s v="KM-16225"/>
    <s v="Kalyca Meade"/>
    <x v="1"/>
    <s v="United States"/>
    <s v="Sunnyvale"/>
    <x v="1"/>
    <n v="94086"/>
    <x v="1"/>
    <s v="TEC-AC-10000057"/>
    <x v="2"/>
    <x v="11"/>
    <s v="Microsoft Natural Ergonomic Keyboard 4000"/>
    <x v="179"/>
    <n v="5"/>
    <n v="0"/>
    <n v="31.489499999999992"/>
  </r>
  <r>
    <n v="9048"/>
    <s v="CA-2014-137463"/>
    <x v="3"/>
    <x v="819"/>
    <d v="2014-12-21T00:00:00"/>
    <s v="Second Class"/>
    <s v="KM-16225"/>
    <s v="Kalyca Meade"/>
    <x v="1"/>
    <s v="United States"/>
    <s v="Sunnyvale"/>
    <x v="1"/>
    <n v="94086"/>
    <x v="1"/>
    <s v="OFF-AR-10001988"/>
    <x v="1"/>
    <x v="6"/>
    <s v="Bulldog Table or Wall-Mount Pencil Sharpener"/>
    <x v="5734"/>
    <n v="5"/>
    <n v="0"/>
    <n v="8.6854999999999993"/>
  </r>
  <r>
    <n v="9049"/>
    <s v="CA-2014-137463"/>
    <x v="3"/>
    <x v="819"/>
    <d v="2014-12-21T00:00:00"/>
    <s v="Second Class"/>
    <s v="KM-16225"/>
    <s v="Kalyca Meade"/>
    <x v="1"/>
    <s v="United States"/>
    <s v="Sunnyvale"/>
    <x v="1"/>
    <n v="94086"/>
    <x v="1"/>
    <s v="OFF-LA-10003498"/>
    <x v="1"/>
    <x v="2"/>
    <s v="Avery 475"/>
    <x v="1851"/>
    <n v="3"/>
    <n v="0"/>
    <n v="22.200000000000003"/>
  </r>
  <r>
    <n v="9050"/>
    <s v="CA-2011-124513"/>
    <x v="2"/>
    <x v="158"/>
    <d v="2011-09-25T00:00:00"/>
    <s v="Standard Class"/>
    <s v="SL-20155"/>
    <s v="Sara Luxemburg"/>
    <x v="2"/>
    <s v="United States"/>
    <s v="New York City"/>
    <x v="15"/>
    <n v="10011"/>
    <x v="3"/>
    <s v="OFF-AR-10002956"/>
    <x v="1"/>
    <x v="6"/>
    <s v="Boston 16801 Nautilus Battery Pencil Sharpener"/>
    <x v="5735"/>
    <n v="3"/>
    <n v="0"/>
    <n v="17.1678"/>
  </r>
  <r>
    <n v="9051"/>
    <s v="CA-2012-165554"/>
    <x v="1"/>
    <x v="1211"/>
    <d v="2012-05-22T00:00:00"/>
    <s v="Standard Class"/>
    <s v="AJ-10780"/>
    <s v="Anthony Jacobs"/>
    <x v="1"/>
    <s v="United States"/>
    <s v="Los Angeles"/>
    <x v="1"/>
    <n v="90004"/>
    <x v="1"/>
    <s v="OFF-PA-10003724"/>
    <x v="1"/>
    <x v="10"/>
    <s v="Wirebound Message Book, 4 per Page"/>
    <x v="139"/>
    <n v="2"/>
    <n v="0"/>
    <n v="5.3213999999999997"/>
  </r>
  <r>
    <n v="9052"/>
    <s v="CA-2011-141838"/>
    <x v="2"/>
    <x v="959"/>
    <d v="2011-03-31T00:00:00"/>
    <s v="Second Class"/>
    <s v="DK-12835"/>
    <s v="Damala Kotsonis"/>
    <x v="1"/>
    <s v="United States"/>
    <s v="San Francisco"/>
    <x v="1"/>
    <n v="94122"/>
    <x v="1"/>
    <s v="OFF-AR-10004272"/>
    <x v="1"/>
    <x v="6"/>
    <s v="Newell 308"/>
    <x v="36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x v="692"/>
    <n v="4"/>
    <n v="0.2"/>
    <n v="9.4283999999999963"/>
  </r>
  <r>
    <n v="9054"/>
    <s v="CA-2011-141838"/>
    <x v="2"/>
    <x v="959"/>
    <d v="2011-03-31T00:00:00"/>
    <s v="Second Class"/>
    <s v="DK-12835"/>
    <s v="Damala Kotsonis"/>
    <x v="1"/>
    <s v="United States"/>
    <s v="San Francisco"/>
    <x v="1"/>
    <n v="94122"/>
    <x v="1"/>
    <s v="TEC-PH-10004100"/>
    <x v="2"/>
    <x v="7"/>
    <s v="Griffin GC17055 Auxiliary Audio Cable"/>
    <x v="5736"/>
    <n v="2"/>
    <n v="0.2"/>
    <n v="2.878400000000001"/>
  </r>
  <r>
    <n v="9055"/>
    <s v="CA-2014-117009"/>
    <x v="3"/>
    <x v="585"/>
    <d v="2014-09-29T00:00:00"/>
    <s v="Standard Class"/>
    <s v="BK-11260"/>
    <s v="Berenike Kampe"/>
    <x v="0"/>
    <s v="United States"/>
    <s v="Santa Ana"/>
    <x v="1"/>
    <n v="92704"/>
    <x v="1"/>
    <s v="OFF-SU-10001218"/>
    <x v="1"/>
    <x v="14"/>
    <s v="Fiskars Softgrip Scissors"/>
    <x v="2138"/>
    <n v="2"/>
    <n v="0"/>
    <n v="6.1488000000000014"/>
  </r>
  <r>
    <n v="9056"/>
    <s v="CA-2012-128993"/>
    <x v="1"/>
    <x v="811"/>
    <d v="2012-09-17T00:00:00"/>
    <s v="Second Class"/>
    <s v="CC-12670"/>
    <s v="Craig Carreira"/>
    <x v="0"/>
    <s v="United States"/>
    <s v="Seattle"/>
    <x v="4"/>
    <n v="98103"/>
    <x v="1"/>
    <s v="TEC-AC-10004209"/>
    <x v="2"/>
    <x v="11"/>
    <s v="Memorex Froggy Flash Drive 4 GB"/>
    <x v="223"/>
    <n v="2"/>
    <n v="0"/>
    <n v="8.5722000000000005"/>
  </r>
  <r>
    <n v="9057"/>
    <s v="CA-2012-160227"/>
    <x v="1"/>
    <x v="121"/>
    <d v="2012-11-04T00:00:00"/>
    <s v="First Class"/>
    <s v="ED-13885"/>
    <s v="Emily Ducich"/>
    <x v="2"/>
    <s v="United States"/>
    <s v="New York City"/>
    <x v="15"/>
    <n v="10011"/>
    <x v="3"/>
    <s v="FUR-CH-10002073"/>
    <x v="0"/>
    <x v="1"/>
    <s v="Hon Olson Stacker Chairs"/>
    <x v="5737"/>
    <n v="11"/>
    <n v="0.1"/>
    <n v="553.39019999999982"/>
  </r>
  <r>
    <n v="9058"/>
    <s v="CA-2012-149097"/>
    <x v="1"/>
    <x v="1182"/>
    <d v="2012-10-24T00:00:00"/>
    <s v="Standard Class"/>
    <s v="SV-20785"/>
    <s v="Stewart Visinsky"/>
    <x v="0"/>
    <s v="United States"/>
    <s v="Los Angeles"/>
    <x v="1"/>
    <n v="90045"/>
    <x v="1"/>
    <s v="FUR-FU-10003424"/>
    <x v="0"/>
    <x v="5"/>
    <s v="Nu-Dell Oak Frame"/>
    <x v="5738"/>
    <n v="7"/>
    <n v="0"/>
    <n v="23.923199999999994"/>
  </r>
  <r>
    <n v="9059"/>
    <s v="CA-2012-149097"/>
    <x v="1"/>
    <x v="1182"/>
    <d v="2012-10-24T00:00:00"/>
    <s v="Standard Class"/>
    <s v="SV-20785"/>
    <s v="Stewart Visinsky"/>
    <x v="0"/>
    <s v="United States"/>
    <s v="Los Angeles"/>
    <x v="1"/>
    <n v="90045"/>
    <x v="1"/>
    <s v="FUR-TA-10001086"/>
    <x v="0"/>
    <x v="3"/>
    <s v="SAFCO PlanMaster Boards, 60w x 37-1/2d, White Melamine"/>
    <x v="5739"/>
    <n v="3"/>
    <n v="0.2"/>
    <n v="27.358200000000011"/>
  </r>
  <r>
    <n v="9060"/>
    <s v="CA-2013-132304"/>
    <x v="0"/>
    <x v="403"/>
    <d v="2013-06-19T00:00:00"/>
    <s v="Standard Class"/>
    <s v="AR-10825"/>
    <s v="Anthony Rawles"/>
    <x v="1"/>
    <s v="United States"/>
    <s v="Seattle"/>
    <x v="4"/>
    <n v="98103"/>
    <x v="1"/>
    <s v="FUR-TA-10004619"/>
    <x v="0"/>
    <x v="3"/>
    <s v="Hon Non-Folding Utility Tables"/>
    <x v="5740"/>
    <n v="7"/>
    <n v="0"/>
    <n v="334.55099999999993"/>
  </r>
  <r>
    <n v="9061"/>
    <s v="CA-2012-136420"/>
    <x v="1"/>
    <x v="312"/>
    <d v="2012-11-21T00:00:00"/>
    <s v="First Class"/>
    <s v="CS-12250"/>
    <s v="Chris Selesnick"/>
    <x v="1"/>
    <s v="United States"/>
    <s v="San Diego"/>
    <x v="1"/>
    <n v="92024"/>
    <x v="1"/>
    <s v="OFF-BI-10002854"/>
    <x v="1"/>
    <x v="8"/>
    <s v="Performers Binder/Pad Holder, Black"/>
    <x v="5741"/>
    <n v="4"/>
    <n v="0.2"/>
    <n v="33.635999999999996"/>
  </r>
  <r>
    <n v="9062"/>
    <s v="CA-2012-136420"/>
    <x v="1"/>
    <x v="312"/>
    <d v="2012-11-21T00:00:00"/>
    <s v="First Class"/>
    <s v="CS-12250"/>
    <s v="Chris Selesnick"/>
    <x v="1"/>
    <s v="United States"/>
    <s v="San Diego"/>
    <x v="1"/>
    <n v="92024"/>
    <x v="1"/>
    <s v="OFF-LA-10002762"/>
    <x v="1"/>
    <x v="2"/>
    <s v="Avery 485"/>
    <x v="5742"/>
    <n v="4"/>
    <n v="0"/>
    <n v="23.556399999999996"/>
  </r>
  <r>
    <n v="9063"/>
    <s v="CA-2013-101623"/>
    <x v="0"/>
    <x v="1212"/>
    <d v="2013-03-07T00:00:00"/>
    <s v="Standard Class"/>
    <s v="RR-19525"/>
    <s v="Rick Reed"/>
    <x v="1"/>
    <s v="United States"/>
    <s v="New York City"/>
    <x v="15"/>
    <n v="10035"/>
    <x v="3"/>
    <s v="OFF-FA-10003495"/>
    <x v="1"/>
    <x v="13"/>
    <s v="Staples"/>
    <x v="5743"/>
    <n v="6"/>
    <n v="0"/>
    <n v="18.240000000000002"/>
  </r>
  <r>
    <n v="9064"/>
    <s v="US-2011-151015"/>
    <x v="2"/>
    <x v="1005"/>
    <d v="2011-10-20T00:00:00"/>
    <s v="Standard Class"/>
    <s v="BD-11500"/>
    <s v="Bradley Drucker"/>
    <x v="0"/>
    <s v="United States"/>
    <s v="Chicago"/>
    <x v="10"/>
    <n v="60653"/>
    <x v="2"/>
    <s v="OFF-PA-10002581"/>
    <x v="1"/>
    <x v="10"/>
    <s v="Xerox 1951"/>
    <x v="5744"/>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x v="5745"/>
    <n v="3"/>
    <n v="0.8"/>
    <n v="-4.8609000000000009"/>
  </r>
  <r>
    <n v="9066"/>
    <s v="US-2011-151015"/>
    <x v="2"/>
    <x v="1005"/>
    <d v="2011-10-20T00:00:00"/>
    <s v="Standard Class"/>
    <s v="BD-11500"/>
    <s v="Bradley Drucker"/>
    <x v="0"/>
    <s v="United States"/>
    <s v="Chicago"/>
    <x v="10"/>
    <n v="60653"/>
    <x v="2"/>
    <s v="OFF-PA-10001184"/>
    <x v="1"/>
    <x v="10"/>
    <s v="Xerox 1903"/>
    <x v="4501"/>
    <n v="4"/>
    <n v="0.2"/>
    <n v="6.9367999999999999"/>
  </r>
  <r>
    <n v="9067"/>
    <s v="CA-2014-152968"/>
    <x v="3"/>
    <x v="1143"/>
    <d v="2014-05-31T00:00:00"/>
    <s v="Standard Class"/>
    <s v="BM-11785"/>
    <s v="Bryan Mills"/>
    <x v="0"/>
    <s v="United States"/>
    <s v="Harrisonburg"/>
    <x v="17"/>
    <n v="22801"/>
    <x v="0"/>
    <s v="TEC-AC-10000521"/>
    <x v="2"/>
    <x v="11"/>
    <s v="Verbatim Slim CD and DVD Storage Cases, 50/Pack"/>
    <x v="5746"/>
    <n v="2"/>
    <n v="0"/>
    <n v="6.9239999999999995"/>
  </r>
  <r>
    <n v="9068"/>
    <s v="CA-2013-150077"/>
    <x v="0"/>
    <x v="1084"/>
    <d v="2013-02-10T00:00:00"/>
    <s v="Standard Class"/>
    <s v="MS-17365"/>
    <s v="Maribeth Schnelling"/>
    <x v="0"/>
    <s v="United States"/>
    <s v="Rockville"/>
    <x v="39"/>
    <n v="20852"/>
    <x v="3"/>
    <s v="TEC-PH-10002890"/>
    <x v="2"/>
    <x v="7"/>
    <s v="AT&amp;T 17929 Lendline Telephone"/>
    <x v="3658"/>
    <n v="2"/>
    <n v="0"/>
    <n v="23.524799999999999"/>
  </r>
  <r>
    <n v="9069"/>
    <s v="CA-2013-106278"/>
    <x v="0"/>
    <x v="476"/>
    <d v="2013-09-06T00:00:00"/>
    <s v="Second Class"/>
    <s v="BM-11140"/>
    <s v="Becky Martin"/>
    <x v="0"/>
    <s v="United States"/>
    <s v="Des Moines"/>
    <x v="4"/>
    <n v="98198"/>
    <x v="1"/>
    <s v="FUR-CH-10003061"/>
    <x v="0"/>
    <x v="1"/>
    <s v="Global Leather Task Chair, Black"/>
    <x v="1804"/>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x v="4353"/>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x v="1382"/>
    <n v="3"/>
    <n v="0.2"/>
    <n v="2.6961000000000008"/>
  </r>
  <r>
    <n v="9072"/>
    <s v="CA-2012-136105"/>
    <x v="1"/>
    <x v="821"/>
    <d v="2012-06-16T00:00:00"/>
    <s v="Standard Class"/>
    <s v="SZ-20035"/>
    <s v="Sam Zeldin"/>
    <x v="2"/>
    <s v="United States"/>
    <s v="Columbus"/>
    <x v="14"/>
    <n v="47201"/>
    <x v="2"/>
    <s v="OFF-ST-10002444"/>
    <x v="1"/>
    <x v="4"/>
    <s v="Recycled Eldon Regeneration Jumbo File"/>
    <x v="335"/>
    <n v="2"/>
    <n v="0"/>
    <n v="6.8767999999999994"/>
  </r>
  <r>
    <n v="9073"/>
    <s v="CA-2013-142524"/>
    <x v="0"/>
    <x v="913"/>
    <d v="2013-09-09T00:00:00"/>
    <s v="Standard Class"/>
    <s v="MB-18085"/>
    <s v="Mick Brown"/>
    <x v="0"/>
    <s v="United States"/>
    <s v="Springfield"/>
    <x v="25"/>
    <n v="65807"/>
    <x v="2"/>
    <s v="OFF-EN-10003286"/>
    <x v="1"/>
    <x v="12"/>
    <s v="Staples"/>
    <x v="3416"/>
    <n v="2"/>
    <n v="0"/>
    <n v="7.783199999999999"/>
  </r>
  <r>
    <n v="9074"/>
    <s v="CA-2013-142524"/>
    <x v="0"/>
    <x v="913"/>
    <d v="2013-09-09T00:00:00"/>
    <s v="Standard Class"/>
    <s v="MB-18085"/>
    <s v="Mick Brown"/>
    <x v="0"/>
    <s v="United States"/>
    <s v="Springfield"/>
    <x v="25"/>
    <n v="65807"/>
    <x v="2"/>
    <s v="TEC-AC-10000109"/>
    <x v="2"/>
    <x v="11"/>
    <s v="Sony Micro Vault Click 16 GB USB 2.0 Flash Drive"/>
    <x v="5747"/>
    <n v="5"/>
    <n v="0"/>
    <n v="67.188000000000017"/>
  </r>
  <r>
    <n v="9075"/>
    <s v="CA-2011-136336"/>
    <x v="2"/>
    <x v="419"/>
    <d v="2011-04-26T00:00:00"/>
    <s v="Standard Class"/>
    <s v="DB-13555"/>
    <s v="Dorothy Badders"/>
    <x v="1"/>
    <s v="United States"/>
    <s v="Henderson"/>
    <x v="0"/>
    <n v="42420"/>
    <x v="0"/>
    <s v="OFF-ST-10002574"/>
    <x v="1"/>
    <x v="4"/>
    <s v="SAFCO Commercial Wire Shelving, Black"/>
    <x v="5748"/>
    <n v="6"/>
    <n v="0"/>
    <n v="0"/>
  </r>
  <r>
    <n v="9076"/>
    <s v="US-2012-136259"/>
    <x v="1"/>
    <x v="599"/>
    <d v="2012-11-08T00:00:00"/>
    <s v="First Class"/>
    <s v="CB-12415"/>
    <s v="Christy Brittain"/>
    <x v="0"/>
    <s v="United States"/>
    <s v="Lakewood"/>
    <x v="24"/>
    <n v="44107"/>
    <x v="3"/>
    <s v="OFF-BI-10000773"/>
    <x v="1"/>
    <x v="8"/>
    <s v="Insertable Tab Post Binder Dividers"/>
    <x v="574"/>
    <n v="3"/>
    <n v="0.7"/>
    <n v="-5.5338000000000012"/>
  </r>
  <r>
    <n v="9077"/>
    <s v="US-2012-136259"/>
    <x v="1"/>
    <x v="599"/>
    <d v="2012-11-08T00:00:00"/>
    <s v="First Class"/>
    <s v="CB-12415"/>
    <s v="Christy Brittain"/>
    <x v="0"/>
    <s v="United States"/>
    <s v="Lakewood"/>
    <x v="24"/>
    <n v="44107"/>
    <x v="3"/>
    <s v="OFF-SU-10004661"/>
    <x v="1"/>
    <x v="14"/>
    <s v="Acme Titanium Bonded Scissors"/>
    <x v="5749"/>
    <n v="4"/>
    <n v="0.2"/>
    <n v="2.0399999999999991"/>
  </r>
  <r>
    <n v="9078"/>
    <s v="US-2011-124625"/>
    <x v="2"/>
    <x v="935"/>
    <d v="2011-11-07T00:00:00"/>
    <s v="Standard Class"/>
    <s v="SP-20650"/>
    <s v="Stephanie Phelps"/>
    <x v="1"/>
    <s v="United States"/>
    <s v="Omaha"/>
    <x v="8"/>
    <n v="68104"/>
    <x v="2"/>
    <s v="TEC-AC-10003280"/>
    <x v="2"/>
    <x v="11"/>
    <s v="Belkin F8E887 USB Wired Ergonomic Keyboard"/>
    <x v="1324"/>
    <n v="3"/>
    <n v="0"/>
    <n v="18.893699999999995"/>
  </r>
  <r>
    <n v="9079"/>
    <s v="CA-2013-108105"/>
    <x v="0"/>
    <x v="595"/>
    <d v="2013-02-23T00:00:00"/>
    <s v="Standard Class"/>
    <s v="GW-14605"/>
    <s v="Giulietta Weimer"/>
    <x v="0"/>
    <s v="United States"/>
    <s v="Henderson"/>
    <x v="0"/>
    <n v="42420"/>
    <x v="0"/>
    <s v="FUR-FU-10003773"/>
    <x v="0"/>
    <x v="5"/>
    <s v="Eldon Cleatmat Plus Chair Mats for High Pile Carpets"/>
    <x v="5750"/>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x v="5751"/>
    <n v="1"/>
    <n v="0"/>
    <n v="2.61"/>
  </r>
  <r>
    <n v="9081"/>
    <s v="CA-2014-166898"/>
    <x v="3"/>
    <x v="220"/>
    <d v="2014-09-14T00:00:00"/>
    <s v="Second Class"/>
    <s v="KH-16630"/>
    <s v="Ken Heidel"/>
    <x v="1"/>
    <s v="United States"/>
    <s v="Santa Ana"/>
    <x v="1"/>
    <n v="92704"/>
    <x v="1"/>
    <s v="TEC-PH-10002564"/>
    <x v="2"/>
    <x v="7"/>
    <s v="OtterBox Defender Series Case - Samsung Galaxy S4"/>
    <x v="2130"/>
    <n v="6"/>
    <n v="0.2"/>
    <n v="17.993999999999978"/>
  </r>
  <r>
    <n v="9082"/>
    <s v="CA-2014-166898"/>
    <x v="3"/>
    <x v="220"/>
    <d v="2014-09-14T00:00:00"/>
    <s v="Second Class"/>
    <s v="KH-16630"/>
    <s v="Ken Heidel"/>
    <x v="1"/>
    <s v="United States"/>
    <s v="Santa Ana"/>
    <x v="1"/>
    <n v="92704"/>
    <x v="1"/>
    <s v="OFF-PA-10002262"/>
    <x v="1"/>
    <x v="10"/>
    <s v="Xerox 192"/>
    <x v="541"/>
    <n v="3"/>
    <n v="0"/>
    <n v="9.3312000000000008"/>
  </r>
  <r>
    <n v="9083"/>
    <s v="CA-2014-169005"/>
    <x v="3"/>
    <x v="808"/>
    <d v="2014-11-07T00:00:00"/>
    <s v="Standard Class"/>
    <s v="BG-11035"/>
    <s v="Barry Gonzalez"/>
    <x v="0"/>
    <s v="United States"/>
    <s v="Springfield"/>
    <x v="17"/>
    <n v="22153"/>
    <x v="0"/>
    <s v="OFF-AR-10000246"/>
    <x v="1"/>
    <x v="6"/>
    <s v="Newell 318"/>
    <x v="348"/>
    <n v="2"/>
    <n v="0"/>
    <n v="1.4455999999999998"/>
  </r>
  <r>
    <n v="9084"/>
    <s v="CA-2012-104038"/>
    <x v="1"/>
    <x v="525"/>
    <d v="2012-02-08T00:00:00"/>
    <s v="First Class"/>
    <s v="LO-17170"/>
    <s v="Lori Olson"/>
    <x v="1"/>
    <s v="United States"/>
    <s v="Suffolk"/>
    <x v="17"/>
    <n v="23434"/>
    <x v="0"/>
    <s v="OFF-ST-10002554"/>
    <x v="1"/>
    <x v="4"/>
    <s v="Tennsco Industrial Shelving"/>
    <x v="64"/>
    <n v="3"/>
    <n v="0"/>
    <n v="2.9346000000000032"/>
  </r>
  <r>
    <n v="9085"/>
    <s v="CA-2012-104038"/>
    <x v="1"/>
    <x v="525"/>
    <d v="2012-02-08T00:00:00"/>
    <s v="First Class"/>
    <s v="LO-17170"/>
    <s v="Lori Olson"/>
    <x v="1"/>
    <s v="United States"/>
    <s v="Suffolk"/>
    <x v="17"/>
    <n v="23434"/>
    <x v="0"/>
    <s v="OFF-PA-10002751"/>
    <x v="1"/>
    <x v="10"/>
    <s v="Xerox 1920"/>
    <x v="2744"/>
    <n v="5"/>
    <n v="0"/>
    <n v="13.454999999999998"/>
  </r>
  <r>
    <n v="9086"/>
    <s v="CA-2013-126102"/>
    <x v="0"/>
    <x v="545"/>
    <d v="2013-09-13T00:00:00"/>
    <s v="Second Class"/>
    <s v="DV-13465"/>
    <s v="Dianna Vittorini"/>
    <x v="0"/>
    <s v="United States"/>
    <s v="Los Angeles"/>
    <x v="1"/>
    <n v="90049"/>
    <x v="1"/>
    <s v="OFF-BI-10004318"/>
    <x v="1"/>
    <x v="8"/>
    <s v="Ibico EB-19 Dual Function Manual Binding System"/>
    <x v="479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x v="5752"/>
    <n v="2"/>
    <n v="0.8"/>
    <n v="-251.18640000000005"/>
  </r>
  <r>
    <n v="9088"/>
    <s v="CA-2013-143406"/>
    <x v="0"/>
    <x v="182"/>
    <d v="2013-10-01T00:00:00"/>
    <s v="Standard Class"/>
    <s v="LR-17035"/>
    <s v="Lisa Ryan"/>
    <x v="1"/>
    <s v="United States"/>
    <s v="Houston"/>
    <x v="5"/>
    <n v="77041"/>
    <x v="2"/>
    <s v="FUR-CH-10000513"/>
    <x v="0"/>
    <x v="1"/>
    <s v="High-Back Leather Manager's Chair"/>
    <x v="5753"/>
    <n v="5"/>
    <n v="0.3"/>
    <n v="-136.48950000000002"/>
  </r>
  <r>
    <n v="9089"/>
    <s v="CA-2012-150308"/>
    <x v="1"/>
    <x v="83"/>
    <d v="2012-12-20T00:00:00"/>
    <s v="Standard Class"/>
    <s v="RR-19525"/>
    <s v="Rick Reed"/>
    <x v="1"/>
    <s v="United States"/>
    <s v="Cary"/>
    <x v="3"/>
    <n v="27511"/>
    <x v="0"/>
    <s v="TEC-PH-10001433"/>
    <x v="2"/>
    <x v="7"/>
    <s v="Cisco Small Business SPA 502G VoIP phone"/>
    <x v="2166"/>
    <n v="3"/>
    <n v="0.2"/>
    <n v="21.539699999999996"/>
  </r>
  <r>
    <n v="9090"/>
    <s v="CA-2013-131093"/>
    <x v="0"/>
    <x v="42"/>
    <d v="2013-09-21T00:00:00"/>
    <s v="Second Class"/>
    <s v="TS-21610"/>
    <s v="Troy Staebel"/>
    <x v="0"/>
    <s v="United States"/>
    <s v="Springfield"/>
    <x v="24"/>
    <n v="45503"/>
    <x v="3"/>
    <s v="OFF-ST-10002790"/>
    <x v="1"/>
    <x v="4"/>
    <s v="Safco Industrial Shelving"/>
    <x v="5754"/>
    <n v="5"/>
    <n v="0.2"/>
    <n v="-62.772499999999965"/>
  </r>
  <r>
    <n v="9091"/>
    <s v="US-2014-148831"/>
    <x v="3"/>
    <x v="119"/>
    <d v="2014-10-16T00:00:00"/>
    <s v="First Class"/>
    <s v="AH-10210"/>
    <s v="Alan Hwang"/>
    <x v="0"/>
    <s v="United States"/>
    <s v="Louisville"/>
    <x v="0"/>
    <n v="40214"/>
    <x v="0"/>
    <s v="OFF-ST-10002974"/>
    <x v="1"/>
    <x v="4"/>
    <s v="Trav-L-File Heavy-Duty Shuttle II, Black"/>
    <x v="5755"/>
    <n v="8"/>
    <n v="0"/>
    <n v="104.56799999999998"/>
  </r>
  <r>
    <n v="9092"/>
    <s v="CA-2012-162950"/>
    <x v="1"/>
    <x v="1141"/>
    <d v="2012-07-03T00:00:00"/>
    <s v="Second Class"/>
    <s v="DW-13585"/>
    <s v="Dorothy Wardle"/>
    <x v="1"/>
    <s v="United States"/>
    <s v="Troy"/>
    <x v="24"/>
    <n v="45373"/>
    <x v="3"/>
    <s v="OFF-PA-10003177"/>
    <x v="1"/>
    <x v="10"/>
    <s v="Xerox 1999"/>
    <x v="12"/>
    <n v="3"/>
    <n v="0.2"/>
    <n v="5.4432"/>
  </r>
  <r>
    <n v="9093"/>
    <s v="CA-2012-162950"/>
    <x v="1"/>
    <x v="1141"/>
    <d v="2012-07-03T00:00:00"/>
    <s v="Second Class"/>
    <s v="DW-13585"/>
    <s v="Dorothy Wardle"/>
    <x v="1"/>
    <s v="United States"/>
    <s v="Troy"/>
    <x v="24"/>
    <n v="45373"/>
    <x v="3"/>
    <s v="FUR-BO-10001918"/>
    <x v="0"/>
    <x v="0"/>
    <s v="Sauder Forest Hills Library with Doors, Woodland Oak Finish"/>
    <x v="5756"/>
    <n v="6"/>
    <n v="0.5"/>
    <n v="-376.69319999999999"/>
  </r>
  <r>
    <n v="9094"/>
    <s v="US-2012-132836"/>
    <x v="1"/>
    <x v="932"/>
    <d v="2012-06-05T00:00:00"/>
    <s v="Standard Class"/>
    <s v="AJ-10945"/>
    <s v="Ashley Jarboe"/>
    <x v="0"/>
    <s v="United States"/>
    <s v="Detroit"/>
    <x v="12"/>
    <n v="48227"/>
    <x v="2"/>
    <s v="TEC-PH-10001299"/>
    <x v="2"/>
    <x v="7"/>
    <s v="Polycom CX300 Desktop Phone USB VoIP phone"/>
    <x v="3749"/>
    <n v="2"/>
    <n v="0"/>
    <n v="83.994400000000013"/>
  </r>
  <r>
    <n v="9095"/>
    <s v="US-2012-132836"/>
    <x v="1"/>
    <x v="932"/>
    <d v="2012-06-05T00:00:00"/>
    <s v="Standard Class"/>
    <s v="AJ-10945"/>
    <s v="Ashley Jarboe"/>
    <x v="0"/>
    <s v="United States"/>
    <s v="Detroit"/>
    <x v="12"/>
    <n v="48227"/>
    <x v="2"/>
    <s v="OFF-BI-10004224"/>
    <x v="1"/>
    <x v="8"/>
    <s v="Catalog Binders with Expanding Posts"/>
    <x v="5757"/>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x v="365"/>
    <n v="2"/>
    <n v="0"/>
    <n v="11.731999999999999"/>
  </r>
  <r>
    <n v="9097"/>
    <s v="US-2012-132836"/>
    <x v="1"/>
    <x v="932"/>
    <d v="2012-06-05T00:00:00"/>
    <s v="Standard Class"/>
    <s v="AJ-10945"/>
    <s v="Ashley Jarboe"/>
    <x v="0"/>
    <s v="United States"/>
    <s v="Detroit"/>
    <x v="12"/>
    <n v="48227"/>
    <x v="2"/>
    <s v="OFF-LA-10004178"/>
    <x v="1"/>
    <x v="2"/>
    <s v="Avery 491"/>
    <x v="1316"/>
    <n v="7"/>
    <n v="0"/>
    <n v="13.2986"/>
  </r>
  <r>
    <n v="9098"/>
    <s v="US-2011-158365"/>
    <x v="2"/>
    <x v="791"/>
    <d v="2011-04-17T00:00:00"/>
    <s v="Standard Class"/>
    <s v="SV-20785"/>
    <s v="Stewart Visinsky"/>
    <x v="0"/>
    <s v="United States"/>
    <s v="Bloomington"/>
    <x v="14"/>
    <n v="47401"/>
    <x v="2"/>
    <s v="OFF-PA-10000289"/>
    <x v="1"/>
    <x v="10"/>
    <s v="Xerox 213"/>
    <x v="56"/>
    <n v="5"/>
    <n v="0"/>
    <n v="15.552000000000001"/>
  </r>
  <r>
    <n v="9099"/>
    <s v="CA-2014-152933"/>
    <x v="3"/>
    <x v="386"/>
    <d v="2014-10-17T00:00:00"/>
    <s v="Standard Class"/>
    <s v="MG-17650"/>
    <s v="Matthew Grinstein"/>
    <x v="2"/>
    <s v="United States"/>
    <s v="Dallas"/>
    <x v="5"/>
    <n v="75081"/>
    <x v="2"/>
    <s v="TEC-PH-10002085"/>
    <x v="2"/>
    <x v="7"/>
    <s v="Clarity 53712"/>
    <x v="4235"/>
    <n v="7"/>
    <n v="0.2"/>
    <n v="27.71580000000003"/>
  </r>
  <r>
    <n v="9100"/>
    <s v="CA-2014-152933"/>
    <x v="3"/>
    <x v="386"/>
    <d v="2014-10-17T00:00:00"/>
    <s v="Standard Class"/>
    <s v="MG-17650"/>
    <s v="Matthew Grinstein"/>
    <x v="2"/>
    <s v="United States"/>
    <s v="Dallas"/>
    <x v="5"/>
    <n v="75081"/>
    <x v="2"/>
    <s v="OFF-PA-10001934"/>
    <x v="1"/>
    <x v="10"/>
    <s v="Xerox 1993"/>
    <x v="563"/>
    <n v="2"/>
    <n v="0.2"/>
    <n v="3.7584"/>
  </r>
  <r>
    <n v="9101"/>
    <s v="CA-2014-152933"/>
    <x v="3"/>
    <x v="386"/>
    <d v="2014-10-17T00:00:00"/>
    <s v="Standard Class"/>
    <s v="MG-17650"/>
    <s v="Matthew Grinstein"/>
    <x v="2"/>
    <s v="United States"/>
    <s v="Dallas"/>
    <x v="5"/>
    <n v="75081"/>
    <x v="2"/>
    <s v="TEC-AC-10003033"/>
    <x v="2"/>
    <x v="11"/>
    <s v="Plantronics CS510 - Over-the-Head monaural Wireless Headset System"/>
    <x v="5758"/>
    <n v="3"/>
    <n v="0.2"/>
    <n v="128.68049999999994"/>
  </r>
  <r>
    <n v="9102"/>
    <s v="CA-2012-163181"/>
    <x v="1"/>
    <x v="209"/>
    <d v="2012-11-12T00:00:00"/>
    <s v="Standard Class"/>
    <s v="AB-10105"/>
    <s v="Adrian Barton"/>
    <x v="0"/>
    <s v="United States"/>
    <s v="Houston"/>
    <x v="5"/>
    <n v="77041"/>
    <x v="2"/>
    <s v="OFF-AR-10001683"/>
    <x v="1"/>
    <x v="6"/>
    <s v="Lumber Crayons"/>
    <x v="5759"/>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x v="560"/>
    <n v="2"/>
    <n v="0.2"/>
    <n v="-16.956800000000005"/>
  </r>
  <r>
    <n v="9104"/>
    <s v="CA-2012-163181"/>
    <x v="1"/>
    <x v="209"/>
    <d v="2012-11-12T00:00:00"/>
    <s v="Standard Class"/>
    <s v="AB-10105"/>
    <s v="Adrian Barton"/>
    <x v="0"/>
    <s v="United States"/>
    <s v="Houston"/>
    <x v="5"/>
    <n v="77041"/>
    <x v="2"/>
    <s v="FUR-FU-10000193"/>
    <x v="0"/>
    <x v="5"/>
    <s v="Tenex Chairmats For Use with Hard Floors"/>
    <x v="647"/>
    <n v="5"/>
    <n v="0.6"/>
    <n v="-84.447999999999993"/>
  </r>
  <r>
    <n v="9105"/>
    <s v="CA-2012-163181"/>
    <x v="1"/>
    <x v="209"/>
    <d v="2012-11-12T00:00:00"/>
    <s v="Standard Class"/>
    <s v="AB-10105"/>
    <s v="Adrian Barton"/>
    <x v="0"/>
    <s v="United States"/>
    <s v="Houston"/>
    <x v="5"/>
    <n v="77041"/>
    <x v="2"/>
    <s v="OFF-BI-10000474"/>
    <x v="1"/>
    <x v="8"/>
    <s v="Avery Recycled Flexi-View Covers for Binding Systems"/>
    <x v="5760"/>
    <n v="10"/>
    <n v="0.8"/>
    <n v="-51.296000000000006"/>
  </r>
  <r>
    <n v="9106"/>
    <s v="CA-2012-163181"/>
    <x v="1"/>
    <x v="209"/>
    <d v="2012-11-12T00:00:00"/>
    <s v="Standard Class"/>
    <s v="AB-10105"/>
    <s v="Adrian Barton"/>
    <x v="0"/>
    <s v="United States"/>
    <s v="Houston"/>
    <x v="5"/>
    <n v="77041"/>
    <x v="2"/>
    <s v="OFF-ST-10000129"/>
    <x v="1"/>
    <x v="4"/>
    <s v="Fellowes Recycled Storage Drawers"/>
    <x v="5761"/>
    <n v="2"/>
    <n v="0.2"/>
    <n v="-28.867800000000017"/>
  </r>
  <r>
    <n v="9107"/>
    <s v="CA-2012-163181"/>
    <x v="1"/>
    <x v="209"/>
    <d v="2012-11-12T00:00:00"/>
    <s v="Standard Class"/>
    <s v="AB-10105"/>
    <s v="Adrian Barton"/>
    <x v="0"/>
    <s v="United States"/>
    <s v="Houston"/>
    <x v="5"/>
    <n v="77041"/>
    <x v="2"/>
    <s v="TEC-MA-10001016"/>
    <x v="2"/>
    <x v="15"/>
    <s v="Canon PC170 Desktop Personal Copier"/>
    <x v="3110"/>
    <n v="3"/>
    <n v="0.4"/>
    <n v="33.589499999999987"/>
  </r>
  <r>
    <n v="9108"/>
    <s v="CA-2012-132941"/>
    <x v="1"/>
    <x v="442"/>
    <d v="2012-05-28T00:00:00"/>
    <s v="First Class"/>
    <s v="MM-18280"/>
    <s v="Muhammed MacIntyre"/>
    <x v="1"/>
    <s v="United States"/>
    <s v="Haltom City"/>
    <x v="5"/>
    <n v="76117"/>
    <x v="2"/>
    <s v="OFF-SU-10002557"/>
    <x v="1"/>
    <x v="14"/>
    <s v="Fiskars Spring-Action Scissors"/>
    <x v="4"/>
    <n v="2"/>
    <n v="0.2"/>
    <n v="1.6776"/>
  </r>
  <r>
    <n v="9109"/>
    <s v="CA-2012-132941"/>
    <x v="1"/>
    <x v="442"/>
    <d v="2012-05-28T00:00:00"/>
    <s v="First Class"/>
    <s v="MM-18280"/>
    <s v="Muhammed MacIntyre"/>
    <x v="1"/>
    <s v="United States"/>
    <s v="Haltom City"/>
    <x v="5"/>
    <n v="76117"/>
    <x v="2"/>
    <s v="OFF-PA-10002160"/>
    <x v="1"/>
    <x v="10"/>
    <s v="Xerox 1978"/>
    <x v="5762"/>
    <n v="7"/>
    <n v="0.2"/>
    <n v="11.733400000000001"/>
  </r>
  <r>
    <n v="9110"/>
    <s v="CA-2012-132941"/>
    <x v="1"/>
    <x v="442"/>
    <d v="2012-05-28T00:00:00"/>
    <s v="First Class"/>
    <s v="MM-18280"/>
    <s v="Muhammed MacIntyre"/>
    <x v="1"/>
    <s v="United States"/>
    <s v="Haltom City"/>
    <x v="5"/>
    <n v="76117"/>
    <x v="2"/>
    <s v="TEC-AC-10003095"/>
    <x v="2"/>
    <x v="11"/>
    <s v="Logitech G35 7.1-Channel Surround Sound Headset"/>
    <x v="3683"/>
    <n v="2"/>
    <n v="0.2"/>
    <n v="36.397199999999998"/>
  </r>
  <r>
    <n v="9111"/>
    <s v="CA-2011-132010"/>
    <x v="2"/>
    <x v="303"/>
    <d v="2011-10-15T00:00:00"/>
    <s v="First Class"/>
    <s v="MA-17995"/>
    <s v="Michelle Arnett"/>
    <x v="2"/>
    <s v="United States"/>
    <s v="Richmond"/>
    <x v="17"/>
    <n v="23223"/>
    <x v="0"/>
    <s v="OFF-EN-10003160"/>
    <x v="1"/>
    <x v="12"/>
    <s v="Pastel Pink Envelopes"/>
    <x v="3441"/>
    <n v="5"/>
    <n v="0"/>
    <n v="17.472000000000001"/>
  </r>
  <r>
    <n v="9112"/>
    <s v="CA-2011-132010"/>
    <x v="2"/>
    <x v="303"/>
    <d v="2011-10-15T00:00:00"/>
    <s v="First Class"/>
    <s v="MA-17995"/>
    <s v="Michelle Arnett"/>
    <x v="2"/>
    <s v="United States"/>
    <s v="Richmond"/>
    <x v="17"/>
    <n v="23223"/>
    <x v="0"/>
    <s v="TEC-AC-10001542"/>
    <x v="2"/>
    <x v="11"/>
    <s v="SanDisk Cruzer 16 GB USB Flash Drive"/>
    <x v="1113"/>
    <n v="2"/>
    <n v="0"/>
    <n v="4.3623999999999974"/>
  </r>
  <r>
    <n v="9113"/>
    <s v="CA-2011-132010"/>
    <x v="2"/>
    <x v="303"/>
    <d v="2011-10-15T00:00:00"/>
    <s v="First Class"/>
    <s v="MA-17995"/>
    <s v="Michelle Arnett"/>
    <x v="2"/>
    <s v="United States"/>
    <s v="Richmond"/>
    <x v="17"/>
    <n v="23223"/>
    <x v="0"/>
    <s v="OFF-ST-10003641"/>
    <x v="1"/>
    <x v="4"/>
    <s v="Space Solutions Industrial Galvanized Steel Shelving."/>
    <x v="5763"/>
    <n v="4"/>
    <n v="0"/>
    <n v="6.3040000000000305"/>
  </r>
  <r>
    <n v="9114"/>
    <s v="CA-2011-132010"/>
    <x v="2"/>
    <x v="303"/>
    <d v="2011-10-15T00:00:00"/>
    <s v="First Class"/>
    <s v="MA-17995"/>
    <s v="Michelle Arnett"/>
    <x v="2"/>
    <s v="United States"/>
    <s v="Richmond"/>
    <x v="17"/>
    <n v="23223"/>
    <x v="0"/>
    <s v="OFF-BI-10002432"/>
    <x v="1"/>
    <x v="8"/>
    <s v="Wilson Jones Standard D-Ring Binders"/>
    <x v="5764"/>
    <n v="3"/>
    <n v="0"/>
    <n v="7.1345999999999989"/>
  </r>
  <r>
    <n v="9115"/>
    <s v="CA-2013-135461"/>
    <x v="0"/>
    <x v="569"/>
    <d v="2013-02-10T00:00:00"/>
    <s v="Second Class"/>
    <s v="EB-13975"/>
    <s v="Erica Bern"/>
    <x v="1"/>
    <s v="United States"/>
    <s v="Los Angeles"/>
    <x v="1"/>
    <n v="90049"/>
    <x v="1"/>
    <s v="TEC-PH-10004094"/>
    <x v="2"/>
    <x v="7"/>
    <s v="Motorola L703CM"/>
    <x v="4723"/>
    <n v="5"/>
    <n v="0.2"/>
    <n v="38.997500000000002"/>
  </r>
  <r>
    <n v="9116"/>
    <s v="CA-2014-153045"/>
    <x v="3"/>
    <x v="617"/>
    <d v="2014-01-25T00:00:00"/>
    <s v="Second Class"/>
    <s v="NS-18505"/>
    <s v="Neola Schneider"/>
    <x v="0"/>
    <s v="United States"/>
    <s v="Philadelphia"/>
    <x v="9"/>
    <n v="19140"/>
    <x v="3"/>
    <s v="TEC-PH-10001817"/>
    <x v="2"/>
    <x v="7"/>
    <s v="Wilson Electronics DB Pro Signal Booster"/>
    <x v="5765"/>
    <n v="2"/>
    <n v="0.4"/>
    <n v="-93.079999999999984"/>
  </r>
  <r>
    <n v="9117"/>
    <s v="CA-2014-153045"/>
    <x v="3"/>
    <x v="617"/>
    <d v="2014-01-25T00:00:00"/>
    <s v="Second Class"/>
    <s v="NS-18505"/>
    <s v="Neola Schneider"/>
    <x v="0"/>
    <s v="United States"/>
    <s v="Philadelphia"/>
    <x v="9"/>
    <n v="19140"/>
    <x v="3"/>
    <s v="FUR-FU-10002759"/>
    <x v="0"/>
    <x v="5"/>
    <s v="12-1/2 Diameter Round Wall Clock"/>
    <x v="1318"/>
    <n v="2"/>
    <n v="0.2"/>
    <n v="6.3935999999999993"/>
  </r>
  <r>
    <n v="9118"/>
    <s v="CA-2014-153045"/>
    <x v="3"/>
    <x v="617"/>
    <d v="2014-01-25T00:00:00"/>
    <s v="Second Class"/>
    <s v="NS-18505"/>
    <s v="Neola Schneider"/>
    <x v="0"/>
    <s v="United States"/>
    <s v="Philadelphia"/>
    <x v="9"/>
    <n v="19140"/>
    <x v="3"/>
    <s v="FUR-CH-10000309"/>
    <x v="0"/>
    <x v="1"/>
    <s v="Global Comet Stacking Arm Chair"/>
    <x v="5052"/>
    <n v="3"/>
    <n v="0.3"/>
    <n v="-63.376499999999965"/>
  </r>
  <r>
    <n v="9119"/>
    <s v="CA-2014-153045"/>
    <x v="3"/>
    <x v="617"/>
    <d v="2014-01-25T00:00:00"/>
    <s v="Second Class"/>
    <s v="NS-18505"/>
    <s v="Neola Schneider"/>
    <x v="0"/>
    <s v="United States"/>
    <s v="Philadelphia"/>
    <x v="9"/>
    <n v="19140"/>
    <x v="3"/>
    <s v="OFF-PA-10003673"/>
    <x v="1"/>
    <x v="10"/>
    <s v="Strathmore Photo Mount Cards"/>
    <x v="5766"/>
    <n v="4"/>
    <n v="0.2"/>
    <n v="7.0511999999999988"/>
  </r>
  <r>
    <n v="9120"/>
    <s v="US-2013-155971"/>
    <x v="0"/>
    <x v="112"/>
    <d v="2013-06-13T00:00:00"/>
    <s v="Standard Class"/>
    <s v="RB-19795"/>
    <s v="Ross Baird"/>
    <x v="2"/>
    <s v="United States"/>
    <s v="Los Angeles"/>
    <x v="1"/>
    <n v="90036"/>
    <x v="1"/>
    <s v="OFF-LA-10000452"/>
    <x v="1"/>
    <x v="2"/>
    <s v="Avery 488"/>
    <x v="424"/>
    <n v="7"/>
    <n v="0"/>
    <n v="10.584"/>
  </r>
  <r>
    <n v="9121"/>
    <s v="US-2013-155971"/>
    <x v="0"/>
    <x v="112"/>
    <d v="2013-06-13T00:00:00"/>
    <s v="Standard Class"/>
    <s v="RB-19795"/>
    <s v="Ross Baird"/>
    <x v="2"/>
    <s v="United States"/>
    <s v="Los Angeles"/>
    <x v="1"/>
    <n v="90036"/>
    <x v="1"/>
    <s v="OFF-PA-10000210"/>
    <x v="1"/>
    <x v="10"/>
    <s v="Xerox Blank Computer Paper"/>
    <x v="3421"/>
    <n v="5"/>
    <n v="0"/>
    <n v="46.952999999999996"/>
  </r>
  <r>
    <n v="9122"/>
    <s v="CA-2014-122007"/>
    <x v="3"/>
    <x v="257"/>
    <d v="2014-03-21T00:00:00"/>
    <s v="Second Class"/>
    <s v="JK-15325"/>
    <s v="Jason Klamczynski"/>
    <x v="1"/>
    <s v="United States"/>
    <s v="Los Angeles"/>
    <x v="1"/>
    <n v="90032"/>
    <x v="1"/>
    <s v="OFF-AP-10000358"/>
    <x v="1"/>
    <x v="9"/>
    <s v="Fellowes Basic Home/Office Series Surge Protectors"/>
    <x v="1779"/>
    <n v="7"/>
    <n v="0"/>
    <n v="26.349399999999992"/>
  </r>
  <r>
    <n v="9123"/>
    <s v="CA-2014-162250"/>
    <x v="3"/>
    <x v="221"/>
    <d v="2014-11-25T00:00:00"/>
    <s v="Same Day"/>
    <s v="PR-18880"/>
    <s v="Patrick Ryan"/>
    <x v="0"/>
    <s v="United States"/>
    <s v="San Francisco"/>
    <x v="1"/>
    <n v="94109"/>
    <x v="1"/>
    <s v="OFF-PA-10002137"/>
    <x v="1"/>
    <x v="10"/>
    <s v="Southworth 100% Résumé Paper, 24lb."/>
    <x v="4034"/>
    <n v="1"/>
    <n v="0"/>
    <n v="3.5009999999999994"/>
  </r>
  <r>
    <n v="9124"/>
    <s v="US-2013-158288"/>
    <x v="0"/>
    <x v="491"/>
    <d v="2013-11-29T00:00:00"/>
    <s v="Second Class"/>
    <s v="EH-13945"/>
    <s v="Eric Hoffmann"/>
    <x v="0"/>
    <s v="United States"/>
    <s v="Philadelphia"/>
    <x v="9"/>
    <n v="19120"/>
    <x v="3"/>
    <s v="OFF-BI-10003364"/>
    <x v="1"/>
    <x v="8"/>
    <s v="Binding Machine Supplies"/>
    <x v="5767"/>
    <n v="9"/>
    <n v="0.7"/>
    <n v="-57.75660000000002"/>
  </r>
  <r>
    <n v="9125"/>
    <s v="CA-2013-128916"/>
    <x v="0"/>
    <x v="298"/>
    <d v="2013-08-21T00:00:00"/>
    <s v="Second Class"/>
    <s v="MA-17560"/>
    <s v="Matt Abelman"/>
    <x v="2"/>
    <s v="United States"/>
    <s v="Houston"/>
    <x v="5"/>
    <n v="77070"/>
    <x v="2"/>
    <s v="FUR-FU-10001940"/>
    <x v="0"/>
    <x v="5"/>
    <s v="Staples"/>
    <x v="1250"/>
    <n v="3"/>
    <n v="0.6"/>
    <n v="-3.8207999999999984"/>
  </r>
  <r>
    <n v="9126"/>
    <s v="CA-2013-128916"/>
    <x v="0"/>
    <x v="298"/>
    <d v="2013-08-21T00:00:00"/>
    <s v="Second Class"/>
    <s v="MA-17560"/>
    <s v="Matt Abelman"/>
    <x v="2"/>
    <s v="United States"/>
    <s v="Houston"/>
    <x v="5"/>
    <n v="77070"/>
    <x v="2"/>
    <s v="FUR-FU-10000320"/>
    <x v="0"/>
    <x v="5"/>
    <s v="OIC Stacking Trays"/>
    <x v="758"/>
    <n v="4"/>
    <n v="0.6"/>
    <n v="-2.1375999999999991"/>
  </r>
  <r>
    <n v="9127"/>
    <s v="CA-2012-157028"/>
    <x v="1"/>
    <x v="109"/>
    <d v="2012-12-03T00:00:00"/>
    <s v="Standard Class"/>
    <s v="MA-17995"/>
    <s v="Michelle Arnett"/>
    <x v="2"/>
    <s v="United States"/>
    <s v="Las Cruces"/>
    <x v="27"/>
    <n v="88001"/>
    <x v="1"/>
    <s v="OFF-AR-10004441"/>
    <x v="1"/>
    <x v="6"/>
    <s v="BIC Brite Liner Highlighters"/>
    <x v="5768"/>
    <n v="2"/>
    <n v="0"/>
    <n v="3.4775999999999998"/>
  </r>
  <r>
    <n v="9128"/>
    <s v="CA-2014-112473"/>
    <x v="3"/>
    <x v="1126"/>
    <d v="2014-06-02T00:00:00"/>
    <s v="Standard Class"/>
    <s v="JL-15505"/>
    <s v="Jeremy Lonsdale"/>
    <x v="0"/>
    <s v="United States"/>
    <s v="Houston"/>
    <x v="5"/>
    <n v="77070"/>
    <x v="2"/>
    <s v="OFF-ST-10002182"/>
    <x v="1"/>
    <x v="4"/>
    <s v="Iris 3-Drawer Stacking Bin, Black"/>
    <x v="5769"/>
    <n v="3"/>
    <n v="0.2"/>
    <n v="-11.2806"/>
  </r>
  <r>
    <n v="9129"/>
    <s v="US-2014-147655"/>
    <x v="3"/>
    <x v="507"/>
    <d v="2014-09-06T00:00:00"/>
    <s v="First Class"/>
    <s v="AS-10045"/>
    <s v="Aaron Smayling"/>
    <x v="1"/>
    <s v="United States"/>
    <s v="Redmond"/>
    <x v="21"/>
    <n v="97756"/>
    <x v="1"/>
    <s v="OFF-BI-10002931"/>
    <x v="1"/>
    <x v="8"/>
    <s v="Avery Trapezoid Extra Heavy Duty 4&quot; Binders"/>
    <x v="5770"/>
    <n v="7"/>
    <n v="0.7"/>
    <n v="-58.71599999999998"/>
  </r>
  <r>
    <n v="9130"/>
    <s v="CA-2013-130911"/>
    <x v="0"/>
    <x v="830"/>
    <d v="2013-03-27T00:00:00"/>
    <s v="Second Class"/>
    <s v="DC-12850"/>
    <s v="Dan Campbell"/>
    <x v="0"/>
    <s v="United States"/>
    <s v="Cleveland"/>
    <x v="24"/>
    <n v="44105"/>
    <x v="3"/>
    <s v="FUR-BO-10004357"/>
    <x v="0"/>
    <x v="0"/>
    <s v="O'Sullivan Living Dimensions 3-Shelf Bookcases"/>
    <x v="5771"/>
    <n v="3"/>
    <n v="0.5"/>
    <n v="-241.17600000000002"/>
  </r>
  <r>
    <n v="9131"/>
    <s v="CA-2013-130911"/>
    <x v="0"/>
    <x v="830"/>
    <d v="2013-03-27T00:00:00"/>
    <s v="Second Class"/>
    <s v="DC-12850"/>
    <s v="Dan Campbell"/>
    <x v="0"/>
    <s v="United States"/>
    <s v="Cleveland"/>
    <x v="24"/>
    <n v="44105"/>
    <x v="3"/>
    <s v="OFF-AR-10000475"/>
    <x v="1"/>
    <x v="6"/>
    <s v="Hunt BOSTON Vista Battery-Operated Pencil Sharpener, Black"/>
    <x v="4067"/>
    <n v="2"/>
    <n v="0.2"/>
    <n v="1.6324000000000014"/>
  </r>
  <r>
    <n v="9132"/>
    <s v="CA-2014-100055"/>
    <x v="3"/>
    <x v="39"/>
    <d v="2014-06-02T00:00:00"/>
    <s v="Standard Class"/>
    <s v="MD-17860"/>
    <s v="Michael Dominguez"/>
    <x v="1"/>
    <s v="United States"/>
    <s v="Laurel"/>
    <x v="39"/>
    <n v="20707"/>
    <x v="3"/>
    <s v="FUR-FU-10001473"/>
    <x v="0"/>
    <x v="5"/>
    <s v="DAX Wood Document Frame"/>
    <x v="1302"/>
    <n v="2"/>
    <n v="0"/>
    <n v="9.8856000000000002"/>
  </r>
  <r>
    <n v="9133"/>
    <s v="CA-2014-100055"/>
    <x v="3"/>
    <x v="39"/>
    <d v="2014-06-02T00:00:00"/>
    <s v="Standard Class"/>
    <s v="MD-17860"/>
    <s v="Michael Dominguez"/>
    <x v="1"/>
    <s v="United States"/>
    <s v="Laurel"/>
    <x v="39"/>
    <n v="20707"/>
    <x v="3"/>
    <s v="OFF-AP-10001469"/>
    <x v="1"/>
    <x v="9"/>
    <s v="Fellowes 8 Outlet Superior Workstation Surge Protector"/>
    <x v="5772"/>
    <n v="3"/>
    <n v="0"/>
    <n v="36.287699999999987"/>
  </r>
  <r>
    <n v="9134"/>
    <s v="CA-2012-157805"/>
    <x v="1"/>
    <x v="284"/>
    <d v="2012-09-04T00:00:00"/>
    <s v="Standard Class"/>
    <s v="RH-19510"/>
    <s v="Rick Huthwaite"/>
    <x v="2"/>
    <s v="United States"/>
    <s v="San Diego"/>
    <x v="1"/>
    <n v="92037"/>
    <x v="1"/>
    <s v="TEC-PH-10004447"/>
    <x v="2"/>
    <x v="7"/>
    <s v="Toshiba IPT2010-SD IP Telephone"/>
    <x v="5773"/>
    <n v="5"/>
    <n v="0.2"/>
    <n v="41.697000000000003"/>
  </r>
  <r>
    <n v="9135"/>
    <s v="CA-2013-124254"/>
    <x v="0"/>
    <x v="408"/>
    <d v="2013-04-18T00:00:00"/>
    <s v="Standard Class"/>
    <s v="TB-21175"/>
    <s v="Thomas Boland"/>
    <x v="1"/>
    <s v="United States"/>
    <s v="Wilson"/>
    <x v="3"/>
    <n v="27893"/>
    <x v="0"/>
    <s v="OFF-ST-10001469"/>
    <x v="1"/>
    <x v="4"/>
    <s v="Fellowes Bankers Box Recycled Super Stor/Drawer"/>
    <x v="5222"/>
    <n v="3"/>
    <n v="0.2"/>
    <n v="-22.671600000000005"/>
  </r>
  <r>
    <n v="9136"/>
    <s v="CA-2013-124254"/>
    <x v="0"/>
    <x v="408"/>
    <d v="2013-04-18T00:00:00"/>
    <s v="Standard Class"/>
    <s v="TB-21175"/>
    <s v="Thomas Boland"/>
    <x v="1"/>
    <s v="United States"/>
    <s v="Wilson"/>
    <x v="3"/>
    <n v="27893"/>
    <x v="0"/>
    <s v="OFF-ST-10000060"/>
    <x v="1"/>
    <x v="4"/>
    <s v="Fellowes Bankers Box Staxonsteel Drawer File/Stacking System"/>
    <x v="5774"/>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x v="1518"/>
    <n v="3"/>
    <n v="0.2"/>
    <n v="3.4668000000000001"/>
  </r>
  <r>
    <n v="9138"/>
    <s v="CA-2011-123400"/>
    <x v="2"/>
    <x v="563"/>
    <d v="2011-02-10T00:00:00"/>
    <s v="Standard Class"/>
    <s v="EB-13930"/>
    <s v="Eric Barreto"/>
    <x v="0"/>
    <s v="United States"/>
    <s v="Saint Petersburg"/>
    <x v="2"/>
    <n v="33710"/>
    <x v="0"/>
    <s v="OFF-BI-10000666"/>
    <x v="1"/>
    <x v="8"/>
    <s v="Surelock Post Binders"/>
    <x v="5775"/>
    <n v="2"/>
    <n v="0.7"/>
    <n v="-12.224"/>
  </r>
  <r>
    <n v="9139"/>
    <s v="CA-2011-123400"/>
    <x v="2"/>
    <x v="563"/>
    <d v="2011-02-10T00:00:00"/>
    <s v="Standard Class"/>
    <s v="EB-13930"/>
    <s v="Eric Barreto"/>
    <x v="0"/>
    <s v="United States"/>
    <s v="Saint Petersburg"/>
    <x v="2"/>
    <n v="33710"/>
    <x v="0"/>
    <s v="TEC-PH-10002890"/>
    <x v="2"/>
    <x v="7"/>
    <s v="AT&amp;T 17929 Lendline Telephone"/>
    <x v="2171"/>
    <n v="5"/>
    <n v="0.2"/>
    <n v="13.571999999999996"/>
  </r>
  <r>
    <n v="9140"/>
    <s v="CA-2011-106971"/>
    <x v="2"/>
    <x v="814"/>
    <d v="2011-09-08T00:00:00"/>
    <s v="Standard Class"/>
    <s v="BM-11785"/>
    <s v="Bryan Mills"/>
    <x v="0"/>
    <s v="United States"/>
    <s v="Buffalo Grove"/>
    <x v="10"/>
    <n v="60089"/>
    <x v="2"/>
    <s v="TEC-AC-10000844"/>
    <x v="2"/>
    <x v="11"/>
    <s v="Logitech Gaming G510s - Keyboard"/>
    <x v="5519"/>
    <n v="7"/>
    <n v="0.2"/>
    <n v="95.188799999999972"/>
  </r>
  <r>
    <n v="9141"/>
    <s v="CA-2014-123029"/>
    <x v="3"/>
    <x v="1033"/>
    <d v="2014-10-03T00:00:00"/>
    <s v="Second Class"/>
    <s v="BT-11530"/>
    <s v="Bradley Talbott"/>
    <x v="2"/>
    <s v="United States"/>
    <s v="Los Angeles"/>
    <x v="1"/>
    <n v="90049"/>
    <x v="1"/>
    <s v="TEC-AC-10002402"/>
    <x v="2"/>
    <x v="11"/>
    <s v="Razer Kraken PRO Over Ear PC and Music Headset"/>
    <x v="460"/>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x v="3582"/>
    <n v="4"/>
    <n v="0"/>
    <n v="12.208000000000002"/>
  </r>
  <r>
    <n v="9143"/>
    <s v="US-2014-166688"/>
    <x v="3"/>
    <x v="968"/>
    <d v="2014-05-27T00:00:00"/>
    <s v="Standard Class"/>
    <s v="RD-19480"/>
    <s v="Rick Duston"/>
    <x v="0"/>
    <s v="United States"/>
    <s v="Las Vegas"/>
    <x v="33"/>
    <n v="89115"/>
    <x v="1"/>
    <s v="OFF-BI-10004040"/>
    <x v="1"/>
    <x v="8"/>
    <s v="Wilson Jones Impact Binders"/>
    <x v="1838"/>
    <n v="2"/>
    <n v="0.2"/>
    <n v="3.0043999999999995"/>
  </r>
  <r>
    <n v="9144"/>
    <s v="US-2014-166688"/>
    <x v="3"/>
    <x v="968"/>
    <d v="2014-05-27T00:00:00"/>
    <s v="Standard Class"/>
    <s v="RD-19480"/>
    <s v="Rick Duston"/>
    <x v="0"/>
    <s v="United States"/>
    <s v="Las Vegas"/>
    <x v="33"/>
    <n v="89115"/>
    <x v="1"/>
    <s v="TEC-PH-10004094"/>
    <x v="2"/>
    <x v="7"/>
    <s v="Motorola L703CM"/>
    <x v="5776"/>
    <n v="9"/>
    <n v="0.2"/>
    <n v="70.195499999999981"/>
  </r>
  <r>
    <n v="9145"/>
    <s v="US-2014-166688"/>
    <x v="3"/>
    <x v="968"/>
    <d v="2014-05-27T00:00:00"/>
    <s v="Standard Class"/>
    <s v="RD-19480"/>
    <s v="Rick Duston"/>
    <x v="0"/>
    <s v="United States"/>
    <s v="Las Vegas"/>
    <x v="33"/>
    <n v="89115"/>
    <x v="1"/>
    <s v="OFF-AP-10000358"/>
    <x v="1"/>
    <x v="9"/>
    <s v="Fellowes Basic Home/Office Series Surge Protectors"/>
    <x v="5777"/>
    <n v="5"/>
    <n v="0"/>
    <n v="18.820999999999994"/>
  </r>
  <r>
    <n v="9146"/>
    <s v="CA-2012-126970"/>
    <x v="1"/>
    <x v="1181"/>
    <d v="2012-09-24T00:00:00"/>
    <s v="Standard Class"/>
    <s v="TP-21130"/>
    <s v="Theone Pippenger"/>
    <x v="0"/>
    <s v="United States"/>
    <s v="Naperville"/>
    <x v="10"/>
    <n v="60540"/>
    <x v="2"/>
    <s v="OFF-BI-10000138"/>
    <x v="1"/>
    <x v="8"/>
    <s v="Acco Translucent Poly Ring Binders"/>
    <x v="5778"/>
    <n v="3"/>
    <n v="0.8"/>
    <n v="-4.492799999999999"/>
  </r>
  <r>
    <n v="9147"/>
    <s v="US-2013-165505"/>
    <x v="0"/>
    <x v="1156"/>
    <d v="2013-01-27T00:00:00"/>
    <s v="Standard Class"/>
    <s v="CB-12535"/>
    <s v="Claudia Bergmann"/>
    <x v="1"/>
    <s v="United States"/>
    <s v="Burlington"/>
    <x v="42"/>
    <n v="5408"/>
    <x v="3"/>
    <s v="TEC-AC-10002926"/>
    <x v="2"/>
    <x v="11"/>
    <s v="Logitech Wireless Marathon Mouse M705"/>
    <x v="2622"/>
    <n v="2"/>
    <n v="0"/>
    <n v="42.991400000000006"/>
  </r>
  <r>
    <n v="9148"/>
    <s v="US-2013-165505"/>
    <x v="0"/>
    <x v="1156"/>
    <d v="2013-01-27T00:00:00"/>
    <s v="Standard Class"/>
    <s v="CB-12535"/>
    <s v="Claudia Bergmann"/>
    <x v="1"/>
    <s v="United States"/>
    <s v="Burlington"/>
    <x v="42"/>
    <n v="5408"/>
    <x v="3"/>
    <s v="OFF-AR-10003477"/>
    <x v="1"/>
    <x v="6"/>
    <s v="4009 Highlighters"/>
    <x v="5779"/>
    <n v="6"/>
    <n v="0"/>
    <n v="2.7336"/>
  </r>
  <r>
    <n v="9149"/>
    <s v="US-2013-165505"/>
    <x v="0"/>
    <x v="1156"/>
    <d v="2013-01-27T00:00:00"/>
    <s v="Standard Class"/>
    <s v="CB-12535"/>
    <s v="Claudia Bergmann"/>
    <x v="1"/>
    <s v="United States"/>
    <s v="Burlington"/>
    <x v="42"/>
    <n v="5408"/>
    <x v="3"/>
    <s v="OFF-ST-10001526"/>
    <x v="1"/>
    <x v="4"/>
    <s v="Iceberg Mobile Mega Data/Printer Cart "/>
    <x v="5780"/>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x v="5781"/>
    <n v="4"/>
    <n v="0"/>
    <n v="66.508799999999994"/>
  </r>
  <r>
    <n v="9151"/>
    <s v="US-2011-157070"/>
    <x v="2"/>
    <x v="106"/>
    <d v="2011-06-06T00:00:00"/>
    <s v="Standard Class"/>
    <s v="QJ-19255"/>
    <s v="Quincy Jones"/>
    <x v="1"/>
    <s v="United States"/>
    <s v="Detroit"/>
    <x v="12"/>
    <n v="48234"/>
    <x v="2"/>
    <s v="OFF-AP-10004859"/>
    <x v="1"/>
    <x v="9"/>
    <s v="Acco 6 Outlet Guardian Premium Surge Suppressor"/>
    <x v="5782"/>
    <n v="5"/>
    <n v="0.1"/>
    <n v="12.376000000000001"/>
  </r>
  <r>
    <n v="9152"/>
    <s v="US-2012-106873"/>
    <x v="1"/>
    <x v="496"/>
    <d v="2012-09-29T00:00:00"/>
    <s v="Second Class"/>
    <s v="KM-16720"/>
    <s v="Kunst Miller"/>
    <x v="0"/>
    <s v="United States"/>
    <s v="Avondale"/>
    <x v="16"/>
    <n v="85323"/>
    <x v="1"/>
    <s v="OFF-AR-10003179"/>
    <x v="1"/>
    <x v="6"/>
    <s v="Dixon Ticonderoga Core-Lock Colored Pencils"/>
    <x v="4769"/>
    <n v="2"/>
    <n v="0.2"/>
    <n v="2.3685999999999989"/>
  </r>
  <r>
    <n v="9153"/>
    <s v="US-2012-106873"/>
    <x v="1"/>
    <x v="496"/>
    <d v="2012-09-29T00:00:00"/>
    <s v="Second Class"/>
    <s v="KM-16720"/>
    <s v="Kunst Miller"/>
    <x v="0"/>
    <s v="United States"/>
    <s v="Avondale"/>
    <x v="16"/>
    <n v="85323"/>
    <x v="1"/>
    <s v="TEC-AC-10002345"/>
    <x v="2"/>
    <x v="11"/>
    <s v="HP Standard 104 key PS/2 Keyboard"/>
    <x v="5783"/>
    <n v="2"/>
    <n v="0.2"/>
    <n v="1.4499999999999993"/>
  </r>
  <r>
    <n v="9154"/>
    <s v="US-2012-106873"/>
    <x v="1"/>
    <x v="496"/>
    <d v="2012-09-29T00:00:00"/>
    <s v="Second Class"/>
    <s v="KM-16720"/>
    <s v="Kunst Miller"/>
    <x v="0"/>
    <s v="United States"/>
    <s v="Avondale"/>
    <x v="16"/>
    <n v="85323"/>
    <x v="1"/>
    <s v="OFF-AR-10001246"/>
    <x v="1"/>
    <x v="6"/>
    <s v="Newell 317"/>
    <x v="2309"/>
    <n v="7"/>
    <n v="0.2"/>
    <n v="1.852199999999999"/>
  </r>
  <r>
    <n v="9155"/>
    <s v="CA-2013-132990"/>
    <x v="0"/>
    <x v="1147"/>
    <d v="2013-08-04T00:00:00"/>
    <s v="Second Class"/>
    <s v="KM-16660"/>
    <s v="Khloe Miller"/>
    <x v="0"/>
    <s v="United States"/>
    <s v="Philadelphia"/>
    <x v="9"/>
    <n v="19140"/>
    <x v="3"/>
    <s v="FUR-FU-10004864"/>
    <x v="0"/>
    <x v="5"/>
    <s v="Eldon 500 Class Desk Accessories"/>
    <x v="5784"/>
    <n v="2"/>
    <n v="0.2"/>
    <n v="3.1382000000000003"/>
  </r>
  <r>
    <n v="9156"/>
    <s v="CA-2011-102645"/>
    <x v="2"/>
    <x v="1213"/>
    <d v="2011-01-29T00:00:00"/>
    <s v="Standard Class"/>
    <s v="IM-15055"/>
    <s v="Ionia McGrath"/>
    <x v="0"/>
    <s v="United States"/>
    <s v="Las Vegas"/>
    <x v="33"/>
    <n v="89115"/>
    <x v="1"/>
    <s v="OFF-PA-10001804"/>
    <x v="1"/>
    <x v="10"/>
    <s v="Xerox 195"/>
    <x v="1598"/>
    <n v="6"/>
    <n v="0"/>
    <n v="19.238399999999999"/>
  </r>
  <r>
    <n v="9157"/>
    <s v="CA-2011-134215"/>
    <x v="2"/>
    <x v="472"/>
    <d v="2011-08-08T00:00:00"/>
    <s v="Standard Class"/>
    <s v="ML-17395"/>
    <s v="Marina Lichtenstein"/>
    <x v="1"/>
    <s v="United States"/>
    <s v="Bangor"/>
    <x v="43"/>
    <n v="4401"/>
    <x v="3"/>
    <s v="OFF-AP-10001271"/>
    <x v="1"/>
    <x v="9"/>
    <s v="Eureka The Boss Cordless Rechargeable Stick Vac"/>
    <x v="5785"/>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x v="5786"/>
    <n v="13"/>
    <n v="0"/>
    <n v="124.6752"/>
  </r>
  <r>
    <n v="9159"/>
    <s v="CA-2011-134215"/>
    <x v="2"/>
    <x v="472"/>
    <d v="2011-08-08T00:00:00"/>
    <s v="Standard Class"/>
    <s v="ML-17395"/>
    <s v="Marina Lichtenstein"/>
    <x v="1"/>
    <s v="United States"/>
    <s v="Bangor"/>
    <x v="43"/>
    <n v="4401"/>
    <x v="3"/>
    <s v="TEC-AC-10002473"/>
    <x v="2"/>
    <x v="11"/>
    <s v="Maxell 4.7GB DVD-R"/>
    <x v="5787"/>
    <n v="9"/>
    <n v="0"/>
    <n v="104.7222"/>
  </r>
  <r>
    <n v="9160"/>
    <s v="CA-2013-118934"/>
    <x v="0"/>
    <x v="888"/>
    <d v="2013-08-15T00:00:00"/>
    <s v="Standard Class"/>
    <s v="GH-14410"/>
    <s v="Gary Hansen"/>
    <x v="2"/>
    <s v="United States"/>
    <s v="Hendersonville"/>
    <x v="18"/>
    <n v="37075"/>
    <x v="0"/>
    <s v="OFF-BI-10003314"/>
    <x v="1"/>
    <x v="8"/>
    <s v="Tuff Stuff Recycled Round Ring Binders"/>
    <x v="5788"/>
    <n v="3"/>
    <n v="0.7"/>
    <n v="-3.0366"/>
  </r>
  <r>
    <n v="9161"/>
    <s v="CA-2013-118934"/>
    <x v="0"/>
    <x v="888"/>
    <d v="2013-08-15T00:00:00"/>
    <s v="Standard Class"/>
    <s v="GH-14410"/>
    <s v="Gary Hansen"/>
    <x v="2"/>
    <s v="United States"/>
    <s v="Hendersonville"/>
    <x v="18"/>
    <n v="37075"/>
    <x v="0"/>
    <s v="OFF-BI-10004465"/>
    <x v="1"/>
    <x v="8"/>
    <s v="Avery Durable Slant Ring Binders"/>
    <x v="5789"/>
    <n v="5"/>
    <n v="0.7"/>
    <n v="-7.9199999999999982"/>
  </r>
  <r>
    <n v="9162"/>
    <s v="CA-2013-160108"/>
    <x v="0"/>
    <x v="16"/>
    <d v="2013-12-13T00:00:00"/>
    <s v="Standard Class"/>
    <s v="AG-10900"/>
    <s v="Arthur Gainer"/>
    <x v="0"/>
    <s v="United States"/>
    <s v="Eau Claire"/>
    <x v="6"/>
    <n v="54703"/>
    <x v="2"/>
    <s v="FUR-BO-10003450"/>
    <x v="0"/>
    <x v="0"/>
    <s v="Bush Westfield Collection Bookcases, Dark Cherry Finish"/>
    <x v="5790"/>
    <n v="7"/>
    <n v="0"/>
    <n v="32.46879999999998"/>
  </r>
  <r>
    <n v="9163"/>
    <s v="CA-2013-160108"/>
    <x v="0"/>
    <x v="16"/>
    <d v="2013-12-13T00:00:00"/>
    <s v="Standard Class"/>
    <s v="AG-10900"/>
    <s v="Arthur Gainer"/>
    <x v="0"/>
    <s v="United States"/>
    <s v="Eau Claire"/>
    <x v="6"/>
    <n v="54703"/>
    <x v="2"/>
    <s v="FUR-CH-10002335"/>
    <x v="0"/>
    <x v="1"/>
    <s v="Hon GuestStacker Chair"/>
    <x v="5791"/>
    <n v="3"/>
    <n v="0"/>
    <n v="176.80260000000001"/>
  </r>
  <r>
    <n v="9164"/>
    <s v="CA-2012-164007"/>
    <x v="1"/>
    <x v="1214"/>
    <d v="2012-06-12T00:00:00"/>
    <s v="Standard Class"/>
    <s v="MG-17695"/>
    <s v="Maureen Gnade"/>
    <x v="0"/>
    <s v="United States"/>
    <s v="Chicago"/>
    <x v="10"/>
    <n v="60610"/>
    <x v="2"/>
    <s v="TEC-AC-10003433"/>
    <x v="2"/>
    <x v="11"/>
    <s v="Maxell 4.7GB DVD+R 5/Pack"/>
    <x v="480"/>
    <n v="3"/>
    <n v="0.2"/>
    <n v="0.74249999999999994"/>
  </r>
  <r>
    <n v="9165"/>
    <s v="CA-2012-164007"/>
    <x v="1"/>
    <x v="1214"/>
    <d v="2012-06-12T00:00:00"/>
    <s v="Standard Class"/>
    <s v="MG-17695"/>
    <s v="Maureen Gnade"/>
    <x v="0"/>
    <s v="United States"/>
    <s v="Chicago"/>
    <x v="10"/>
    <n v="60610"/>
    <x v="2"/>
    <s v="OFF-AP-10003849"/>
    <x v="1"/>
    <x v="9"/>
    <s v="Hoover Shoulder Vac Commercial Portable Vacuum"/>
    <x v="5792"/>
    <n v="2"/>
    <n v="0.8"/>
    <n v="-393.60200000000009"/>
  </r>
  <r>
    <n v="9166"/>
    <s v="CA-2013-100300"/>
    <x v="0"/>
    <x v="890"/>
    <d v="2013-06-27T00:00:00"/>
    <s v="Second Class"/>
    <s v="MJ-17740"/>
    <s v="Max Jones"/>
    <x v="0"/>
    <s v="United States"/>
    <s v="San Diego"/>
    <x v="1"/>
    <n v="92037"/>
    <x v="1"/>
    <s v="TEC-MA-10000984"/>
    <x v="2"/>
    <x v="15"/>
    <s v="Okidata MB760 Printer"/>
    <x v="5793"/>
    <n v="4"/>
    <n v="0.2"/>
    <n v="503.63999999999965"/>
  </r>
  <r>
    <n v="9167"/>
    <s v="CA-2013-100300"/>
    <x v="0"/>
    <x v="890"/>
    <d v="2013-06-27T00:00:00"/>
    <s v="Second Class"/>
    <s v="MJ-17740"/>
    <s v="Max Jones"/>
    <x v="0"/>
    <s v="United States"/>
    <s v="San Diego"/>
    <x v="1"/>
    <n v="92037"/>
    <x v="1"/>
    <s v="OFF-PA-10000418"/>
    <x v="1"/>
    <x v="10"/>
    <s v="Xerox 189"/>
    <x v="2840"/>
    <n v="1"/>
    <n v="0"/>
    <n v="50.327999999999996"/>
  </r>
  <r>
    <n v="9168"/>
    <s v="CA-2013-100300"/>
    <x v="0"/>
    <x v="890"/>
    <d v="2013-06-27T00:00:00"/>
    <s v="Second Class"/>
    <s v="MJ-17740"/>
    <s v="Max Jones"/>
    <x v="0"/>
    <s v="United States"/>
    <s v="San Diego"/>
    <x v="1"/>
    <n v="92037"/>
    <x v="1"/>
    <s v="OFF-AP-10001242"/>
    <x v="1"/>
    <x v="9"/>
    <s v="APC 7 Outlet Network SurgeArrest Surge Protector"/>
    <x v="2624"/>
    <n v="3"/>
    <n v="0"/>
    <n v="72.431999999999988"/>
  </r>
  <r>
    <n v="9169"/>
    <s v="CA-2013-140571"/>
    <x v="0"/>
    <x v="543"/>
    <d v="2013-03-20T00:00:00"/>
    <s v="Standard Class"/>
    <s v="SJ-20125"/>
    <s v="Sanjit Jacobs"/>
    <x v="2"/>
    <s v="United States"/>
    <s v="Jackson"/>
    <x v="35"/>
    <n v="39212"/>
    <x v="0"/>
    <s v="OFF-PA-10001954"/>
    <x v="1"/>
    <x v="10"/>
    <s v="Xerox 1964"/>
    <x v="5794"/>
    <n v="14"/>
    <n v="0"/>
    <n v="147.08959999999999"/>
  </r>
  <r>
    <n v="9170"/>
    <s v="CA-2013-140571"/>
    <x v="0"/>
    <x v="543"/>
    <d v="2013-03-20T00:00:00"/>
    <s v="Standard Class"/>
    <s v="SJ-20125"/>
    <s v="Sanjit Jacobs"/>
    <x v="2"/>
    <s v="United States"/>
    <s v="Jackson"/>
    <x v="35"/>
    <n v="39212"/>
    <x v="0"/>
    <s v="OFF-PA-10001954"/>
    <x v="1"/>
    <x v="10"/>
    <s v="Xerox 1964"/>
    <x v="1846"/>
    <n v="2"/>
    <n v="0"/>
    <n v="21.012799999999999"/>
  </r>
  <r>
    <n v="9171"/>
    <s v="US-2013-155768"/>
    <x v="0"/>
    <x v="49"/>
    <d v="2013-12-02T00:00:00"/>
    <s v="Same Day"/>
    <s v="LB-16795"/>
    <s v="Laurel Beltran"/>
    <x v="2"/>
    <s v="United States"/>
    <s v="Oxnard"/>
    <x v="1"/>
    <n v="93030"/>
    <x v="1"/>
    <s v="FUR-FU-10000448"/>
    <x v="0"/>
    <x v="5"/>
    <s v="Tenex Chairmats For Use With Carpeted Floors"/>
    <x v="5795"/>
    <n v="2"/>
    <n v="0"/>
    <n v="1.597999999999999"/>
  </r>
  <r>
    <n v="9172"/>
    <s v="US-2013-155768"/>
    <x v="0"/>
    <x v="49"/>
    <d v="2013-12-02T00:00:00"/>
    <s v="Same Day"/>
    <s v="LB-16795"/>
    <s v="Laurel Beltran"/>
    <x v="2"/>
    <s v="United States"/>
    <s v="Oxnard"/>
    <x v="1"/>
    <n v="93030"/>
    <x v="1"/>
    <s v="OFF-PA-10001357"/>
    <x v="1"/>
    <x v="10"/>
    <s v="Xerox 1886"/>
    <x v="3642"/>
    <n v="1"/>
    <n v="0"/>
    <n v="22.991999999999997"/>
  </r>
  <r>
    <n v="9173"/>
    <s v="US-2013-155768"/>
    <x v="0"/>
    <x v="49"/>
    <d v="2013-12-02T00:00:00"/>
    <s v="Same Day"/>
    <s v="LB-16795"/>
    <s v="Laurel Beltran"/>
    <x v="2"/>
    <s v="United States"/>
    <s v="Oxnard"/>
    <x v="1"/>
    <n v="93030"/>
    <x v="1"/>
    <s v="OFF-ST-10002292"/>
    <x v="1"/>
    <x v="4"/>
    <s v="Sauder Facets Collection Locker/File Cabinet, Sky Alder Finish"/>
    <x v="5796"/>
    <n v="3"/>
    <n v="0"/>
    <n v="222.58799999999991"/>
  </r>
  <r>
    <n v="9174"/>
    <s v="US-2013-155768"/>
    <x v="0"/>
    <x v="49"/>
    <d v="2013-12-02T00:00:00"/>
    <s v="Same Day"/>
    <s v="LB-16795"/>
    <s v="Laurel Beltran"/>
    <x v="2"/>
    <s v="United States"/>
    <s v="Oxnard"/>
    <x v="1"/>
    <n v="93030"/>
    <x v="1"/>
    <s v="OFF-EN-10001219"/>
    <x v="1"/>
    <x v="12"/>
    <s v="#10- 4 1/8&quot; x 9 1/2&quot; Security-Tint Envelopes"/>
    <x v="996"/>
    <n v="3"/>
    <n v="0"/>
    <n v="11.230799999999999"/>
  </r>
  <r>
    <n v="9175"/>
    <s v="CA-2014-119424"/>
    <x v="3"/>
    <x v="492"/>
    <d v="2014-06-15T00:00:00"/>
    <s v="Second Class"/>
    <s v="SB-20185"/>
    <s v="Sarah Brown"/>
    <x v="0"/>
    <s v="United States"/>
    <s v="Kent"/>
    <x v="4"/>
    <n v="98031"/>
    <x v="1"/>
    <s v="TEC-PH-10002564"/>
    <x v="2"/>
    <x v="7"/>
    <s v="OtterBox Defender Series Case - Samsung Galaxy S4"/>
    <x v="981"/>
    <n v="3"/>
    <n v="0.2"/>
    <n v="8.9969999999999892"/>
  </r>
  <r>
    <n v="9176"/>
    <s v="CA-2014-119424"/>
    <x v="3"/>
    <x v="492"/>
    <d v="2014-06-15T00:00:00"/>
    <s v="Second Class"/>
    <s v="SB-20185"/>
    <s v="Sarah Brown"/>
    <x v="0"/>
    <s v="United States"/>
    <s v="Kent"/>
    <x v="4"/>
    <n v="98031"/>
    <x v="1"/>
    <s v="OFF-PA-10001639"/>
    <x v="1"/>
    <x v="10"/>
    <s v="Xerox 203"/>
    <x v="541"/>
    <n v="3"/>
    <n v="0"/>
    <n v="9.3312000000000008"/>
  </r>
  <r>
    <n v="9177"/>
    <s v="CA-2013-118178"/>
    <x v="0"/>
    <x v="690"/>
    <d v="2013-03-25T00:00:00"/>
    <s v="Standard Class"/>
    <s v="CC-12610"/>
    <s v="Corey Catlett"/>
    <x v="1"/>
    <s v="United States"/>
    <s v="Nashville"/>
    <x v="18"/>
    <n v="37211"/>
    <x v="0"/>
    <s v="OFF-BI-10001153"/>
    <x v="1"/>
    <x v="8"/>
    <s v="Ibico Recycled Grain-Textured Covers"/>
    <x v="762"/>
    <n v="3"/>
    <n v="0.7"/>
    <n v="-20.72399999999999"/>
  </r>
  <r>
    <n v="9178"/>
    <s v="CA-2013-166618"/>
    <x v="0"/>
    <x v="696"/>
    <d v="2013-11-19T00:00:00"/>
    <s v="Standard Class"/>
    <s v="DP-13000"/>
    <s v="Darren Powers"/>
    <x v="0"/>
    <s v="United States"/>
    <s v="New York City"/>
    <x v="15"/>
    <n v="10035"/>
    <x v="3"/>
    <s v="TEC-PH-10003356"/>
    <x v="2"/>
    <x v="7"/>
    <s v="SmartStand Mobile Device Holder, Assorted Colors"/>
    <x v="62"/>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x v="5797"/>
    <n v="1"/>
    <n v="0"/>
    <n v="6.1490000000000009"/>
  </r>
  <r>
    <n v="9180"/>
    <s v="CA-2014-156776"/>
    <x v="3"/>
    <x v="783"/>
    <d v="2014-08-12T00:00:00"/>
    <s v="Standard Class"/>
    <s v="JL-15505"/>
    <s v="Jeremy Lonsdale"/>
    <x v="0"/>
    <s v="United States"/>
    <s v="Westminster"/>
    <x v="1"/>
    <n v="92683"/>
    <x v="1"/>
    <s v="TEC-PH-10002415"/>
    <x v="2"/>
    <x v="7"/>
    <s v="Polycom VoiceStation 500 Conference phone"/>
    <x v="5798"/>
    <n v="3"/>
    <n v="0.2"/>
    <n v="44.242500000000035"/>
  </r>
  <r>
    <n v="9181"/>
    <s v="CA-2014-156776"/>
    <x v="3"/>
    <x v="783"/>
    <d v="2014-08-12T00:00:00"/>
    <s v="Standard Class"/>
    <s v="JL-15505"/>
    <s v="Jeremy Lonsdale"/>
    <x v="0"/>
    <s v="United States"/>
    <s v="Westminster"/>
    <x v="1"/>
    <n v="92683"/>
    <x v="1"/>
    <s v="OFF-BI-10003355"/>
    <x v="1"/>
    <x v="8"/>
    <s v="Cardinal Holdit Business Card Pockets"/>
    <x v="1655"/>
    <n v="3"/>
    <n v="0.2"/>
    <n v="4.1832000000000003"/>
  </r>
  <r>
    <n v="9182"/>
    <s v="CA-2014-156776"/>
    <x v="3"/>
    <x v="783"/>
    <d v="2014-08-12T00:00:00"/>
    <s v="Standard Class"/>
    <s v="JL-15505"/>
    <s v="Jeremy Lonsdale"/>
    <x v="0"/>
    <s v="United States"/>
    <s v="Westminster"/>
    <x v="1"/>
    <n v="92683"/>
    <x v="1"/>
    <s v="OFF-BI-10000216"/>
    <x v="1"/>
    <x v="8"/>
    <s v="Mead 1st Gear 2&quot; Zipper Binder, Asst. Colors"/>
    <x v="5799"/>
    <n v="3"/>
    <n v="0.2"/>
    <n v="11.673000000000002"/>
  </r>
  <r>
    <n v="9183"/>
    <s v="CA-2014-156776"/>
    <x v="3"/>
    <x v="783"/>
    <d v="2014-08-12T00:00:00"/>
    <s v="Standard Class"/>
    <s v="JL-15505"/>
    <s v="Jeremy Lonsdale"/>
    <x v="0"/>
    <s v="United States"/>
    <s v="Westminster"/>
    <x v="1"/>
    <n v="92683"/>
    <x v="1"/>
    <s v="TEC-AC-10004803"/>
    <x v="2"/>
    <x v="11"/>
    <s v="Sony Micro Vault Click 4 GB USB 2.0 Flash Drive"/>
    <x v="5800"/>
    <n v="4"/>
    <n v="0"/>
    <n v="7.8064000000000036"/>
  </r>
  <r>
    <n v="9184"/>
    <s v="CA-2014-156776"/>
    <x v="3"/>
    <x v="783"/>
    <d v="2014-08-12T00:00:00"/>
    <s v="Standard Class"/>
    <s v="JL-15505"/>
    <s v="Jeremy Lonsdale"/>
    <x v="0"/>
    <s v="United States"/>
    <s v="Westminster"/>
    <x v="1"/>
    <n v="92683"/>
    <x v="1"/>
    <s v="OFF-PA-10001970"/>
    <x v="1"/>
    <x v="10"/>
    <s v="Xerox 1881"/>
    <x v="335"/>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x v="2678"/>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x v="5801"/>
    <n v="1"/>
    <n v="0.2"/>
    <n v="25.897999999999982"/>
  </r>
  <r>
    <n v="9187"/>
    <s v="CA-2014-156776"/>
    <x v="3"/>
    <x v="783"/>
    <d v="2014-08-12T00:00:00"/>
    <s v="Standard Class"/>
    <s v="JL-15505"/>
    <s v="Jeremy Lonsdale"/>
    <x v="0"/>
    <s v="United States"/>
    <s v="Westminster"/>
    <x v="1"/>
    <n v="92683"/>
    <x v="1"/>
    <s v="OFF-AP-10002534"/>
    <x v="1"/>
    <x v="9"/>
    <s v="3.6 Cubic Foot Counter Height Office Refrigerator"/>
    <x v="5802"/>
    <n v="5"/>
    <n v="0"/>
    <n v="412.46800000000007"/>
  </r>
  <r>
    <n v="9188"/>
    <s v="US-2012-130512"/>
    <x v="1"/>
    <x v="291"/>
    <d v="2012-08-25T00:00:00"/>
    <s v="Standard Class"/>
    <s v="SM-20320"/>
    <s v="Sean Miller"/>
    <x v="2"/>
    <s v="United States"/>
    <s v="Allentown"/>
    <x v="9"/>
    <n v="18103"/>
    <x v="3"/>
    <s v="OFF-SU-10001935"/>
    <x v="1"/>
    <x v="14"/>
    <s v="Staples"/>
    <x v="4273"/>
    <n v="2"/>
    <n v="0.2"/>
    <n v="-0.69760000000000066"/>
  </r>
  <r>
    <n v="9189"/>
    <s v="US-2012-130512"/>
    <x v="1"/>
    <x v="291"/>
    <d v="2012-08-25T00:00:00"/>
    <s v="Standard Class"/>
    <s v="SM-20320"/>
    <s v="Sean Miller"/>
    <x v="2"/>
    <s v="United States"/>
    <s v="Allentown"/>
    <x v="9"/>
    <n v="18103"/>
    <x v="3"/>
    <s v="TEC-AC-10000290"/>
    <x v="2"/>
    <x v="11"/>
    <s v="Sabrent 4-Port USB 2.0 Hub"/>
    <x v="5018"/>
    <n v="4"/>
    <n v="0.2"/>
    <n v="3.8024000000000004"/>
  </r>
  <r>
    <n v="9190"/>
    <s v="US-2012-130512"/>
    <x v="1"/>
    <x v="291"/>
    <d v="2012-08-25T00:00:00"/>
    <s v="Standard Class"/>
    <s v="SM-20320"/>
    <s v="Sean Miller"/>
    <x v="2"/>
    <s v="United States"/>
    <s v="Allentown"/>
    <x v="9"/>
    <n v="18103"/>
    <x v="3"/>
    <s v="OFF-ST-10002574"/>
    <x v="1"/>
    <x v="4"/>
    <s v="SAFCO Commercial Wire Shelving, Black"/>
    <x v="5803"/>
    <n v="6"/>
    <n v="0.2"/>
    <n v="-165.768"/>
  </r>
  <r>
    <n v="9191"/>
    <s v="US-2012-130512"/>
    <x v="1"/>
    <x v="291"/>
    <d v="2012-08-25T00:00:00"/>
    <s v="Standard Class"/>
    <s v="SM-20320"/>
    <s v="Sean Miller"/>
    <x v="2"/>
    <s v="United States"/>
    <s v="Allentown"/>
    <x v="9"/>
    <n v="18103"/>
    <x v="3"/>
    <s v="OFF-BI-10004519"/>
    <x v="1"/>
    <x v="8"/>
    <s v="GBC DocuBind P100 Manual Binding Machine"/>
    <x v="5804"/>
    <n v="2"/>
    <n v="0.7"/>
    <n v="-82.989999999999981"/>
  </r>
  <r>
    <n v="9192"/>
    <s v="US-2012-130512"/>
    <x v="1"/>
    <x v="291"/>
    <d v="2012-08-25T00:00:00"/>
    <s v="Standard Class"/>
    <s v="SM-20320"/>
    <s v="Sean Miller"/>
    <x v="2"/>
    <s v="United States"/>
    <s v="Allentown"/>
    <x v="9"/>
    <n v="18103"/>
    <x v="3"/>
    <s v="OFF-PA-10003625"/>
    <x v="1"/>
    <x v="10"/>
    <s v="Xerox 1979"/>
    <x v="2000"/>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x v="5805"/>
    <n v="7"/>
    <n v="0.8"/>
    <n v="-46.995200000000025"/>
  </r>
  <r>
    <n v="9194"/>
    <s v="CA-2012-141810"/>
    <x v="1"/>
    <x v="121"/>
    <d v="2012-11-07T00:00:00"/>
    <s v="Standard Class"/>
    <s v="BB-10990"/>
    <s v="Barry Blumstein"/>
    <x v="1"/>
    <s v="United States"/>
    <s v="San Antonio"/>
    <x v="5"/>
    <n v="78207"/>
    <x v="2"/>
    <s v="TEC-PH-10002200"/>
    <x v="2"/>
    <x v="7"/>
    <s v="Aastra 6757i CT Wireless VoIP phone"/>
    <x v="3532"/>
    <n v="2"/>
    <n v="0.2"/>
    <n v="38.779199999999989"/>
  </r>
  <r>
    <n v="9195"/>
    <s v="CA-2011-146843"/>
    <x v="2"/>
    <x v="953"/>
    <d v="2011-12-06T00:00:00"/>
    <s v="Standard Class"/>
    <s v="PB-19150"/>
    <s v="Philip Brown"/>
    <x v="0"/>
    <s v="United States"/>
    <s v="Avondale"/>
    <x v="16"/>
    <n v="85323"/>
    <x v="1"/>
    <s v="OFF-SU-10001664"/>
    <x v="1"/>
    <x v="14"/>
    <s v="Acme Office Executive Series Stainless Steel Trimmers"/>
    <x v="2758"/>
    <n v="7"/>
    <n v="0.2"/>
    <n v="3.5993999999999993"/>
  </r>
  <r>
    <n v="9196"/>
    <s v="CA-2011-146843"/>
    <x v="2"/>
    <x v="953"/>
    <d v="2011-12-06T00:00:00"/>
    <s v="Standard Class"/>
    <s v="PB-19150"/>
    <s v="Philip Brown"/>
    <x v="0"/>
    <s v="United States"/>
    <s v="Avondale"/>
    <x v="16"/>
    <n v="85323"/>
    <x v="1"/>
    <s v="TEC-AC-10002550"/>
    <x v="2"/>
    <x v="11"/>
    <s v="Memorex 25GB 6X Branded Blu-Ray Recordable Disc, 30/Pack"/>
    <x v="5806"/>
    <n v="4"/>
    <n v="0.2"/>
    <n v="-16.614000000000004"/>
  </r>
  <r>
    <n v="9197"/>
    <s v="CA-2011-103310"/>
    <x v="2"/>
    <x v="1025"/>
    <d v="2011-05-15T00:00:00"/>
    <s v="Standard Class"/>
    <s v="GM-14680"/>
    <s v="Greg Matthias"/>
    <x v="0"/>
    <s v="United States"/>
    <s v="San Jose"/>
    <x v="1"/>
    <n v="95123"/>
    <x v="1"/>
    <s v="OFF-PA-10004353"/>
    <x v="1"/>
    <x v="10"/>
    <s v="Southworth 25% Cotton Premium Laser Paper and Envelopes"/>
    <x v="792"/>
    <n v="2"/>
    <n v="0"/>
    <n v="19.180800000000001"/>
  </r>
  <r>
    <n v="9198"/>
    <s v="CA-2011-103310"/>
    <x v="2"/>
    <x v="1025"/>
    <d v="2011-05-15T00:00:00"/>
    <s v="Standard Class"/>
    <s v="GM-14680"/>
    <s v="Greg Matthias"/>
    <x v="0"/>
    <s v="United States"/>
    <s v="San Jose"/>
    <x v="1"/>
    <n v="95123"/>
    <x v="1"/>
    <s v="TEC-PH-10001817"/>
    <x v="2"/>
    <x v="7"/>
    <s v="Wilson Electronics DB Pro Signal Booster"/>
    <x v="5807"/>
    <n v="5"/>
    <n v="0.2"/>
    <n v="125.30000000000007"/>
  </r>
  <r>
    <n v="9199"/>
    <s v="CA-2011-103310"/>
    <x v="2"/>
    <x v="1025"/>
    <d v="2011-05-15T00:00:00"/>
    <s v="Standard Class"/>
    <s v="GM-14680"/>
    <s v="Greg Matthias"/>
    <x v="0"/>
    <s v="United States"/>
    <s v="San Jose"/>
    <x v="1"/>
    <n v="95123"/>
    <x v="1"/>
    <s v="OFF-SU-10004737"/>
    <x v="1"/>
    <x v="14"/>
    <s v="Acme Design Stainless Steel Bent Scissors"/>
    <x v="5808"/>
    <n v="6"/>
    <n v="0"/>
    <n v="11.0808"/>
  </r>
  <r>
    <n v="9200"/>
    <s v="CA-2011-103310"/>
    <x v="2"/>
    <x v="1025"/>
    <d v="2011-05-15T00:00:00"/>
    <s v="Standard Class"/>
    <s v="GM-14680"/>
    <s v="Greg Matthias"/>
    <x v="0"/>
    <s v="United States"/>
    <s v="San Jose"/>
    <x v="1"/>
    <n v="95123"/>
    <x v="1"/>
    <s v="FUR-CH-10002320"/>
    <x v="0"/>
    <x v="1"/>
    <s v="Hon Pagoda Stacking Chairs"/>
    <x v="5809"/>
    <n v="1"/>
    <n v="0.2"/>
    <n v="32.097999999999971"/>
  </r>
  <r>
    <n v="9201"/>
    <s v="CA-2013-152688"/>
    <x v="0"/>
    <x v="508"/>
    <d v="2013-10-21T00:00:00"/>
    <s v="First Class"/>
    <s v="NR-18550"/>
    <s v="Nick Radford"/>
    <x v="0"/>
    <s v="United States"/>
    <s v="Perth Amboy"/>
    <x v="30"/>
    <n v="8861"/>
    <x v="3"/>
    <s v="FUR-BO-10001337"/>
    <x v="0"/>
    <x v="0"/>
    <s v="O'Sullivan Living Dimensions 2-Shelf Bookcases"/>
    <x v="5810"/>
    <n v="1"/>
    <n v="0"/>
    <n v="12.097999999999999"/>
  </r>
  <r>
    <n v="9202"/>
    <s v="CA-2013-152688"/>
    <x v="0"/>
    <x v="508"/>
    <d v="2013-10-21T00:00:00"/>
    <s v="First Class"/>
    <s v="NR-18550"/>
    <s v="Nick Radford"/>
    <x v="0"/>
    <s v="United States"/>
    <s v="Perth Amboy"/>
    <x v="30"/>
    <n v="8861"/>
    <x v="3"/>
    <s v="OFF-BI-10004584"/>
    <x v="1"/>
    <x v="8"/>
    <s v="GBC ProClick 150 Presentation Binding System"/>
    <x v="5811"/>
    <n v="1"/>
    <n v="0"/>
    <n v="148.51060000000001"/>
  </r>
  <r>
    <n v="9203"/>
    <s v="CA-2013-153836"/>
    <x v="0"/>
    <x v="859"/>
    <d v="2013-11-04T00:00:00"/>
    <s v="Standard Class"/>
    <s v="EH-13765"/>
    <s v="Edward Hooks"/>
    <x v="1"/>
    <s v="United States"/>
    <s v="New York City"/>
    <x v="15"/>
    <n v="10011"/>
    <x v="3"/>
    <s v="OFF-BI-10004817"/>
    <x v="1"/>
    <x v="8"/>
    <s v="GBC Personal VeloBind Strips"/>
    <x v="1528"/>
    <n v="3"/>
    <n v="0.2"/>
    <n v="10.0632"/>
  </r>
  <r>
    <n v="9204"/>
    <s v="CA-2013-153836"/>
    <x v="0"/>
    <x v="859"/>
    <d v="2013-11-04T00:00:00"/>
    <s v="Standard Class"/>
    <s v="EH-13765"/>
    <s v="Edward Hooks"/>
    <x v="1"/>
    <s v="United States"/>
    <s v="New York City"/>
    <x v="15"/>
    <n v="10011"/>
    <x v="3"/>
    <s v="OFF-AR-10004602"/>
    <x v="1"/>
    <x v="6"/>
    <s v="Boston KS Multi-Size Manual Pencil Sharpener"/>
    <x v="1164"/>
    <n v="5"/>
    <n v="0"/>
    <n v="32.186000000000007"/>
  </r>
  <r>
    <n v="9205"/>
    <s v="CA-2013-104689"/>
    <x v="0"/>
    <x v="49"/>
    <d v="2013-12-06T00:00:00"/>
    <s v="Standard Class"/>
    <s v="FH-14365"/>
    <s v="Fred Hopkins"/>
    <x v="1"/>
    <s v="United States"/>
    <s v="Los Angeles"/>
    <x v="1"/>
    <n v="90004"/>
    <x v="1"/>
    <s v="OFF-AR-10001149"/>
    <x v="1"/>
    <x v="6"/>
    <s v="Sanford Colorific Colored Pencils, 12/Box"/>
    <x v="4173"/>
    <n v="8"/>
    <n v="0"/>
    <n v="6.911999999999999"/>
  </r>
  <r>
    <n v="9206"/>
    <s v="CA-2013-146423"/>
    <x v="0"/>
    <x v="438"/>
    <d v="2013-04-22T00:00:00"/>
    <s v="Same Day"/>
    <s v="BT-11680"/>
    <s v="Brian Thompson"/>
    <x v="0"/>
    <s v="United States"/>
    <s v="Milford"/>
    <x v="29"/>
    <n v="6460"/>
    <x v="3"/>
    <s v="OFF-AR-10004817"/>
    <x v="1"/>
    <x v="6"/>
    <s v="Colorific Watercolor Pencils"/>
    <x v="1154"/>
    <n v="3"/>
    <n v="0"/>
    <n v="4.4891999999999985"/>
  </r>
  <r>
    <n v="9207"/>
    <s v="CA-2013-146423"/>
    <x v="0"/>
    <x v="438"/>
    <d v="2013-04-22T00:00:00"/>
    <s v="Same Day"/>
    <s v="BT-11680"/>
    <s v="Brian Thompson"/>
    <x v="0"/>
    <s v="United States"/>
    <s v="Milford"/>
    <x v="29"/>
    <n v="6460"/>
    <x v="3"/>
    <s v="OFF-PA-10003797"/>
    <x v="1"/>
    <x v="10"/>
    <s v="Xerox 209"/>
    <x v="187"/>
    <n v="8"/>
    <n v="0"/>
    <n v="24.883200000000002"/>
  </r>
  <r>
    <n v="9208"/>
    <s v="CA-2014-140781"/>
    <x v="3"/>
    <x v="646"/>
    <d v="2014-08-08T00:00:00"/>
    <s v="Standard Class"/>
    <s v="AB-10105"/>
    <s v="Adrian Barton"/>
    <x v="0"/>
    <s v="United States"/>
    <s v="Bloomington"/>
    <x v="10"/>
    <n v="61701"/>
    <x v="2"/>
    <s v="TEC-AC-10000682"/>
    <x v="2"/>
    <x v="11"/>
    <s v="Kensington K72356US Mouse-in-a-Box USB Desktop Mouse"/>
    <x v="5812"/>
    <n v="3"/>
    <n v="0.2"/>
    <n v="7.4654999999999987"/>
  </r>
  <r>
    <n v="9209"/>
    <s v="CA-2014-141747"/>
    <x v="3"/>
    <x v="646"/>
    <d v="2014-08-09T00:00:00"/>
    <s v="Second Class"/>
    <s v="SC-20230"/>
    <s v="Scot Coram"/>
    <x v="1"/>
    <s v="United States"/>
    <s v="Seattle"/>
    <x v="4"/>
    <n v="98105"/>
    <x v="1"/>
    <s v="OFF-ST-10003996"/>
    <x v="1"/>
    <x v="4"/>
    <s v="Letter/Legal File Tote with Clear Snap-On Lid, Black Granite"/>
    <x v="5813"/>
    <n v="1"/>
    <n v="0"/>
    <n v="4.1755999999999993"/>
  </r>
  <r>
    <n v="9210"/>
    <s v="CA-2014-142776"/>
    <x v="3"/>
    <x v="157"/>
    <d v="2014-12-15T00:00:00"/>
    <s v="Second Class"/>
    <s v="RS-19870"/>
    <s v="Roy Skaria"/>
    <x v="2"/>
    <s v="United States"/>
    <s v="Burlington"/>
    <x v="23"/>
    <n v="52601"/>
    <x v="2"/>
    <s v="OFF-EN-10003160"/>
    <x v="1"/>
    <x v="12"/>
    <s v="Pastel Pink Envelopes"/>
    <x v="6"/>
    <n v="1"/>
    <n v="0"/>
    <n v="3.4944000000000002"/>
  </r>
  <r>
    <n v="9211"/>
    <s v="CA-2014-142776"/>
    <x v="3"/>
    <x v="157"/>
    <d v="2014-12-15T00:00:00"/>
    <s v="Second Class"/>
    <s v="RS-19870"/>
    <s v="Roy Skaria"/>
    <x v="2"/>
    <s v="United States"/>
    <s v="Burlington"/>
    <x v="23"/>
    <n v="52601"/>
    <x v="2"/>
    <s v="OFF-BI-10002012"/>
    <x v="1"/>
    <x v="8"/>
    <s v="Wilson Jones Easy Flow II Sheet Lifters"/>
    <x v="5592"/>
    <n v="3"/>
    <n v="0"/>
    <n v="2.5920000000000001"/>
  </r>
  <r>
    <n v="9212"/>
    <s v="CA-2012-167479"/>
    <x v="1"/>
    <x v="948"/>
    <d v="2012-03-19T00:00:00"/>
    <s v="Standard Class"/>
    <s v="AI-10855"/>
    <s v="Arianne Irving"/>
    <x v="0"/>
    <s v="United States"/>
    <s v="Roseville"/>
    <x v="1"/>
    <n v="95661"/>
    <x v="1"/>
    <s v="OFF-PA-10002105"/>
    <x v="1"/>
    <x v="10"/>
    <s v="Xerox 223"/>
    <x v="541"/>
    <n v="3"/>
    <n v="0"/>
    <n v="9.3312000000000008"/>
  </r>
  <r>
    <n v="9213"/>
    <s v="CA-2011-144071"/>
    <x v="2"/>
    <x v="589"/>
    <d v="2011-12-15T00:00:00"/>
    <s v="Standard Class"/>
    <s v="DJ-13420"/>
    <s v="Denny Joy"/>
    <x v="1"/>
    <s v="United States"/>
    <s v="San Francisco"/>
    <x v="1"/>
    <n v="94110"/>
    <x v="1"/>
    <s v="FUR-FU-10000397"/>
    <x v="0"/>
    <x v="5"/>
    <s v="Luxo Economy Swing Arm Lamp"/>
    <x v="1155"/>
    <n v="2"/>
    <n v="0"/>
    <n v="11.166400000000003"/>
  </r>
  <r>
    <n v="9214"/>
    <s v="CA-2011-144071"/>
    <x v="2"/>
    <x v="589"/>
    <d v="2011-12-15T00:00:00"/>
    <s v="Standard Class"/>
    <s v="DJ-13420"/>
    <s v="Denny Joy"/>
    <x v="1"/>
    <s v="United States"/>
    <s v="San Francisco"/>
    <x v="1"/>
    <n v="94110"/>
    <x v="1"/>
    <s v="FUR-FU-10000758"/>
    <x v="0"/>
    <x v="5"/>
    <s v="DAX Natural Wood-Tone Poster Frame"/>
    <x v="4092"/>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x v="5814"/>
    <n v="7"/>
    <n v="0.2"/>
    <n v="6.9741"/>
  </r>
  <r>
    <n v="9216"/>
    <s v="CA-2013-152646"/>
    <x v="0"/>
    <x v="831"/>
    <d v="2013-11-27T00:00:00"/>
    <s v="Standard Class"/>
    <s v="TH-21235"/>
    <s v="Tiffany House"/>
    <x v="1"/>
    <s v="United States"/>
    <s v="Los Angeles"/>
    <x v="1"/>
    <n v="90049"/>
    <x v="1"/>
    <s v="OFF-PA-10004451"/>
    <x v="1"/>
    <x v="10"/>
    <s v="Xerox 222"/>
    <x v="5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x v="5815"/>
    <n v="1"/>
    <n v="0.8"/>
    <n v="-24.771599999999999"/>
  </r>
  <r>
    <n v="9218"/>
    <s v="US-2014-118157"/>
    <x v="3"/>
    <x v="237"/>
    <d v="2014-11-18T00:00:00"/>
    <s v="First Class"/>
    <s v="AW-10930"/>
    <s v="Arthur Wiediger"/>
    <x v="2"/>
    <s v="United States"/>
    <s v="Minneapolis"/>
    <x v="11"/>
    <n v="55407"/>
    <x v="2"/>
    <s v="OFF-EN-10004459"/>
    <x v="1"/>
    <x v="12"/>
    <s v="Security-Tint Envelopes"/>
    <x v="770"/>
    <n v="2"/>
    <n v="0"/>
    <n v="7.4871999999999996"/>
  </r>
  <r>
    <n v="9219"/>
    <s v="US-2012-164238"/>
    <x v="1"/>
    <x v="748"/>
    <d v="2012-08-20T00:00:00"/>
    <s v="Standard Class"/>
    <s v="JW-15955"/>
    <s v="Joni Wasserman"/>
    <x v="0"/>
    <s v="United States"/>
    <s v="Philadelphia"/>
    <x v="9"/>
    <n v="19120"/>
    <x v="3"/>
    <s v="OFF-ST-10002352"/>
    <x v="1"/>
    <x v="4"/>
    <s v="Iris Project Case"/>
    <x v="5219"/>
    <n v="7"/>
    <n v="0.2"/>
    <n v="3.3515999999999977"/>
  </r>
  <r>
    <n v="9220"/>
    <s v="US-2012-164238"/>
    <x v="1"/>
    <x v="748"/>
    <d v="2012-08-20T00:00:00"/>
    <s v="Standard Class"/>
    <s v="JW-15955"/>
    <s v="Joni Wasserman"/>
    <x v="0"/>
    <s v="United States"/>
    <s v="Philadelphia"/>
    <x v="9"/>
    <n v="19120"/>
    <x v="3"/>
    <s v="FUR-BO-10000780"/>
    <x v="0"/>
    <x v="0"/>
    <s v="O'Sullivan Plantations 2-Door Library in Landvery Oak"/>
    <x v="5771"/>
    <n v="3"/>
    <n v="0.5"/>
    <n v="-204.99959999999996"/>
  </r>
  <r>
    <n v="9221"/>
    <s v="CA-2014-103212"/>
    <x v="3"/>
    <x v="119"/>
    <d v="2014-10-15T00:00:00"/>
    <s v="First Class"/>
    <s v="MH-18025"/>
    <s v="Michelle Huthwaite"/>
    <x v="0"/>
    <s v="United States"/>
    <s v="Lafayette"/>
    <x v="28"/>
    <n v="70506"/>
    <x v="0"/>
    <s v="OFF-LA-10000248"/>
    <x v="1"/>
    <x v="2"/>
    <s v="Avery 52"/>
    <x v="469"/>
    <n v="3"/>
    <n v="0"/>
    <n v="5.2028999999999996"/>
  </r>
  <r>
    <n v="9222"/>
    <s v="CA-2014-103212"/>
    <x v="3"/>
    <x v="119"/>
    <d v="2014-10-15T00:00:00"/>
    <s v="First Class"/>
    <s v="MH-18025"/>
    <s v="Michelle Huthwaite"/>
    <x v="0"/>
    <s v="United States"/>
    <s v="Lafayette"/>
    <x v="28"/>
    <n v="70506"/>
    <x v="0"/>
    <s v="FUR-TA-10003473"/>
    <x v="0"/>
    <x v="3"/>
    <s v="Bretford Rectangular Conference Table Tops"/>
    <x v="5816"/>
    <n v="4"/>
    <n v="0"/>
    <n v="346.03960000000006"/>
  </r>
  <r>
    <n v="9223"/>
    <s v="CA-2014-103212"/>
    <x v="3"/>
    <x v="119"/>
    <d v="2014-10-15T00:00:00"/>
    <s v="First Class"/>
    <s v="MH-18025"/>
    <s v="Michelle Huthwaite"/>
    <x v="0"/>
    <s v="United States"/>
    <s v="Lafayette"/>
    <x v="28"/>
    <n v="70506"/>
    <x v="0"/>
    <s v="OFF-PA-10004355"/>
    <x v="1"/>
    <x v="10"/>
    <s v="Xerox 231"/>
    <x v="243"/>
    <n v="4"/>
    <n v="0"/>
    <n v="12.441600000000001"/>
  </r>
  <r>
    <n v="9224"/>
    <s v="CA-2014-121160"/>
    <x v="3"/>
    <x v="259"/>
    <d v="2014-11-05T00:00:00"/>
    <s v="Same Day"/>
    <s v="FM-14290"/>
    <s v="Frank Merwin"/>
    <x v="2"/>
    <s v="United States"/>
    <s v="Bryan"/>
    <x v="5"/>
    <n v="77803"/>
    <x v="2"/>
    <s v="OFF-BI-10001308"/>
    <x v="1"/>
    <x v="8"/>
    <s v="GBC Standard Plastic Binding Systems' Combs"/>
    <x v="5817"/>
    <n v="6"/>
    <n v="0.8"/>
    <n v="-13.188000000000009"/>
  </r>
  <r>
    <n v="9225"/>
    <s v="CA-2014-121160"/>
    <x v="3"/>
    <x v="259"/>
    <d v="2014-11-05T00:00:00"/>
    <s v="Same Day"/>
    <s v="FM-14290"/>
    <s v="Frank Merwin"/>
    <x v="2"/>
    <s v="United States"/>
    <s v="Bryan"/>
    <x v="5"/>
    <n v="77803"/>
    <x v="2"/>
    <s v="OFF-BI-10003094"/>
    <x v="1"/>
    <x v="8"/>
    <s v="Self-Adhesive Ring Binder Labels"/>
    <x v="5818"/>
    <n v="2"/>
    <n v="0.8"/>
    <n v="-2.3232000000000008"/>
  </r>
  <r>
    <n v="9226"/>
    <s v="CA-2014-121160"/>
    <x v="3"/>
    <x v="259"/>
    <d v="2014-11-05T00:00:00"/>
    <s v="Same Day"/>
    <s v="FM-14290"/>
    <s v="Frank Merwin"/>
    <x v="2"/>
    <s v="United States"/>
    <s v="Bryan"/>
    <x v="5"/>
    <n v="77803"/>
    <x v="2"/>
    <s v="OFF-BI-10004040"/>
    <x v="1"/>
    <x v="8"/>
    <s v="Wilson Jones Impact Binders"/>
    <x v="5819"/>
    <n v="4"/>
    <n v="0.8"/>
    <n v="-6.4232000000000014"/>
  </r>
  <r>
    <n v="9227"/>
    <s v="CA-2014-121160"/>
    <x v="3"/>
    <x v="259"/>
    <d v="2014-11-05T00:00:00"/>
    <s v="Same Day"/>
    <s v="FM-14290"/>
    <s v="Frank Merwin"/>
    <x v="2"/>
    <s v="United States"/>
    <s v="Bryan"/>
    <x v="5"/>
    <n v="77803"/>
    <x v="2"/>
    <s v="OFF-ST-10002485"/>
    <x v="1"/>
    <x v="4"/>
    <s v="Rogers Deluxe File Chest"/>
    <x v="5820"/>
    <n v="3"/>
    <n v="0.2"/>
    <n v="-12.528600000000001"/>
  </r>
  <r>
    <n v="9228"/>
    <s v="CA-2014-140515"/>
    <x v="3"/>
    <x v="498"/>
    <d v="2014-03-25T00:00:00"/>
    <s v="Standard Class"/>
    <s v="GZ-14545"/>
    <s v="George Zrebassa"/>
    <x v="1"/>
    <s v="United States"/>
    <s v="Los Angeles"/>
    <x v="1"/>
    <n v="90008"/>
    <x v="1"/>
    <s v="OFF-AP-10001205"/>
    <x v="1"/>
    <x v="9"/>
    <s v="Belkin 5 Outlet SurgeMaster Power Centers"/>
    <x v="5821"/>
    <n v="7"/>
    <n v="0"/>
    <n v="106.78080000000003"/>
  </r>
  <r>
    <n v="9229"/>
    <s v="CA-2011-153619"/>
    <x v="2"/>
    <x v="935"/>
    <d v="2011-11-03T00:00:00"/>
    <s v="Same Day"/>
    <s v="TC-21535"/>
    <s v="Tracy Collins"/>
    <x v="2"/>
    <s v="United States"/>
    <s v="Los Angeles"/>
    <x v="1"/>
    <n v="90049"/>
    <x v="1"/>
    <s v="OFF-AR-10001868"/>
    <x v="1"/>
    <x v="6"/>
    <s v="Prang Dustless Chalk Sticks"/>
    <x v="1336"/>
    <n v="4"/>
    <n v="0"/>
    <n v="3.36"/>
  </r>
  <r>
    <n v="9230"/>
    <s v="CA-2014-133718"/>
    <x v="3"/>
    <x v="283"/>
    <d v="2014-07-27T00:00:00"/>
    <s v="First Class"/>
    <s v="TB-21520"/>
    <s v="Tracy Blumstein"/>
    <x v="0"/>
    <s v="United States"/>
    <s v="Los Angeles"/>
    <x v="1"/>
    <n v="90045"/>
    <x v="1"/>
    <s v="OFF-BI-10003429"/>
    <x v="1"/>
    <x v="8"/>
    <s v="Cardinal HOLDit! Binder Insert Strips,Extra Strips"/>
    <x v="582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x v="713"/>
    <n v="9"/>
    <n v="0"/>
    <n v="27.993600000000001"/>
  </r>
  <r>
    <n v="9232"/>
    <s v="CA-2011-148383"/>
    <x v="2"/>
    <x v="422"/>
    <d v="2011-12-31T00:00:00"/>
    <s v="Standard Class"/>
    <s v="RP-19390"/>
    <s v="Resi Pölking"/>
    <x v="0"/>
    <s v="United States"/>
    <s v="Phoenix"/>
    <x v="16"/>
    <n v="85023"/>
    <x v="1"/>
    <s v="OFF-BI-10003650"/>
    <x v="1"/>
    <x v="8"/>
    <s v="GBC DocuBind 300 Electric Binding Machine"/>
    <x v="5823"/>
    <n v="6"/>
    <n v="0.7"/>
    <n v="-694.29359999999997"/>
  </r>
  <r>
    <n v="9233"/>
    <s v="CA-2013-126732"/>
    <x v="0"/>
    <x v="476"/>
    <d v="2013-09-07T00:00:00"/>
    <s v="Standard Class"/>
    <s v="LR-16915"/>
    <s v="Lena Radford"/>
    <x v="0"/>
    <s v="United States"/>
    <s v="Los Angeles"/>
    <x v="1"/>
    <n v="90036"/>
    <x v="1"/>
    <s v="FUR-FU-10001889"/>
    <x v="0"/>
    <x v="5"/>
    <s v="Ultra Door Pull Handle"/>
    <x v="5824"/>
    <n v="9"/>
    <n v="0"/>
    <n v="31.244399999999995"/>
  </r>
  <r>
    <n v="9234"/>
    <s v="CA-2013-126732"/>
    <x v="0"/>
    <x v="476"/>
    <d v="2013-09-07T00:00:00"/>
    <s v="Standard Class"/>
    <s v="LR-16915"/>
    <s v="Lena Radford"/>
    <x v="0"/>
    <s v="United States"/>
    <s v="Los Angeles"/>
    <x v="1"/>
    <n v="90036"/>
    <x v="1"/>
    <s v="OFF-ST-10000321"/>
    <x v="1"/>
    <x v="4"/>
    <s v="Akro Stacking Bins"/>
    <x v="5825"/>
    <n v="3"/>
    <n v="0"/>
    <n v="0.94679999999999698"/>
  </r>
  <r>
    <n v="9235"/>
    <s v="CA-2013-126732"/>
    <x v="0"/>
    <x v="476"/>
    <d v="2013-09-07T00:00:00"/>
    <s v="Standard Class"/>
    <s v="LR-16915"/>
    <s v="Lena Radford"/>
    <x v="0"/>
    <s v="United States"/>
    <s v="Los Angeles"/>
    <x v="1"/>
    <n v="90036"/>
    <x v="1"/>
    <s v="TEC-PH-10001530"/>
    <x v="2"/>
    <x v="7"/>
    <s v="Cisco Unified IP Phone 7945G VoIP phone"/>
    <x v="2707"/>
    <n v="4"/>
    <n v="0.2"/>
    <n v="68.197999999999979"/>
  </r>
  <r>
    <n v="9236"/>
    <s v="CA-2013-126732"/>
    <x v="0"/>
    <x v="476"/>
    <d v="2013-09-07T00:00:00"/>
    <s v="Standard Class"/>
    <s v="LR-16915"/>
    <s v="Lena Radford"/>
    <x v="0"/>
    <s v="United States"/>
    <s v="Los Angeles"/>
    <x v="1"/>
    <n v="90036"/>
    <x v="1"/>
    <s v="OFF-AR-10004752"/>
    <x v="1"/>
    <x v="6"/>
    <s v="Blackstonian Pencils"/>
    <x v="5476"/>
    <n v="7"/>
    <n v="0"/>
    <n v="5.2332000000000001"/>
  </r>
  <r>
    <n v="9237"/>
    <s v="CA-2013-126732"/>
    <x v="0"/>
    <x v="476"/>
    <d v="2013-09-07T00:00:00"/>
    <s v="Standard Class"/>
    <s v="LR-16915"/>
    <s v="Lena Radford"/>
    <x v="0"/>
    <s v="United States"/>
    <s v="Los Angeles"/>
    <x v="1"/>
    <n v="90036"/>
    <x v="1"/>
    <s v="FUR-TA-10001539"/>
    <x v="0"/>
    <x v="3"/>
    <s v="Chromcraft Rectangular Conference Tables"/>
    <x v="2675"/>
    <n v="3"/>
    <n v="0.2"/>
    <n v="28.436399999999935"/>
  </r>
  <r>
    <n v="9238"/>
    <s v="CA-2013-126732"/>
    <x v="0"/>
    <x v="476"/>
    <d v="2013-09-07T00:00:00"/>
    <s v="Standard Class"/>
    <s v="LR-16915"/>
    <s v="Lena Radford"/>
    <x v="0"/>
    <s v="United States"/>
    <s v="Los Angeles"/>
    <x v="1"/>
    <n v="90036"/>
    <x v="1"/>
    <s v="OFF-BI-10001553"/>
    <x v="1"/>
    <x v="8"/>
    <s v="SpineVue Locking Slant-D Ring Binders by Cardinal"/>
    <x v="1775"/>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x v="5826"/>
    <n v="2"/>
    <n v="0.2"/>
    <n v="-3.6892000000000067"/>
  </r>
  <r>
    <n v="9240"/>
    <s v="CA-2014-110310"/>
    <x v="3"/>
    <x v="855"/>
    <d v="2014-11-03T00:00:00"/>
    <s v="Standard Class"/>
    <s v="NB-18655"/>
    <s v="Nona Balk"/>
    <x v="1"/>
    <s v="United States"/>
    <s v="Tallahassee"/>
    <x v="2"/>
    <n v="32303"/>
    <x v="0"/>
    <s v="OFF-PA-10001685"/>
    <x v="1"/>
    <x v="10"/>
    <s v="Staples"/>
    <x v="5827"/>
    <n v="7"/>
    <n v="0.2"/>
    <n v="20.584200000000003"/>
  </r>
  <r>
    <n v="9241"/>
    <s v="CA-2014-110310"/>
    <x v="3"/>
    <x v="855"/>
    <d v="2014-11-03T00:00:00"/>
    <s v="Standard Class"/>
    <s v="NB-18655"/>
    <s v="Nona Balk"/>
    <x v="1"/>
    <s v="United States"/>
    <s v="Tallahassee"/>
    <x v="2"/>
    <n v="32303"/>
    <x v="0"/>
    <s v="OFF-BI-10001097"/>
    <x v="1"/>
    <x v="8"/>
    <s v="Avery Hole Reinforcements"/>
    <x v="1564"/>
    <n v="3"/>
    <n v="0.7"/>
    <n v="-3.9248999999999974"/>
  </r>
  <r>
    <n v="9242"/>
    <s v="CA-2014-110310"/>
    <x v="3"/>
    <x v="855"/>
    <d v="2014-11-03T00:00:00"/>
    <s v="Standard Class"/>
    <s v="NB-18655"/>
    <s v="Nona Balk"/>
    <x v="1"/>
    <s v="United States"/>
    <s v="Tallahassee"/>
    <x v="2"/>
    <n v="32303"/>
    <x v="0"/>
    <s v="OFF-AR-10001662"/>
    <x v="1"/>
    <x v="6"/>
    <s v="Rogers Handheld Barrel Pencil Sharpener"/>
    <x v="5828"/>
    <n v="3"/>
    <n v="0.2"/>
    <n v="0.57540000000000058"/>
  </r>
  <r>
    <n v="9243"/>
    <s v="CA-2011-113271"/>
    <x v="2"/>
    <x v="868"/>
    <d v="2011-07-14T00:00:00"/>
    <s v="Standard Class"/>
    <s v="DS-13030"/>
    <s v="Darrin Sayre"/>
    <x v="2"/>
    <s v="United States"/>
    <s v="San Francisco"/>
    <x v="1"/>
    <n v="94122"/>
    <x v="1"/>
    <s v="OFF-BI-10002609"/>
    <x v="1"/>
    <x v="8"/>
    <s v="Avery Hidden Tab Dividers for Binding Systems"/>
    <x v="1494"/>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x v="1005"/>
    <n v="1"/>
    <n v="0.15"/>
    <n v="7.0489999999999995"/>
  </r>
  <r>
    <n v="9245"/>
    <s v="CA-2011-113271"/>
    <x v="2"/>
    <x v="868"/>
    <d v="2011-07-14T00:00:00"/>
    <s v="Standard Class"/>
    <s v="DS-13030"/>
    <s v="Darrin Sayre"/>
    <x v="2"/>
    <s v="United States"/>
    <s v="San Francisco"/>
    <x v="1"/>
    <n v="94122"/>
    <x v="1"/>
    <s v="OFF-AR-10003251"/>
    <x v="1"/>
    <x v="6"/>
    <s v="Prang Drawing Pencil Set"/>
    <x v="348"/>
    <n v="2"/>
    <n v="0"/>
    <n v="2.2239999999999998"/>
  </r>
  <r>
    <n v="9246"/>
    <s v="CA-2011-113271"/>
    <x v="2"/>
    <x v="868"/>
    <d v="2011-07-14T00:00:00"/>
    <s v="Standard Class"/>
    <s v="DS-13030"/>
    <s v="Darrin Sayre"/>
    <x v="2"/>
    <s v="United States"/>
    <s v="San Francisco"/>
    <x v="1"/>
    <n v="94122"/>
    <x v="1"/>
    <s v="OFF-PA-10002365"/>
    <x v="1"/>
    <x v="10"/>
    <s v="Xerox 1967"/>
    <x v="56"/>
    <n v="5"/>
    <n v="0"/>
    <n v="15.552000000000001"/>
  </r>
  <r>
    <n v="9247"/>
    <s v="CA-2014-130106"/>
    <x v="3"/>
    <x v="1053"/>
    <d v="2014-05-27T00:00:00"/>
    <s v="Standard Class"/>
    <s v="VF-21715"/>
    <s v="Vicky Freymann"/>
    <x v="2"/>
    <s v="United States"/>
    <s v="San Francisco"/>
    <x v="1"/>
    <n v="94109"/>
    <x v="1"/>
    <s v="OFF-AR-10003651"/>
    <x v="1"/>
    <x v="6"/>
    <s v="Newell 350"/>
    <x v="296"/>
    <n v="3"/>
    <n v="0"/>
    <n v="2.8535999999999988"/>
  </r>
  <r>
    <n v="9248"/>
    <s v="CA-2014-130106"/>
    <x v="3"/>
    <x v="1053"/>
    <d v="2014-05-27T00:00:00"/>
    <s v="Standard Class"/>
    <s v="VF-21715"/>
    <s v="Vicky Freymann"/>
    <x v="2"/>
    <s v="United States"/>
    <s v="San Francisco"/>
    <x v="1"/>
    <n v="94109"/>
    <x v="1"/>
    <s v="OFF-AR-10003732"/>
    <x v="1"/>
    <x v="6"/>
    <s v="Newell 333"/>
    <x v="1104"/>
    <n v="1"/>
    <n v="0"/>
    <n v="0.72279999999999989"/>
  </r>
  <r>
    <n v="9249"/>
    <s v="CA-2013-127761"/>
    <x v="0"/>
    <x v="338"/>
    <d v="2013-11-15T00:00:00"/>
    <s v="Standard Class"/>
    <s v="SW-20275"/>
    <s v="Scott Williamson"/>
    <x v="0"/>
    <s v="United States"/>
    <s v="New York City"/>
    <x v="15"/>
    <n v="10009"/>
    <x v="3"/>
    <s v="OFF-BI-10002557"/>
    <x v="1"/>
    <x v="8"/>
    <s v="Presstex Flexible Ring Binders"/>
    <x v="1034"/>
    <n v="1"/>
    <n v="0.2"/>
    <n v="1.3649999999999998"/>
  </r>
  <r>
    <n v="9250"/>
    <s v="CA-2013-127761"/>
    <x v="0"/>
    <x v="338"/>
    <d v="2013-11-15T00:00:00"/>
    <s v="Standard Class"/>
    <s v="SW-20275"/>
    <s v="Scott Williamson"/>
    <x v="0"/>
    <s v="United States"/>
    <s v="New York City"/>
    <x v="15"/>
    <n v="10009"/>
    <x v="3"/>
    <s v="TEC-PH-10003691"/>
    <x v="2"/>
    <x v="7"/>
    <s v="BlackBerry Q10"/>
    <x v="1867"/>
    <n v="7"/>
    <n v="0"/>
    <n v="220.48250000000002"/>
  </r>
  <r>
    <n v="9251"/>
    <s v="CA-2013-105354"/>
    <x v="0"/>
    <x v="499"/>
    <d v="2013-12-07T00:00:00"/>
    <s v="Standard Class"/>
    <s v="PW-19030"/>
    <s v="Pauline Webber"/>
    <x v="1"/>
    <s v="United States"/>
    <s v="Marion"/>
    <x v="23"/>
    <n v="52302"/>
    <x v="2"/>
    <s v="OFF-BI-10001107"/>
    <x v="1"/>
    <x v="8"/>
    <s v="GBC White Gloss Covers, Plain Front"/>
    <x v="5829"/>
    <n v="8"/>
    <n v="0"/>
    <n v="54.444800000000001"/>
  </r>
  <r>
    <n v="9252"/>
    <s v="CA-2014-155712"/>
    <x v="3"/>
    <x v="580"/>
    <d v="2014-03-09T00:00:00"/>
    <s v="Standard Class"/>
    <s v="KD-16615"/>
    <s v="Ken Dana"/>
    <x v="1"/>
    <s v="United States"/>
    <s v="Los Angeles"/>
    <x v="1"/>
    <n v="90008"/>
    <x v="1"/>
    <s v="OFF-BI-10004224"/>
    <x v="1"/>
    <x v="8"/>
    <s v="Catalog Binders with Expanding Posts"/>
    <x v="3850"/>
    <n v="2"/>
    <n v="0.2"/>
    <n v="33.639999999999986"/>
  </r>
  <r>
    <n v="9253"/>
    <s v="CA-2014-102309"/>
    <x v="3"/>
    <x v="397"/>
    <d v="2014-09-26T00:00:00"/>
    <s v="Second Class"/>
    <s v="DO-13645"/>
    <s v="Doug O'Connell"/>
    <x v="0"/>
    <s v="United States"/>
    <s v="Pine Bluff"/>
    <x v="36"/>
    <n v="71603"/>
    <x v="0"/>
    <s v="TEC-AC-10001114"/>
    <x v="2"/>
    <x v="11"/>
    <s v="Microsoft Wireless Mobile Mouse 4000"/>
    <x v="1723"/>
    <n v="5"/>
    <n v="0"/>
    <n v="63.983999999999988"/>
  </r>
  <r>
    <n v="9254"/>
    <s v="CA-2014-102309"/>
    <x v="3"/>
    <x v="397"/>
    <d v="2014-09-26T00:00:00"/>
    <s v="Second Class"/>
    <s v="DO-13645"/>
    <s v="Doug O'Connell"/>
    <x v="0"/>
    <s v="United States"/>
    <s v="Pine Bluff"/>
    <x v="36"/>
    <n v="71603"/>
    <x v="0"/>
    <s v="OFF-PA-10002005"/>
    <x v="1"/>
    <x v="10"/>
    <s v="Xerox 225"/>
    <x v="91"/>
    <n v="2"/>
    <n v="0"/>
    <n v="6.2208000000000006"/>
  </r>
  <r>
    <n v="9255"/>
    <s v="CA-2011-168368"/>
    <x v="2"/>
    <x v="1058"/>
    <d v="2011-02-16T00:00:00"/>
    <s v="Second Class"/>
    <s v="GA-14725"/>
    <s v="Guy Armstrong"/>
    <x v="0"/>
    <s v="United States"/>
    <s v="Columbia"/>
    <x v="25"/>
    <n v="65203"/>
    <x v="2"/>
    <s v="FUR-CH-10001146"/>
    <x v="0"/>
    <x v="1"/>
    <s v="Global Value Mid-Back Manager's Chair, Gray"/>
    <x v="5830"/>
    <n v="1"/>
    <n v="0"/>
    <n v="15.222499999999997"/>
  </r>
  <r>
    <n v="9256"/>
    <s v="CA-2011-168368"/>
    <x v="2"/>
    <x v="1058"/>
    <d v="2011-02-16T00:00:00"/>
    <s v="Second Class"/>
    <s v="GA-14725"/>
    <s v="Guy Armstrong"/>
    <x v="0"/>
    <s v="United States"/>
    <s v="Columbia"/>
    <x v="25"/>
    <n v="65203"/>
    <x v="2"/>
    <s v="OFF-LA-10004853"/>
    <x v="1"/>
    <x v="2"/>
    <s v="Avery 483"/>
    <x v="1830"/>
    <n v="3"/>
    <n v="0"/>
    <n v="6.8723999999999998"/>
  </r>
  <r>
    <n v="9257"/>
    <s v="CA-2011-168368"/>
    <x v="2"/>
    <x v="1058"/>
    <d v="2011-02-16T00:00:00"/>
    <s v="Second Class"/>
    <s v="GA-14725"/>
    <s v="Guy Armstrong"/>
    <x v="0"/>
    <s v="United States"/>
    <s v="Columbia"/>
    <x v="25"/>
    <n v="65203"/>
    <x v="2"/>
    <s v="OFF-BI-10004728"/>
    <x v="1"/>
    <x v="8"/>
    <s v="Wilson Jones Turn Tabs Binder Tool for Ring Binders"/>
    <x v="1328"/>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x v="743"/>
    <n v="3"/>
    <n v="0"/>
    <n v="53.270399999999995"/>
  </r>
  <r>
    <n v="9259"/>
    <s v="CA-2011-168368"/>
    <x v="2"/>
    <x v="1058"/>
    <d v="2011-02-16T00:00:00"/>
    <s v="Second Class"/>
    <s v="GA-14725"/>
    <s v="Guy Armstrong"/>
    <x v="0"/>
    <s v="United States"/>
    <s v="Columbia"/>
    <x v="25"/>
    <n v="65203"/>
    <x v="2"/>
    <s v="OFF-BI-10004654"/>
    <x v="1"/>
    <x v="8"/>
    <s v="VariCap6 Expandable Binder"/>
    <x v="5831"/>
    <n v="3"/>
    <n v="0"/>
    <n v="24.393000000000001"/>
  </r>
  <r>
    <n v="9260"/>
    <s v="CA-2011-168368"/>
    <x v="2"/>
    <x v="1058"/>
    <d v="2011-02-16T00:00:00"/>
    <s v="Second Class"/>
    <s v="GA-14725"/>
    <s v="Guy Armstrong"/>
    <x v="0"/>
    <s v="United States"/>
    <s v="Columbia"/>
    <x v="25"/>
    <n v="65203"/>
    <x v="2"/>
    <s v="OFF-ST-10002583"/>
    <x v="1"/>
    <x v="4"/>
    <s v="Fellowes Neat Ideas Storage Cubes"/>
    <x v="647"/>
    <n v="2"/>
    <n v="0"/>
    <n v="2.598399999999998"/>
  </r>
  <r>
    <n v="9261"/>
    <s v="CA-2014-167976"/>
    <x v="3"/>
    <x v="343"/>
    <d v="2014-11-15T00:00:00"/>
    <s v="Second Class"/>
    <s v="JL-15505"/>
    <s v="Jeremy Lonsdale"/>
    <x v="0"/>
    <s v="United States"/>
    <s v="Aberdeen"/>
    <x v="44"/>
    <n v="57401"/>
    <x v="2"/>
    <s v="OFF-SU-10004661"/>
    <x v="1"/>
    <x v="14"/>
    <s v="Acme Titanium Bonded Scissors"/>
    <x v="4198"/>
    <n v="3"/>
    <n v="0"/>
    <n v="6.63"/>
  </r>
  <r>
    <n v="9262"/>
    <s v="CA-2014-111388"/>
    <x v="3"/>
    <x v="264"/>
    <d v="2014-09-03T00:00:00"/>
    <s v="Same Day"/>
    <s v="SU-20665"/>
    <s v="Stephanie Ulpright"/>
    <x v="2"/>
    <s v="United States"/>
    <s v="Seattle"/>
    <x v="4"/>
    <n v="98103"/>
    <x v="1"/>
    <s v="FUR-CH-10003061"/>
    <x v="0"/>
    <x v="1"/>
    <s v="Global Leather Task Chair, Black"/>
    <x v="1804"/>
    <n v="3"/>
    <n v="0.2"/>
    <n v="-2.6997000000000355"/>
  </r>
  <r>
    <n v="9263"/>
    <s v="CA-2012-124499"/>
    <x v="1"/>
    <x v="330"/>
    <d v="2012-10-13T00:00:00"/>
    <s v="Standard Class"/>
    <s v="FM-14380"/>
    <s v="Fred McMath"/>
    <x v="0"/>
    <s v="United States"/>
    <s v="Detroit"/>
    <x v="12"/>
    <n v="48227"/>
    <x v="2"/>
    <s v="FUR-CH-10000513"/>
    <x v="0"/>
    <x v="1"/>
    <s v="High-Back Leather Manager's Chair"/>
    <x v="1948"/>
    <n v="3"/>
    <n v="0"/>
    <n v="35.097300000000004"/>
  </r>
  <r>
    <n v="9264"/>
    <s v="CA-2012-124499"/>
    <x v="1"/>
    <x v="330"/>
    <d v="2012-10-13T00:00:00"/>
    <s v="Standard Class"/>
    <s v="FM-14380"/>
    <s v="Fred McMath"/>
    <x v="0"/>
    <s v="United States"/>
    <s v="Detroit"/>
    <x v="12"/>
    <n v="48227"/>
    <x v="2"/>
    <s v="OFF-AP-10002191"/>
    <x v="1"/>
    <x v="9"/>
    <s v="Belkin 8 Outlet SurgeMaster II Gold Surge Protector"/>
    <x v="5832"/>
    <n v="5"/>
    <n v="0.1"/>
    <n v="53.982000000000006"/>
  </r>
  <r>
    <n v="9265"/>
    <s v="US-2014-128118"/>
    <x v="3"/>
    <x v="221"/>
    <d v="2014-12-02T00:00:00"/>
    <s v="Standard Class"/>
    <s v="MY-17380"/>
    <s v="Maribeth Yedwab"/>
    <x v="1"/>
    <s v="United States"/>
    <s v="Memphis"/>
    <x v="18"/>
    <n v="38109"/>
    <x v="0"/>
    <s v="OFF-BI-10000216"/>
    <x v="1"/>
    <x v="8"/>
    <s v="Mead 1st Gear 2&quot; Zipper Binder, Asst. Colors"/>
    <x v="3266"/>
    <n v="3"/>
    <n v="0.7"/>
    <n v="-7.782"/>
  </r>
  <r>
    <n v="9266"/>
    <s v="US-2014-128118"/>
    <x v="3"/>
    <x v="221"/>
    <d v="2014-12-02T00:00:00"/>
    <s v="Standard Class"/>
    <s v="MY-17380"/>
    <s v="Maribeth Yedwab"/>
    <x v="1"/>
    <s v="United States"/>
    <s v="Memphis"/>
    <x v="18"/>
    <n v="38109"/>
    <x v="0"/>
    <s v="OFF-EN-10003448"/>
    <x v="1"/>
    <x v="12"/>
    <s v="Peel &amp; Seel Recycled Catalog Envelopes, Brown"/>
    <x v="5833"/>
    <n v="7"/>
    <n v="0.2"/>
    <n v="24.317999999999998"/>
  </r>
  <r>
    <n v="9267"/>
    <s v="CA-2011-125759"/>
    <x v="2"/>
    <x v="1215"/>
    <d v="2011-02-10T00:00:00"/>
    <s v="First Class"/>
    <s v="NM-18445"/>
    <s v="Nathan Mautz"/>
    <x v="2"/>
    <s v="United States"/>
    <s v="North Las Vegas"/>
    <x v="33"/>
    <n v="89031"/>
    <x v="1"/>
    <s v="FUR-FU-10002111"/>
    <x v="0"/>
    <x v="5"/>
    <s v="Master Caster Door Stop, Large Brown"/>
    <x v="58"/>
    <n v="2"/>
    <n v="0"/>
    <n v="5.5327999999999999"/>
  </r>
  <r>
    <n v="9268"/>
    <s v="CA-2012-151869"/>
    <x v="1"/>
    <x v="12"/>
    <d v="2012-09-25T00:00:00"/>
    <s v="Same Day"/>
    <s v="CS-11950"/>
    <s v="Carlos Soltero"/>
    <x v="0"/>
    <s v="United States"/>
    <s v="Freeport"/>
    <x v="15"/>
    <n v="11520"/>
    <x v="3"/>
    <s v="FUR-CH-10001545"/>
    <x v="0"/>
    <x v="1"/>
    <s v="Hon Comfortask Task/Swivel Chairs"/>
    <x v="5834"/>
    <n v="1"/>
    <n v="0.1"/>
    <n v="6.8388000000000009"/>
  </r>
  <r>
    <n v="9269"/>
    <s v="CA-2012-151869"/>
    <x v="1"/>
    <x v="12"/>
    <d v="2012-09-25T00:00:00"/>
    <s v="Same Day"/>
    <s v="CS-11950"/>
    <s v="Carlos Soltero"/>
    <x v="0"/>
    <s v="United States"/>
    <s v="Freeport"/>
    <x v="15"/>
    <n v="11520"/>
    <x v="3"/>
    <s v="OFF-PA-10002947"/>
    <x v="1"/>
    <x v="10"/>
    <s v="Xerox 1923"/>
    <x v="130"/>
    <n v="3"/>
    <n v="0"/>
    <n v="9.6191999999999993"/>
  </r>
  <r>
    <n v="9270"/>
    <s v="US-2014-102183"/>
    <x v="3"/>
    <x v="170"/>
    <d v="2014-08-29T00:00:00"/>
    <s v="Standard Class"/>
    <s v="PK-19075"/>
    <s v="Pete Kriz"/>
    <x v="0"/>
    <s v="United States"/>
    <s v="New York City"/>
    <x v="15"/>
    <n v="10035"/>
    <x v="3"/>
    <s v="OFF-BI-10003476"/>
    <x v="1"/>
    <x v="8"/>
    <s v="Avery Metallic Poly Binders"/>
    <x v="5835"/>
    <n v="7"/>
    <n v="0.2"/>
    <n v="11.2308"/>
  </r>
  <r>
    <n v="9271"/>
    <s v="US-2014-102183"/>
    <x v="3"/>
    <x v="170"/>
    <d v="2014-08-29T00:00:00"/>
    <s v="Standard Class"/>
    <s v="PK-19075"/>
    <s v="Pete Kriz"/>
    <x v="0"/>
    <s v="United States"/>
    <s v="New York City"/>
    <x v="15"/>
    <n v="10035"/>
    <x v="3"/>
    <s v="OFF-BI-10001359"/>
    <x v="1"/>
    <x v="8"/>
    <s v="GBC DocuBind TL300 Electric Binding System"/>
    <x v="5836"/>
    <n v="6"/>
    <n v="0.2"/>
    <n v="1453.1237999999996"/>
  </r>
  <r>
    <n v="9272"/>
    <s v="CA-2013-100510"/>
    <x v="0"/>
    <x v="536"/>
    <d v="2013-05-18T00:00:00"/>
    <s v="Standard Class"/>
    <s v="HM-14860"/>
    <s v="Harry Marie"/>
    <x v="1"/>
    <s v="United States"/>
    <s v="New York City"/>
    <x v="15"/>
    <n v="10024"/>
    <x v="3"/>
    <s v="FUR-FU-10000320"/>
    <x v="0"/>
    <x v="5"/>
    <s v="OIC Stacking Trays"/>
    <x v="4807"/>
    <n v="3"/>
    <n v="0"/>
    <n v="4.4088000000000012"/>
  </r>
  <r>
    <n v="9273"/>
    <s v="CA-2013-100510"/>
    <x v="0"/>
    <x v="536"/>
    <d v="2013-05-18T00:00:00"/>
    <s v="Standard Class"/>
    <s v="HM-14860"/>
    <s v="Harry Marie"/>
    <x v="1"/>
    <s v="United States"/>
    <s v="New York City"/>
    <x v="15"/>
    <n v="10024"/>
    <x v="3"/>
    <s v="TEC-PH-10001835"/>
    <x v="2"/>
    <x v="7"/>
    <s v="Jawbone JAMBOX Wireless Bluetooth Speaker"/>
    <x v="2087"/>
    <n v="4"/>
    <n v="0"/>
    <n v="303.3408"/>
  </r>
  <r>
    <n v="9274"/>
    <s v="CA-2014-146983"/>
    <x v="3"/>
    <x v="264"/>
    <d v="2014-09-07T00:00:00"/>
    <s v="Standard Class"/>
    <s v="AH-10210"/>
    <s v="Alan Hwang"/>
    <x v="0"/>
    <s v="United States"/>
    <s v="Henderson"/>
    <x v="0"/>
    <n v="42420"/>
    <x v="0"/>
    <s v="OFF-BI-10003650"/>
    <x v="1"/>
    <x v="8"/>
    <s v="GBC DocuBind 300 Electric Binding Machine"/>
    <x v="2829"/>
    <n v="3"/>
    <n v="0"/>
    <n v="757.41120000000001"/>
  </r>
  <r>
    <n v="9275"/>
    <s v="US-2011-134054"/>
    <x v="2"/>
    <x v="982"/>
    <d v="2011-10-10T00:00:00"/>
    <s v="Same Day"/>
    <s v="FC-14335"/>
    <s v="Fred Chung"/>
    <x v="1"/>
    <s v="United States"/>
    <s v="Albuquerque"/>
    <x v="27"/>
    <n v="87105"/>
    <x v="1"/>
    <s v="OFF-AR-10000937"/>
    <x v="1"/>
    <x v="6"/>
    <s v="Dixon Ticonderoga Core-Lock Colored Pencils, 48-Color Set"/>
    <x v="5837"/>
    <n v="7"/>
    <n v="0"/>
    <n v="112.57400000000001"/>
  </r>
  <r>
    <n v="9276"/>
    <s v="CA-2013-113236"/>
    <x v="0"/>
    <x v="439"/>
    <d v="2013-05-30T00:00:00"/>
    <s v="Second Class"/>
    <s v="CP-12085"/>
    <s v="Cathy Prescott"/>
    <x v="1"/>
    <s v="United States"/>
    <s v="Delray Beach"/>
    <x v="2"/>
    <n v="33445"/>
    <x v="0"/>
    <s v="OFF-ST-10000532"/>
    <x v="1"/>
    <x v="4"/>
    <s v="Advantus Rolling Drawer Organizers"/>
    <x v="5838"/>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x v="5839"/>
    <n v="2"/>
    <n v="0.2"/>
    <n v="11.98"/>
  </r>
  <r>
    <n v="9278"/>
    <s v="CA-2014-122539"/>
    <x v="3"/>
    <x v="96"/>
    <d v="2014-12-06T00:00:00"/>
    <s v="Standard Class"/>
    <s v="SC-20305"/>
    <s v="Sean Christensen"/>
    <x v="0"/>
    <s v="United States"/>
    <s v="Philadelphia"/>
    <x v="9"/>
    <n v="19140"/>
    <x v="3"/>
    <s v="OFF-LA-10004853"/>
    <x v="1"/>
    <x v="2"/>
    <s v="Avery 483"/>
    <x v="801"/>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x v="5840"/>
    <n v="7"/>
    <n v="0.7"/>
    <n v="-5.6006999999999962"/>
  </r>
  <r>
    <n v="9280"/>
    <s v="CA-2014-122539"/>
    <x v="3"/>
    <x v="96"/>
    <d v="2014-12-06T00:00:00"/>
    <s v="Standard Class"/>
    <s v="SC-20305"/>
    <s v="Sean Christensen"/>
    <x v="0"/>
    <s v="United States"/>
    <s v="Philadelphia"/>
    <x v="9"/>
    <n v="19140"/>
    <x v="3"/>
    <s v="FUR-CH-10003379"/>
    <x v="0"/>
    <x v="1"/>
    <s v="Global Commerce Series High-Back Swivel/Tilt Chairs"/>
    <x v="5841"/>
    <n v="2"/>
    <n v="0.3"/>
    <n v="-28.49799999999999"/>
  </r>
  <r>
    <n v="9281"/>
    <s v="CA-2013-166772"/>
    <x v="0"/>
    <x v="873"/>
    <d v="2013-09-25T00:00:00"/>
    <s v="Standard Class"/>
    <s v="HJ-14875"/>
    <s v="Heather Jas"/>
    <x v="2"/>
    <s v="United States"/>
    <s v="Seattle"/>
    <x v="4"/>
    <n v="98105"/>
    <x v="1"/>
    <s v="FUR-BO-10002853"/>
    <x v="0"/>
    <x v="0"/>
    <s v="O'Sullivan 5-Shelf Heavy-Duty Bookcases"/>
    <x v="3514"/>
    <n v="2"/>
    <n v="0"/>
    <n v="40.97"/>
  </r>
  <r>
    <n v="9282"/>
    <s v="US-2014-152898"/>
    <x v="3"/>
    <x v="220"/>
    <d v="2014-09-16T00:00:00"/>
    <s v="Standard Class"/>
    <s v="CB-12025"/>
    <s v="Cassandra Brandow"/>
    <x v="0"/>
    <s v="United States"/>
    <s v="Richmond"/>
    <x v="17"/>
    <n v="23223"/>
    <x v="0"/>
    <s v="OFF-AP-10000027"/>
    <x v="1"/>
    <x v="9"/>
    <s v="Hoover Commercial SteamVac"/>
    <x v="4672"/>
    <n v="5"/>
    <n v="0"/>
    <n v="20.369999999999997"/>
  </r>
  <r>
    <n v="9283"/>
    <s v="CA-2013-160486"/>
    <x v="0"/>
    <x v="945"/>
    <d v="2014-01-05T00:00:00"/>
    <s v="Standard Class"/>
    <s v="EH-14185"/>
    <s v="Evan Henry"/>
    <x v="0"/>
    <s v="United States"/>
    <s v="West Palm Beach"/>
    <x v="2"/>
    <n v="33407"/>
    <x v="0"/>
    <s v="OFF-PA-10002421"/>
    <x v="1"/>
    <x v="10"/>
    <s v="Embossed Ink Jet Note Cards"/>
    <x v="5842"/>
    <n v="4"/>
    <n v="0.2"/>
    <n v="25.278400000000001"/>
  </r>
  <r>
    <n v="9284"/>
    <s v="CA-2014-102218"/>
    <x v="3"/>
    <x v="264"/>
    <d v="2014-09-05T00:00:00"/>
    <s v="Second Class"/>
    <s v="LW-17215"/>
    <s v="Luke Weiss"/>
    <x v="0"/>
    <s v="United States"/>
    <s v="Fort Collins"/>
    <x v="22"/>
    <n v="80525"/>
    <x v="1"/>
    <s v="OFF-LA-10002475"/>
    <x v="1"/>
    <x v="2"/>
    <s v="Avery 519"/>
    <x v="3280"/>
    <n v="2"/>
    <n v="0.2"/>
    <n v="3.9473999999999996"/>
  </r>
  <r>
    <n v="9285"/>
    <s v="CA-2011-161032"/>
    <x v="2"/>
    <x v="728"/>
    <d v="2011-11-23T00:00:00"/>
    <s v="Standard Class"/>
    <s v="MK-17905"/>
    <s v="Michael Kennedy"/>
    <x v="1"/>
    <s v="United States"/>
    <s v="Franklin"/>
    <x v="6"/>
    <n v="53132"/>
    <x v="2"/>
    <s v="FUR-CH-10001482"/>
    <x v="0"/>
    <x v="1"/>
    <s v="Office Star - Mesh Screen back chair with Vinyl seat"/>
    <x v="604"/>
    <n v="3"/>
    <n v="0"/>
    <n v="43.223399999999984"/>
  </r>
  <r>
    <n v="9286"/>
    <s v="CA-2012-102778"/>
    <x v="1"/>
    <x v="82"/>
    <d v="2012-11-24T00:00:00"/>
    <s v="First Class"/>
    <s v="JH-15820"/>
    <s v="John Huston"/>
    <x v="0"/>
    <s v="United States"/>
    <s v="Monroe"/>
    <x v="3"/>
    <n v="28110"/>
    <x v="0"/>
    <s v="FUR-FU-10000087"/>
    <x v="0"/>
    <x v="5"/>
    <s v="Executive Impressions 14&quot; Two-Color Numerals Wall Clock"/>
    <x v="269"/>
    <n v="1"/>
    <n v="0.2"/>
    <n v="4.7712000000000012"/>
  </r>
  <r>
    <n v="9287"/>
    <s v="CA-2014-154011"/>
    <x v="3"/>
    <x v="249"/>
    <d v="2014-06-27T00:00:00"/>
    <s v="Standard Class"/>
    <s v="DB-13270"/>
    <s v="Deborah Brumfield"/>
    <x v="2"/>
    <s v="United States"/>
    <s v="Dallas"/>
    <x v="5"/>
    <n v="75081"/>
    <x v="2"/>
    <s v="OFF-BI-10003166"/>
    <x v="1"/>
    <x v="8"/>
    <s v="GBC Plasticlear Binding Covers"/>
    <x v="5843"/>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x v="5844"/>
    <n v="3"/>
    <n v="0.3"/>
    <n v="-84.961500000000029"/>
  </r>
  <r>
    <n v="9289"/>
    <s v="US-2014-165456"/>
    <x v="3"/>
    <x v="329"/>
    <d v="2014-12-04T00:00:00"/>
    <s v="First Class"/>
    <s v="TB-21625"/>
    <s v="Trudy Brown"/>
    <x v="0"/>
    <s v="United States"/>
    <s v="Philadelphia"/>
    <x v="9"/>
    <n v="19134"/>
    <x v="3"/>
    <s v="FUR-CH-10003981"/>
    <x v="0"/>
    <x v="1"/>
    <s v="Global Commerce Series Low-Back Swivel/Tilt Chairs"/>
    <x v="5845"/>
    <n v="6"/>
    <n v="0.3"/>
    <n v="-15.418800000000203"/>
  </r>
  <r>
    <n v="9290"/>
    <s v="CA-2011-111857"/>
    <x v="2"/>
    <x v="488"/>
    <d v="2011-04-26T00:00:00"/>
    <s v="Second Class"/>
    <s v="NM-18445"/>
    <s v="Nathan Mautz"/>
    <x v="2"/>
    <s v="United States"/>
    <s v="San Francisco"/>
    <x v="1"/>
    <n v="94109"/>
    <x v="1"/>
    <s v="OFF-PA-10001878"/>
    <x v="1"/>
    <x v="10"/>
    <s v="Xerox 1891"/>
    <x v="5846"/>
    <n v="1"/>
    <n v="0"/>
    <n v="22.987699999999997"/>
  </r>
  <r>
    <n v="9291"/>
    <s v="CA-2011-163650"/>
    <x v="2"/>
    <x v="865"/>
    <d v="2011-09-25T00:00:00"/>
    <s v="First Class"/>
    <s v="TT-21220"/>
    <s v="Thomas Thornton"/>
    <x v="0"/>
    <s v="United States"/>
    <s v="Dover"/>
    <x v="13"/>
    <n v="19901"/>
    <x v="3"/>
    <s v="OFF-AR-10002375"/>
    <x v="1"/>
    <x v="6"/>
    <s v="Newell 351"/>
    <x v="296"/>
    <n v="3"/>
    <n v="0"/>
    <n v="2.8535999999999988"/>
  </r>
  <r>
    <n v="9292"/>
    <s v="CA-2011-163650"/>
    <x v="2"/>
    <x v="865"/>
    <d v="2011-09-25T00:00:00"/>
    <s v="First Class"/>
    <s v="TT-21220"/>
    <s v="Thomas Thornton"/>
    <x v="0"/>
    <s v="United States"/>
    <s v="Dover"/>
    <x v="13"/>
    <n v="19901"/>
    <x v="3"/>
    <s v="OFF-BI-10004965"/>
    <x v="1"/>
    <x v="8"/>
    <s v="Ibico Covers for Plastic or Wire Binding Elements"/>
    <x v="1339"/>
    <n v="3"/>
    <n v="0"/>
    <n v="15.524999999999999"/>
  </r>
  <r>
    <n v="9293"/>
    <s v="CA-2014-124114"/>
    <x v="3"/>
    <x v="580"/>
    <d v="2014-03-03T00:00:00"/>
    <s v="Same Day"/>
    <s v="RS-19765"/>
    <s v="Roland Schwarz"/>
    <x v="1"/>
    <s v="United States"/>
    <s v="Waco"/>
    <x v="5"/>
    <n v="76706"/>
    <x v="2"/>
    <s v="OFF-BI-10004022"/>
    <x v="1"/>
    <x v="8"/>
    <s v="Acco Suede Grain Vinyl Round Ring Binder"/>
    <x v="5847"/>
    <n v="1"/>
    <n v="0.8"/>
    <n v="-0.94520000000000004"/>
  </r>
  <r>
    <n v="9294"/>
    <s v="US-2014-116505"/>
    <x v="3"/>
    <x v="701"/>
    <d v="2014-11-22T00:00:00"/>
    <s v="Second Class"/>
    <s v="TB-21625"/>
    <s v="Trudy Brown"/>
    <x v="0"/>
    <s v="United States"/>
    <s v="Hagerstown"/>
    <x v="39"/>
    <n v="21740"/>
    <x v="3"/>
    <s v="OFF-BI-10000050"/>
    <x v="1"/>
    <x v="8"/>
    <s v="Angle-D Binders with Locking Rings, Label Holders"/>
    <x v="1875"/>
    <n v="6"/>
    <n v="0"/>
    <n v="20.585999999999999"/>
  </r>
  <r>
    <n v="9295"/>
    <s v="CA-2014-161340"/>
    <x v="3"/>
    <x v="39"/>
    <d v="2014-06-02T00:00:00"/>
    <s v="Standard Class"/>
    <s v="AM-10360"/>
    <s v="Alice McCarthy"/>
    <x v="1"/>
    <s v="United States"/>
    <s v="Cleveland"/>
    <x v="24"/>
    <n v="44105"/>
    <x v="3"/>
    <s v="OFF-PA-10002464"/>
    <x v="1"/>
    <x v="10"/>
    <s v="HP Office Recycled Paper (20Lb. and 87 Bright)"/>
    <x v="853"/>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x v="4701"/>
    <n v="4"/>
    <n v="0.5"/>
    <n v="-64.937599999999989"/>
  </r>
  <r>
    <n v="9297"/>
    <s v="US-2012-163433"/>
    <x v="1"/>
    <x v="24"/>
    <d v="2012-04-22T00:00:00"/>
    <s v="Second Class"/>
    <s v="MP-17965"/>
    <s v="Michael Paige"/>
    <x v="1"/>
    <s v="United States"/>
    <s v="Mcallen"/>
    <x v="5"/>
    <n v="78501"/>
    <x v="2"/>
    <s v="TEC-AC-10003590"/>
    <x v="2"/>
    <x v="11"/>
    <s v="TRENDnet 56K USB 2.0 Phone, Internet and Fax Modem"/>
    <x v="2967"/>
    <n v="2"/>
    <n v="0.2"/>
    <n v="8.2847999999999971"/>
  </r>
  <r>
    <n v="9298"/>
    <s v="US-2012-163433"/>
    <x v="1"/>
    <x v="24"/>
    <d v="2012-04-22T00:00:00"/>
    <s v="Second Class"/>
    <s v="MP-17965"/>
    <s v="Michael Paige"/>
    <x v="1"/>
    <s v="United States"/>
    <s v="Mcallen"/>
    <x v="5"/>
    <n v="78501"/>
    <x v="2"/>
    <s v="TEC-PH-10003357"/>
    <x v="2"/>
    <x v="7"/>
    <s v="Grandstream GXP2100 Mainstream Business Phone"/>
    <x v="4494"/>
    <n v="4"/>
    <n v="0.2"/>
    <n v="24.476800000000004"/>
  </r>
  <r>
    <n v="9299"/>
    <s v="US-2012-163433"/>
    <x v="1"/>
    <x v="24"/>
    <d v="2012-04-22T00:00:00"/>
    <s v="Second Class"/>
    <s v="MP-17965"/>
    <s v="Michael Paige"/>
    <x v="1"/>
    <s v="United States"/>
    <s v="Mcallen"/>
    <x v="5"/>
    <n v="78501"/>
    <x v="2"/>
    <s v="OFF-AR-10003373"/>
    <x v="1"/>
    <x v="6"/>
    <s v="Boston School Pro Electric Pencil Sharpener, 1670"/>
    <x v="1355"/>
    <n v="3"/>
    <n v="0.2"/>
    <n v="6.5057999999999971"/>
  </r>
  <r>
    <n v="9300"/>
    <s v="US-2012-163433"/>
    <x v="1"/>
    <x v="24"/>
    <d v="2012-04-22T00:00:00"/>
    <s v="Second Class"/>
    <s v="MP-17965"/>
    <s v="Michael Paige"/>
    <x v="1"/>
    <s v="United States"/>
    <s v="Mcallen"/>
    <x v="5"/>
    <n v="78501"/>
    <x v="2"/>
    <s v="OFF-BI-10003676"/>
    <x v="1"/>
    <x v="8"/>
    <s v="GBC Standard Recycled Report Covers, Clear Plastic Sheets"/>
    <x v="3176"/>
    <n v="2"/>
    <n v="0.8"/>
    <n v="-6.8992000000000022"/>
  </r>
  <r>
    <n v="9301"/>
    <s v="US-2012-163433"/>
    <x v="1"/>
    <x v="24"/>
    <d v="2012-04-22T00:00:00"/>
    <s v="Second Class"/>
    <s v="MP-17965"/>
    <s v="Michael Paige"/>
    <x v="1"/>
    <s v="United States"/>
    <s v="Mcallen"/>
    <x v="5"/>
    <n v="78501"/>
    <x v="2"/>
    <s v="FUR-CH-10000225"/>
    <x v="0"/>
    <x v="1"/>
    <s v="Global Geo Office Task Chair, Gray"/>
    <x v="4350"/>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x v="5848"/>
    <n v="2"/>
    <n v="0.2"/>
    <n v="6.122999999999994"/>
  </r>
  <r>
    <n v="9303"/>
    <s v="US-2012-163433"/>
    <x v="1"/>
    <x v="24"/>
    <d v="2012-04-22T00:00:00"/>
    <s v="Second Class"/>
    <s v="MP-17965"/>
    <s v="Michael Paige"/>
    <x v="1"/>
    <s v="United States"/>
    <s v="Mcallen"/>
    <x v="5"/>
    <n v="78501"/>
    <x v="2"/>
    <s v="OFF-AR-10003481"/>
    <x v="1"/>
    <x v="6"/>
    <s v="Newell 348"/>
    <x v="964"/>
    <n v="3"/>
    <n v="0.2"/>
    <n v="0.88559999999999883"/>
  </r>
  <r>
    <n v="9304"/>
    <s v="US-2012-163433"/>
    <x v="1"/>
    <x v="24"/>
    <d v="2012-04-22T00:00:00"/>
    <s v="Second Class"/>
    <s v="MP-17965"/>
    <s v="Michael Paige"/>
    <x v="1"/>
    <s v="United States"/>
    <s v="Mcallen"/>
    <x v="5"/>
    <n v="78501"/>
    <x v="2"/>
    <s v="OFF-PA-10003936"/>
    <x v="1"/>
    <x v="10"/>
    <s v="Xerox 1994"/>
    <x v="12"/>
    <n v="3"/>
    <n v="0.2"/>
    <n v="5.4432"/>
  </r>
  <r>
    <n v="9305"/>
    <s v="US-2012-163433"/>
    <x v="1"/>
    <x v="24"/>
    <d v="2012-04-22T00:00:00"/>
    <s v="Second Class"/>
    <s v="MP-17965"/>
    <s v="Michael Paige"/>
    <x v="1"/>
    <s v="United States"/>
    <s v="Mcallen"/>
    <x v="5"/>
    <n v="78501"/>
    <x v="2"/>
    <s v="OFF-BI-10000320"/>
    <x v="1"/>
    <x v="8"/>
    <s v="GBC Plastic Binding Combs"/>
    <x v="5849"/>
    <n v="1"/>
    <n v="0.8"/>
    <n v="-2.2877999999999998"/>
  </r>
  <r>
    <n v="9306"/>
    <s v="CA-2012-137603"/>
    <x v="1"/>
    <x v="444"/>
    <d v="2012-09-24T00:00:00"/>
    <s v="Standard Class"/>
    <s v="MH-17290"/>
    <s v="Marc Harrigan"/>
    <x v="2"/>
    <s v="United States"/>
    <s v="Santa Fe"/>
    <x v="27"/>
    <n v="87505"/>
    <x v="1"/>
    <s v="OFF-AR-10001972"/>
    <x v="1"/>
    <x v="6"/>
    <s v="Newell 323"/>
    <x v="3681"/>
    <n v="5"/>
    <n v="0"/>
    <n v="2.1840000000000002"/>
  </r>
  <r>
    <n v="9307"/>
    <s v="CA-2011-128237"/>
    <x v="2"/>
    <x v="727"/>
    <d v="2011-03-30T00:00:00"/>
    <s v="Standard Class"/>
    <s v="CA-12265"/>
    <s v="Christina Anderson"/>
    <x v="0"/>
    <s v="United States"/>
    <s v="San Francisco"/>
    <x v="1"/>
    <n v="94110"/>
    <x v="1"/>
    <s v="OFF-AR-10003829"/>
    <x v="1"/>
    <x v="6"/>
    <s v="Newell 35"/>
    <x v="2637"/>
    <n v="2"/>
    <n v="0"/>
    <n v="1.9023999999999992"/>
  </r>
  <r>
    <n v="9308"/>
    <s v="CA-2011-128237"/>
    <x v="2"/>
    <x v="727"/>
    <d v="2011-03-30T00:00:00"/>
    <s v="Standard Class"/>
    <s v="CA-12265"/>
    <s v="Christina Anderson"/>
    <x v="0"/>
    <s v="United States"/>
    <s v="San Francisco"/>
    <x v="1"/>
    <n v="94110"/>
    <x v="1"/>
    <s v="OFF-AR-10003338"/>
    <x v="1"/>
    <x v="6"/>
    <s v="Eberhard Faber 3 1/2&quot; Golf Pencils"/>
    <x v="3659"/>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x v="5850"/>
    <n v="4"/>
    <n v="0"/>
    <n v="15.917999999999999"/>
  </r>
  <r>
    <n v="9310"/>
    <s v="CA-2011-128237"/>
    <x v="2"/>
    <x v="727"/>
    <d v="2011-03-30T00:00:00"/>
    <s v="Standard Class"/>
    <s v="CA-12265"/>
    <s v="Christina Anderson"/>
    <x v="0"/>
    <s v="United States"/>
    <s v="San Francisco"/>
    <x v="1"/>
    <n v="94110"/>
    <x v="1"/>
    <s v="OFF-AR-10000034"/>
    <x v="1"/>
    <x v="6"/>
    <s v="BIC Brite Liner Grip Highlighters, Assorted, 5/Pack"/>
    <x v="2370"/>
    <n v="6"/>
    <n v="0"/>
    <n v="9.9215999999999998"/>
  </r>
  <r>
    <n v="9311"/>
    <s v="US-2013-102141"/>
    <x v="0"/>
    <x v="370"/>
    <d v="2013-09-01T00:00:00"/>
    <s v="Standard Class"/>
    <s v="KD-16615"/>
    <s v="Ken Dana"/>
    <x v="1"/>
    <s v="United States"/>
    <s v="New York City"/>
    <x v="15"/>
    <n v="10024"/>
    <x v="3"/>
    <s v="OFF-BI-10001510"/>
    <x v="1"/>
    <x v="8"/>
    <s v="Deluxe Heavy-Duty Vinyl Round Ring Binder"/>
    <x v="5851"/>
    <n v="8"/>
    <n v="0.2"/>
    <n v="45.839999999999996"/>
  </r>
  <r>
    <n v="9312"/>
    <s v="CA-2014-148642"/>
    <x v="3"/>
    <x v="904"/>
    <d v="2014-03-13T00:00:00"/>
    <s v="Standard Class"/>
    <s v="DW-13540"/>
    <s v="Don Weiss"/>
    <x v="0"/>
    <s v="United States"/>
    <s v="Dallas"/>
    <x v="5"/>
    <n v="75220"/>
    <x v="2"/>
    <s v="OFF-LA-10000134"/>
    <x v="1"/>
    <x v="2"/>
    <s v="Avery 511"/>
    <x v="1268"/>
    <n v="2"/>
    <n v="0.2"/>
    <n v="1.7247999999999997"/>
  </r>
  <r>
    <n v="9313"/>
    <s v="CA-2014-148642"/>
    <x v="3"/>
    <x v="904"/>
    <d v="2014-03-13T00:00:00"/>
    <s v="Standard Class"/>
    <s v="DW-13540"/>
    <s v="Don Weiss"/>
    <x v="0"/>
    <s v="United States"/>
    <s v="Dallas"/>
    <x v="5"/>
    <n v="75220"/>
    <x v="2"/>
    <s v="OFF-AR-10000588"/>
    <x v="1"/>
    <x v="6"/>
    <s v="Newell 345"/>
    <x v="5852"/>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x v="5853"/>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x v="5854"/>
    <n v="2"/>
    <n v="0.1"/>
    <n v="46.790800000000004"/>
  </r>
  <r>
    <n v="9316"/>
    <s v="CA-2013-161907"/>
    <x v="0"/>
    <x v="41"/>
    <d v="2013-04-10T00:00:00"/>
    <s v="Standard Class"/>
    <s v="JH-16180"/>
    <s v="Justin Hirsh"/>
    <x v="0"/>
    <s v="United States"/>
    <s v="Philadelphia"/>
    <x v="9"/>
    <n v="19140"/>
    <x v="3"/>
    <s v="TEC-PH-10000141"/>
    <x v="2"/>
    <x v="7"/>
    <s v="Clearsounds A400"/>
    <x v="965"/>
    <n v="3"/>
    <n v="0.4"/>
    <n v="-27.715799999999994"/>
  </r>
  <r>
    <n v="9317"/>
    <s v="CA-2013-161907"/>
    <x v="0"/>
    <x v="41"/>
    <d v="2013-04-10T00:00:00"/>
    <s v="Standard Class"/>
    <s v="JH-16180"/>
    <s v="Justin Hirsh"/>
    <x v="0"/>
    <s v="United States"/>
    <s v="Philadelphia"/>
    <x v="9"/>
    <n v="19140"/>
    <x v="3"/>
    <s v="OFF-SU-10000646"/>
    <x v="1"/>
    <x v="14"/>
    <s v="Premier Automatic Letter Opener"/>
    <x v="5855"/>
    <n v="4"/>
    <n v="0.2"/>
    <n v="-163.45159999999996"/>
  </r>
  <r>
    <n v="9318"/>
    <s v="CA-2014-124940"/>
    <x v="3"/>
    <x v="1217"/>
    <d v="2014-02-27T00:00:00"/>
    <s v="Standard Class"/>
    <s v="DK-13090"/>
    <s v="Dave Kipp"/>
    <x v="0"/>
    <s v="United States"/>
    <s v="Carrollton"/>
    <x v="5"/>
    <n v="75007"/>
    <x v="2"/>
    <s v="TEC-AC-10002076"/>
    <x v="2"/>
    <x v="11"/>
    <s v="Microsoft Natural Keyboard Elite"/>
    <x v="5856"/>
    <n v="1"/>
    <n v="0.2"/>
    <n v="-2.9940000000000015"/>
  </r>
  <r>
    <n v="9319"/>
    <s v="US-2014-108343"/>
    <x v="3"/>
    <x v="228"/>
    <d v="2014-07-26T00:00:00"/>
    <s v="Standard Class"/>
    <s v="AR-10825"/>
    <s v="Anthony Rawles"/>
    <x v="1"/>
    <s v="United States"/>
    <s v="New York City"/>
    <x v="15"/>
    <n v="10009"/>
    <x v="3"/>
    <s v="OFF-PA-10000743"/>
    <x v="1"/>
    <x v="10"/>
    <s v="Xerox 1977"/>
    <x v="522"/>
    <n v="2"/>
    <n v="0"/>
    <n v="6.4127999999999998"/>
  </r>
  <r>
    <n v="9320"/>
    <s v="US-2014-108343"/>
    <x v="3"/>
    <x v="228"/>
    <d v="2014-07-26T00:00:00"/>
    <s v="Standard Class"/>
    <s v="AR-10825"/>
    <s v="Anthony Rawles"/>
    <x v="1"/>
    <s v="United States"/>
    <s v="New York City"/>
    <x v="15"/>
    <n v="10009"/>
    <x v="3"/>
    <s v="FUR-CH-10002780"/>
    <x v="0"/>
    <x v="1"/>
    <s v="Office Star - Task Chair with Contemporary Loop Arms"/>
    <x v="5857"/>
    <n v="2"/>
    <n v="0.1"/>
    <n v="25.474399999999999"/>
  </r>
  <r>
    <n v="9321"/>
    <s v="US-2014-108343"/>
    <x v="3"/>
    <x v="228"/>
    <d v="2014-07-26T00:00:00"/>
    <s v="Standard Class"/>
    <s v="AR-10825"/>
    <s v="Anthony Rawles"/>
    <x v="1"/>
    <s v="United States"/>
    <s v="New York City"/>
    <x v="15"/>
    <n v="10009"/>
    <x v="3"/>
    <s v="FUR-FU-10000747"/>
    <x v="0"/>
    <x v="5"/>
    <s v="Tenex B1-RE Series Chair Mats for Low Pile Carpets"/>
    <x v="5858"/>
    <n v="4"/>
    <n v="0"/>
    <n v="31.266399999999976"/>
  </r>
  <r>
    <n v="9322"/>
    <s v="US-2013-111563"/>
    <x v="0"/>
    <x v="254"/>
    <d v="2013-11-09T00:00:00"/>
    <s v="Standard Class"/>
    <s v="SM-20005"/>
    <s v="Sally Matthias"/>
    <x v="0"/>
    <s v="United States"/>
    <s v="Houston"/>
    <x v="5"/>
    <n v="77041"/>
    <x v="2"/>
    <s v="FUR-FU-10002445"/>
    <x v="0"/>
    <x v="5"/>
    <s v="DAX Two-Tone Rosewood/Black Document Frame, Desktop, 5 x 7"/>
    <x v="5859"/>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x v="520"/>
    <n v="4"/>
    <n v="0.6"/>
    <n v="-84.292799999999986"/>
  </r>
  <r>
    <n v="9324"/>
    <s v="CA-2014-121853"/>
    <x v="3"/>
    <x v="397"/>
    <d v="2014-09-30T00:00:00"/>
    <s v="Standard Class"/>
    <s v="DB-13660"/>
    <s v="Duane Benoit"/>
    <x v="0"/>
    <s v="United States"/>
    <s v="Los Angeles"/>
    <x v="1"/>
    <n v="90036"/>
    <x v="1"/>
    <s v="OFF-PA-10003641"/>
    <x v="1"/>
    <x v="10"/>
    <s v="Xerox 1909"/>
    <x v="5860"/>
    <n v="8"/>
    <n v="0"/>
    <n v="97.078399999999988"/>
  </r>
  <r>
    <n v="9325"/>
    <s v="CA-2014-121853"/>
    <x v="3"/>
    <x v="397"/>
    <d v="2014-09-30T00:00:00"/>
    <s v="Standard Class"/>
    <s v="DB-13660"/>
    <s v="Duane Benoit"/>
    <x v="0"/>
    <s v="United States"/>
    <s v="Los Angeles"/>
    <x v="1"/>
    <n v="90036"/>
    <x v="1"/>
    <s v="FUR-CH-10003973"/>
    <x v="0"/>
    <x v="1"/>
    <s v="GuestStacker Chair with Chrome Finish Legs"/>
    <x v="5861"/>
    <n v="2"/>
    <n v="0.2"/>
    <n v="59.481600000000014"/>
  </r>
  <r>
    <n v="9326"/>
    <s v="CA-2014-121853"/>
    <x v="3"/>
    <x v="397"/>
    <d v="2014-09-30T00:00:00"/>
    <s v="Standard Class"/>
    <s v="DB-13660"/>
    <s v="Duane Benoit"/>
    <x v="0"/>
    <s v="United States"/>
    <s v="Los Angeles"/>
    <x v="1"/>
    <n v="90036"/>
    <x v="1"/>
    <s v="OFF-BI-10000977"/>
    <x v="1"/>
    <x v="8"/>
    <s v="Ibico Plastic Spiral Binding Combs"/>
    <x v="5862"/>
    <n v="3"/>
    <n v="0.2"/>
    <n v="23.711999999999996"/>
  </r>
  <r>
    <n v="9327"/>
    <s v="US-2014-130687"/>
    <x v="3"/>
    <x v="210"/>
    <d v="2014-09-11T00:00:00"/>
    <s v="First Class"/>
    <s v="PF-19225"/>
    <s v="Phillip Flathmann"/>
    <x v="0"/>
    <s v="United States"/>
    <s v="Edmonds"/>
    <x v="4"/>
    <n v="98026"/>
    <x v="1"/>
    <s v="FUR-FU-10004053"/>
    <x v="0"/>
    <x v="5"/>
    <s v="DAX Two-Tone Silver Metal Document Frame"/>
    <x v="4165"/>
    <n v="4"/>
    <n v="0"/>
    <n v="34.812800000000003"/>
  </r>
  <r>
    <n v="9328"/>
    <s v="US-2014-130687"/>
    <x v="3"/>
    <x v="210"/>
    <d v="2014-09-11T00:00:00"/>
    <s v="First Class"/>
    <s v="PF-19225"/>
    <s v="Phillip Flathmann"/>
    <x v="0"/>
    <s v="United States"/>
    <s v="Edmonds"/>
    <x v="4"/>
    <n v="98026"/>
    <x v="1"/>
    <s v="TEC-PH-10002033"/>
    <x v="2"/>
    <x v="7"/>
    <s v="Konftel 250 Conference phone - Charcoal black"/>
    <x v="5863"/>
    <n v="2"/>
    <n v="0.2"/>
    <n v="34.178400000000011"/>
  </r>
  <r>
    <n v="9329"/>
    <s v="US-2014-130687"/>
    <x v="3"/>
    <x v="210"/>
    <d v="2014-09-11T00:00:00"/>
    <s v="First Class"/>
    <s v="PF-19225"/>
    <s v="Phillip Flathmann"/>
    <x v="0"/>
    <s v="United States"/>
    <s v="Edmonds"/>
    <x v="4"/>
    <n v="98026"/>
    <x v="1"/>
    <s v="OFF-AR-10004260"/>
    <x v="1"/>
    <x v="6"/>
    <s v="Boston 1799 Powerhouse Electric Pencil Sharpener"/>
    <x v="2275"/>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x v="5864"/>
    <n v="4"/>
    <n v="0"/>
    <n v="15.395199999999999"/>
  </r>
  <r>
    <n v="9331"/>
    <s v="US-2012-153283"/>
    <x v="1"/>
    <x v="768"/>
    <d v="2012-11-18T00:00:00"/>
    <s v="Standard Class"/>
    <s v="EB-14110"/>
    <s v="Eugene Barchas"/>
    <x v="0"/>
    <s v="United States"/>
    <s v="New York City"/>
    <x v="15"/>
    <n v="10035"/>
    <x v="3"/>
    <s v="OFF-EN-10001539"/>
    <x v="1"/>
    <x v="12"/>
    <s v="Staples"/>
    <x v="2560"/>
    <n v="2"/>
    <n v="0"/>
    <n v="7.3132000000000001"/>
  </r>
  <r>
    <n v="9332"/>
    <s v="CA-2013-108056"/>
    <x v="0"/>
    <x v="321"/>
    <d v="2013-10-04T00:00:00"/>
    <s v="Standard Class"/>
    <s v="ES-14080"/>
    <s v="Erin Smith"/>
    <x v="1"/>
    <s v="United States"/>
    <s v="Springfield"/>
    <x v="21"/>
    <n v="97477"/>
    <x v="1"/>
    <s v="TEC-PH-10001817"/>
    <x v="2"/>
    <x v="7"/>
    <s v="Wilson Electronics DB Pro Signal Booster"/>
    <x v="4253"/>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x v="5865"/>
    <n v="4"/>
    <n v="0"/>
    <n v="50.876800000000003"/>
  </r>
  <r>
    <n v="9334"/>
    <s v="CA-2014-127726"/>
    <x v="3"/>
    <x v="220"/>
    <d v="2014-09-14T00:00:00"/>
    <s v="Second Class"/>
    <s v="SS-20410"/>
    <s v="Shahid Shariari"/>
    <x v="0"/>
    <s v="United States"/>
    <s v="Georgetown"/>
    <x v="0"/>
    <n v="40324"/>
    <x v="0"/>
    <s v="OFF-FA-10000992"/>
    <x v="1"/>
    <x v="13"/>
    <s v="Acco Clips to Go Binder Clips, 24 Clips in Two Sizes"/>
    <x v="3210"/>
    <n v="4"/>
    <n v="0"/>
    <n v="6.6739999999999995"/>
  </r>
  <r>
    <n v="9335"/>
    <s v="CA-2014-110198"/>
    <x v="3"/>
    <x v="927"/>
    <d v="2014-05-03T00:00:00"/>
    <s v="First Class"/>
    <s v="AG-10900"/>
    <s v="Arthur Gainer"/>
    <x v="0"/>
    <s v="United States"/>
    <s v="Coral Springs"/>
    <x v="2"/>
    <n v="33065"/>
    <x v="0"/>
    <s v="FUR-BO-10001798"/>
    <x v="0"/>
    <x v="0"/>
    <s v="Bush Somerset Collection Bookcase"/>
    <x v="2361"/>
    <n v="3"/>
    <n v="0.2"/>
    <n v="-15.71759999999999"/>
  </r>
  <r>
    <n v="9336"/>
    <s v="CA-2014-110198"/>
    <x v="3"/>
    <x v="927"/>
    <d v="2014-05-03T00:00:00"/>
    <s v="First Class"/>
    <s v="AG-10900"/>
    <s v="Arthur Gainer"/>
    <x v="0"/>
    <s v="United States"/>
    <s v="Coral Springs"/>
    <x v="2"/>
    <n v="33065"/>
    <x v="0"/>
    <s v="OFF-LA-10004409"/>
    <x v="1"/>
    <x v="2"/>
    <s v="Avery 492"/>
    <x v="877"/>
    <n v="2"/>
    <n v="0.2"/>
    <n v="1.4975999999999996"/>
  </r>
  <r>
    <n v="9337"/>
    <s v="CA-2014-130715"/>
    <x v="3"/>
    <x v="118"/>
    <d v="2014-09-21T00:00:00"/>
    <s v="Standard Class"/>
    <s v="CY-12745"/>
    <s v="Craig Yedwab"/>
    <x v="1"/>
    <s v="United States"/>
    <s v="San Francisco"/>
    <x v="1"/>
    <n v="94110"/>
    <x v="1"/>
    <s v="OFF-FA-10000621"/>
    <x v="1"/>
    <x v="13"/>
    <s v="OIC Colored Binder Clips, Assorted Sizes"/>
    <x v="1511"/>
    <n v="5"/>
    <n v="0"/>
    <n v="8.7710000000000008"/>
  </r>
  <r>
    <n v="9338"/>
    <s v="CA-2011-155264"/>
    <x v="2"/>
    <x v="538"/>
    <d v="2011-10-22T00:00:00"/>
    <s v="Second Class"/>
    <s v="RP-19270"/>
    <s v="Rachel Payne"/>
    <x v="1"/>
    <s v="United States"/>
    <s v="San Francisco"/>
    <x v="1"/>
    <n v="94110"/>
    <x v="1"/>
    <s v="OFF-BI-10003196"/>
    <x v="1"/>
    <x v="8"/>
    <s v="Accohide Poly Flexible Ring Binders"/>
    <x v="5866"/>
    <n v="1"/>
    <n v="0.2"/>
    <n v="1.1219999999999999"/>
  </r>
  <r>
    <n v="9339"/>
    <s v="CA-2011-155264"/>
    <x v="2"/>
    <x v="538"/>
    <d v="2011-10-22T00:00:00"/>
    <s v="Second Class"/>
    <s v="RP-19270"/>
    <s v="Rachel Payne"/>
    <x v="1"/>
    <s v="United States"/>
    <s v="San Francisco"/>
    <x v="1"/>
    <n v="94110"/>
    <x v="1"/>
    <s v="OFF-BI-10003727"/>
    <x v="1"/>
    <x v="8"/>
    <s v="Avery Durable Slant Ring Binders With Label Holder"/>
    <x v="5867"/>
    <n v="6"/>
    <n v="0.2"/>
    <n v="7.0223999999999993"/>
  </r>
  <r>
    <n v="9340"/>
    <s v="CA-2011-155264"/>
    <x v="2"/>
    <x v="538"/>
    <d v="2011-10-22T00:00:00"/>
    <s v="Second Class"/>
    <s v="RP-19270"/>
    <s v="Rachel Payne"/>
    <x v="1"/>
    <s v="United States"/>
    <s v="San Francisco"/>
    <x v="1"/>
    <n v="94110"/>
    <x v="1"/>
    <s v="OFF-PA-10003228"/>
    <x v="1"/>
    <x v="10"/>
    <s v="Xerox 1917"/>
    <x v="64"/>
    <n v="3"/>
    <n v="0"/>
    <n v="68.963099999999997"/>
  </r>
  <r>
    <n v="9341"/>
    <s v="CA-2011-155264"/>
    <x v="2"/>
    <x v="538"/>
    <d v="2011-10-22T00:00:00"/>
    <s v="Second Class"/>
    <s v="RP-19270"/>
    <s v="Rachel Payne"/>
    <x v="1"/>
    <s v="United States"/>
    <s v="San Francisco"/>
    <x v="1"/>
    <n v="94110"/>
    <x v="1"/>
    <s v="OFF-LA-10002787"/>
    <x v="1"/>
    <x v="2"/>
    <s v="Avery 480"/>
    <x v="2057"/>
    <n v="5"/>
    <n v="0"/>
    <n v="9"/>
  </r>
  <r>
    <n v="9342"/>
    <s v="CA-2011-155264"/>
    <x v="2"/>
    <x v="538"/>
    <d v="2011-10-22T00:00:00"/>
    <s v="Second Class"/>
    <s v="RP-19270"/>
    <s v="Rachel Payne"/>
    <x v="1"/>
    <s v="United States"/>
    <s v="San Francisco"/>
    <x v="1"/>
    <n v="94110"/>
    <x v="1"/>
    <s v="TEC-PH-10001305"/>
    <x v="2"/>
    <x v="7"/>
    <s v="Panasonic KX TS208W Corded phone"/>
    <x v="5868"/>
    <n v="3"/>
    <n v="0.2"/>
    <n v="11.757600000000011"/>
  </r>
  <r>
    <n v="9343"/>
    <s v="CA-2013-119123"/>
    <x v="0"/>
    <x v="69"/>
    <d v="2013-03-19T00:00:00"/>
    <s v="Standard Class"/>
    <s v="DB-13360"/>
    <s v="Dennis Bolton"/>
    <x v="2"/>
    <s v="United States"/>
    <s v="Riverside"/>
    <x v="1"/>
    <n v="92503"/>
    <x v="1"/>
    <s v="OFF-BI-10001036"/>
    <x v="1"/>
    <x v="8"/>
    <s v="Cardinal EasyOpen D-Ring Binders"/>
    <x v="5869"/>
    <n v="7"/>
    <n v="0.2"/>
    <n v="19.193999999999999"/>
  </r>
  <r>
    <n v="9344"/>
    <s v="CA-2014-109085"/>
    <x v="3"/>
    <x v="922"/>
    <d v="2014-02-21T00:00:00"/>
    <s v="First Class"/>
    <s v="CK-12325"/>
    <s v="Christine Kargatis"/>
    <x v="2"/>
    <s v="United States"/>
    <s v="Troy"/>
    <x v="24"/>
    <n v="45373"/>
    <x v="3"/>
    <s v="FUR-TA-10001086"/>
    <x v="0"/>
    <x v="3"/>
    <s v="SAFCO PlanMaster Boards, 60w x 37-1/2d, White Melamine"/>
    <x v="4003"/>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x v="3517"/>
    <n v="5"/>
    <n v="0.7"/>
    <n v="-4.7625000000000011"/>
  </r>
  <r>
    <n v="9346"/>
    <s v="CA-2014-109085"/>
    <x v="3"/>
    <x v="922"/>
    <d v="2014-02-21T00:00:00"/>
    <s v="First Class"/>
    <s v="CK-12325"/>
    <s v="Christine Kargatis"/>
    <x v="2"/>
    <s v="United States"/>
    <s v="Troy"/>
    <x v="24"/>
    <n v="45373"/>
    <x v="3"/>
    <s v="TEC-PH-10000526"/>
    <x v="2"/>
    <x v="7"/>
    <s v="Vtech CS6719"/>
    <x v="5870"/>
    <n v="1"/>
    <n v="0.4"/>
    <n v="-11.518799999999999"/>
  </r>
  <r>
    <n v="9347"/>
    <s v="CA-2014-109085"/>
    <x v="3"/>
    <x v="922"/>
    <d v="2014-02-21T00:00:00"/>
    <s v="First Class"/>
    <s v="CK-12325"/>
    <s v="Christine Kargatis"/>
    <x v="2"/>
    <s v="United States"/>
    <s v="Troy"/>
    <x v="24"/>
    <n v="45373"/>
    <x v="3"/>
    <s v="FUR-FU-10004973"/>
    <x v="0"/>
    <x v="5"/>
    <s v="Flat Face Poster Frame"/>
    <x v="615"/>
    <n v="2"/>
    <n v="0.2"/>
    <n v="8.2896000000000001"/>
  </r>
  <r>
    <n v="9348"/>
    <s v="CA-2014-109085"/>
    <x v="3"/>
    <x v="922"/>
    <d v="2014-02-21T00:00:00"/>
    <s v="First Class"/>
    <s v="CK-12325"/>
    <s v="Christine Kargatis"/>
    <x v="2"/>
    <s v="United States"/>
    <s v="Troy"/>
    <x v="24"/>
    <n v="45373"/>
    <x v="3"/>
    <s v="FUR-CH-10003981"/>
    <x v="0"/>
    <x v="1"/>
    <s v="Global Commerce Series Low-Back Swivel/Tilt Chairs"/>
    <x v="4448"/>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x v="5871"/>
    <n v="8"/>
    <n v="0"/>
    <n v="202.25279999999998"/>
  </r>
  <r>
    <n v="9350"/>
    <s v="CA-2013-114860"/>
    <x v="0"/>
    <x v="596"/>
    <d v="2013-12-29T00:00:00"/>
    <s v="Standard Class"/>
    <s v="DN-13690"/>
    <s v="Duane Noonan"/>
    <x v="0"/>
    <s v="United States"/>
    <s v="Moreno Valley"/>
    <x v="1"/>
    <n v="92553"/>
    <x v="1"/>
    <s v="FUR-FU-10001934"/>
    <x v="0"/>
    <x v="5"/>
    <s v="Magnifier Swing Arm Lamp"/>
    <x v="108"/>
    <n v="2"/>
    <n v="0"/>
    <n v="10.909600000000001"/>
  </r>
  <r>
    <n v="9351"/>
    <s v="CA-2013-159009"/>
    <x v="0"/>
    <x v="713"/>
    <d v="2013-09-28T00:00:00"/>
    <s v="Standard Class"/>
    <s v="DP-13105"/>
    <s v="Dave Poirier"/>
    <x v="1"/>
    <s v="United States"/>
    <s v="Seattle"/>
    <x v="4"/>
    <n v="98115"/>
    <x v="1"/>
    <s v="OFF-BI-10004970"/>
    <x v="1"/>
    <x v="8"/>
    <s v="ACCOHIDE 3-Ring Binder, Blue, 1&quot;"/>
    <x v="1157"/>
    <n v="4"/>
    <n v="0.2"/>
    <n v="4.4603999999999999"/>
  </r>
  <r>
    <n v="9352"/>
    <s v="CA-2013-159009"/>
    <x v="0"/>
    <x v="713"/>
    <d v="2013-09-28T00:00:00"/>
    <s v="Standard Class"/>
    <s v="DP-13105"/>
    <s v="Dave Poirier"/>
    <x v="1"/>
    <s v="United States"/>
    <s v="Seattle"/>
    <x v="4"/>
    <n v="98115"/>
    <x v="1"/>
    <s v="FUR-CH-10003396"/>
    <x v="0"/>
    <x v="1"/>
    <s v="Global Deluxe Steno Chair"/>
    <x v="4236"/>
    <n v="3"/>
    <n v="0.2"/>
    <n v="-20.784600000000012"/>
  </r>
  <r>
    <n v="9353"/>
    <s v="CA-2014-148411"/>
    <x v="3"/>
    <x v="241"/>
    <d v="2014-09-27T00:00:00"/>
    <s v="First Class"/>
    <s v="RO-19780"/>
    <s v="Rose O'Brian"/>
    <x v="0"/>
    <s v="United States"/>
    <s v="Chicago"/>
    <x v="10"/>
    <n v="60623"/>
    <x v="2"/>
    <s v="FUR-CH-10003973"/>
    <x v="0"/>
    <x v="1"/>
    <s v="GuestStacker Chair with Chrome Finish Legs"/>
    <x v="3324"/>
    <n v="2"/>
    <n v="0.3"/>
    <n v="-14.870399999999961"/>
  </r>
  <r>
    <n v="9354"/>
    <s v="CA-2014-148411"/>
    <x v="3"/>
    <x v="241"/>
    <d v="2014-09-27T00:00:00"/>
    <s v="First Class"/>
    <s v="RO-19780"/>
    <s v="Rose O'Brian"/>
    <x v="0"/>
    <s v="United States"/>
    <s v="Chicago"/>
    <x v="10"/>
    <n v="60623"/>
    <x v="2"/>
    <s v="OFF-PA-10002109"/>
    <x v="1"/>
    <x v="10"/>
    <s v="Wirebound Voice Message Log Book"/>
    <x v="5872"/>
    <n v="3"/>
    <n v="0.2"/>
    <n v="3.7127999999999988"/>
  </r>
  <r>
    <n v="9355"/>
    <s v="CA-2012-110324"/>
    <x v="1"/>
    <x v="494"/>
    <d v="2012-12-05T00:00:00"/>
    <s v="Standard Class"/>
    <s v="MA-17560"/>
    <s v="Matt Abelman"/>
    <x v="2"/>
    <s v="United States"/>
    <s v="Jackson"/>
    <x v="12"/>
    <n v="49201"/>
    <x v="2"/>
    <s v="OFF-PA-10001826"/>
    <x v="1"/>
    <x v="10"/>
    <s v="Xerox 207"/>
    <x v="541"/>
    <n v="3"/>
    <n v="0"/>
    <n v="9.3312000000000008"/>
  </r>
  <r>
    <n v="9356"/>
    <s v="CA-2012-110324"/>
    <x v="1"/>
    <x v="494"/>
    <d v="2012-12-05T00:00:00"/>
    <s v="Standard Class"/>
    <s v="MA-17560"/>
    <s v="Matt Abelman"/>
    <x v="2"/>
    <s v="United States"/>
    <s v="Jackson"/>
    <x v="12"/>
    <n v="49201"/>
    <x v="2"/>
    <s v="OFF-AR-10000823"/>
    <x v="1"/>
    <x v="6"/>
    <s v="Newell 307"/>
    <x v="103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x v="1909"/>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x v="136"/>
    <n v="5"/>
    <n v="0.2"/>
    <n v="15.091999999999995"/>
  </r>
  <r>
    <n v="9359"/>
    <s v="CA-2013-168046"/>
    <x v="0"/>
    <x v="967"/>
    <d v="2013-01-28T00:00:00"/>
    <s v="Second Class"/>
    <s v="JD-15895"/>
    <s v="Jonathan Doherty"/>
    <x v="1"/>
    <s v="United States"/>
    <s v="New York City"/>
    <x v="15"/>
    <n v="10024"/>
    <x v="3"/>
    <s v="FUR-TA-10001095"/>
    <x v="0"/>
    <x v="3"/>
    <s v="Chromcraft Round Conference Tables"/>
    <x v="5873"/>
    <n v="3"/>
    <n v="0.4"/>
    <n v="-99.34529999999998"/>
  </r>
  <r>
    <n v="9360"/>
    <s v="CA-2013-168046"/>
    <x v="0"/>
    <x v="967"/>
    <d v="2013-01-28T00:00:00"/>
    <s v="Second Class"/>
    <s v="JD-15895"/>
    <s v="Jonathan Doherty"/>
    <x v="1"/>
    <s v="United States"/>
    <s v="New York City"/>
    <x v="15"/>
    <n v="10024"/>
    <x v="3"/>
    <s v="FUR-FU-10000747"/>
    <x v="0"/>
    <x v="5"/>
    <s v="Tenex B1-RE Series Chair Mats for Low Pile Carpets"/>
    <x v="44"/>
    <n v="1"/>
    <n v="0"/>
    <n v="7.816599999999994"/>
  </r>
  <r>
    <n v="9361"/>
    <s v="CA-2013-168046"/>
    <x v="0"/>
    <x v="967"/>
    <d v="2013-01-28T00:00:00"/>
    <s v="Second Class"/>
    <s v="JD-15895"/>
    <s v="Jonathan Doherty"/>
    <x v="1"/>
    <s v="United States"/>
    <s v="New York City"/>
    <x v="15"/>
    <n v="10024"/>
    <x v="3"/>
    <s v="OFF-ST-10004337"/>
    <x v="1"/>
    <x v="4"/>
    <s v="SAFCO Commercial Wire Shelving, 72h"/>
    <x v="5874"/>
    <n v="7"/>
    <n v="0"/>
    <n v="0"/>
  </r>
  <r>
    <n v="9362"/>
    <s v="CA-2014-111591"/>
    <x v="3"/>
    <x v="708"/>
    <d v="2014-03-26T00:00:00"/>
    <s v="Standard Class"/>
    <s v="PS-18970"/>
    <s v="Paul Stevenson"/>
    <x v="2"/>
    <s v="United States"/>
    <s v="Seattle"/>
    <x v="4"/>
    <n v="98105"/>
    <x v="1"/>
    <s v="OFF-BI-10004410"/>
    <x v="1"/>
    <x v="8"/>
    <s v="C-Line Peel &amp; Stick Add-On Filing Pockets, 8-3/4 x 5-1/8, 10/Pack"/>
    <x v="5875"/>
    <n v="6"/>
    <n v="0.2"/>
    <n v="10.3194"/>
  </r>
  <r>
    <n v="9363"/>
    <s v="CA-2014-111591"/>
    <x v="3"/>
    <x v="708"/>
    <d v="2014-03-26T00:00:00"/>
    <s v="Standard Class"/>
    <s v="PS-18970"/>
    <s v="Paul Stevenson"/>
    <x v="2"/>
    <s v="United States"/>
    <s v="Seattle"/>
    <x v="4"/>
    <n v="98105"/>
    <x v="1"/>
    <s v="OFF-FA-10004838"/>
    <x v="1"/>
    <x v="13"/>
    <s v="Super Bands, 12/Pack"/>
    <x v="5876"/>
    <n v="7"/>
    <n v="0"/>
    <n v="0.3906000000000005"/>
  </r>
  <r>
    <n v="9364"/>
    <s v="CA-2014-111591"/>
    <x v="3"/>
    <x v="708"/>
    <d v="2014-03-26T00:00:00"/>
    <s v="Standard Class"/>
    <s v="PS-18970"/>
    <s v="Paul Stevenson"/>
    <x v="2"/>
    <s v="United States"/>
    <s v="Seattle"/>
    <x v="4"/>
    <n v="98105"/>
    <x v="1"/>
    <s v="FUR-FU-10002364"/>
    <x v="0"/>
    <x v="5"/>
    <s v="Eldon Expressions Wood Desk Accessories, Oak"/>
    <x v="3077"/>
    <n v="3"/>
    <n v="0"/>
    <n v="6.4205999999999976"/>
  </r>
  <r>
    <n v="9365"/>
    <s v="CA-2014-111591"/>
    <x v="3"/>
    <x v="708"/>
    <d v="2014-03-26T00:00:00"/>
    <s v="Standard Class"/>
    <s v="PS-18970"/>
    <s v="Paul Stevenson"/>
    <x v="2"/>
    <s v="United States"/>
    <s v="Seattle"/>
    <x v="4"/>
    <n v="98105"/>
    <x v="1"/>
    <s v="OFF-ST-10001809"/>
    <x v="1"/>
    <x v="4"/>
    <s v="Fellowes Officeware Wire Shelving"/>
    <x v="704"/>
    <n v="4"/>
    <n v="0"/>
    <n v="7.1863999999999919"/>
  </r>
  <r>
    <n v="9366"/>
    <s v="US-2011-166828"/>
    <x v="2"/>
    <x v="963"/>
    <d v="2011-08-25T00:00:00"/>
    <s v="First Class"/>
    <s v="JF-15415"/>
    <s v="Jennifer Ferguson"/>
    <x v="0"/>
    <s v="United States"/>
    <s v="Saint Charles"/>
    <x v="25"/>
    <n v="63301"/>
    <x v="2"/>
    <s v="OFF-PA-10001846"/>
    <x v="1"/>
    <x v="10"/>
    <s v="Xerox 1899"/>
    <x v="1057"/>
    <n v="2"/>
    <n v="0"/>
    <n v="5.6644000000000005"/>
  </r>
  <r>
    <n v="9367"/>
    <s v="CA-2011-108147"/>
    <x v="2"/>
    <x v="785"/>
    <d v="2011-06-13T00:00:00"/>
    <s v="Standard Class"/>
    <s v="RD-19480"/>
    <s v="Rick Duston"/>
    <x v="0"/>
    <s v="United States"/>
    <s v="Long Beach"/>
    <x v="15"/>
    <n v="11561"/>
    <x v="3"/>
    <s v="OFF-BI-10003876"/>
    <x v="1"/>
    <x v="8"/>
    <s v="Green Canvas Binder for 8-1/2&quot; x 14&quot; Sheets"/>
    <x v="5877"/>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x v="5878"/>
    <n v="6"/>
    <n v="0"/>
    <n v="83.843999999999937"/>
  </r>
  <r>
    <n v="9369"/>
    <s v="CA-2013-154998"/>
    <x v="0"/>
    <x v="281"/>
    <d v="2013-04-10T00:00:00"/>
    <s v="First Class"/>
    <s v="ES-14080"/>
    <s v="Erin Smith"/>
    <x v="1"/>
    <s v="United States"/>
    <s v="Lakewood"/>
    <x v="30"/>
    <n v="8701"/>
    <x v="3"/>
    <s v="OFF-PA-10004243"/>
    <x v="1"/>
    <x v="10"/>
    <s v="Xerox 1939"/>
    <x v="2479"/>
    <n v="2"/>
    <n v="0"/>
    <n v="18.211199999999998"/>
  </r>
  <r>
    <n v="9370"/>
    <s v="CA-2014-113460"/>
    <x v="3"/>
    <x v="659"/>
    <d v="2014-11-10T00:00:00"/>
    <s v="Second Class"/>
    <s v="KN-16390"/>
    <s v="Katherine Nockton"/>
    <x v="1"/>
    <s v="United States"/>
    <s v="Clinton"/>
    <x v="39"/>
    <n v="20735"/>
    <x v="3"/>
    <s v="FUR-CH-10000422"/>
    <x v="0"/>
    <x v="1"/>
    <s v="Global Highback Leather Tilter in Burgundy"/>
    <x v="5879"/>
    <n v="3"/>
    <n v="0"/>
    <n v="43.675200000000018"/>
  </r>
  <r>
    <n v="9371"/>
    <s v="CA-2012-111339"/>
    <x v="1"/>
    <x v="352"/>
    <d v="2012-05-31T00:00:00"/>
    <s v="First Class"/>
    <s v="VP-21760"/>
    <s v="Victoria Pisteka"/>
    <x v="1"/>
    <s v="United States"/>
    <s v="Columbus"/>
    <x v="24"/>
    <n v="43229"/>
    <x v="3"/>
    <s v="FUR-FU-10002506"/>
    <x v="0"/>
    <x v="5"/>
    <s v="Tensor &quot;Hersey Kiss&quot; Styled Floor Lamp"/>
    <x v="2185"/>
    <n v="4"/>
    <n v="0.2"/>
    <n v="-4.1568000000000023"/>
  </r>
  <r>
    <n v="9372"/>
    <s v="CA-2012-111339"/>
    <x v="1"/>
    <x v="352"/>
    <d v="2012-05-31T00:00:00"/>
    <s v="First Class"/>
    <s v="VP-21760"/>
    <s v="Victoria Pisteka"/>
    <x v="1"/>
    <s v="United States"/>
    <s v="Columbus"/>
    <x v="24"/>
    <n v="43229"/>
    <x v="3"/>
    <s v="FUR-CH-10000863"/>
    <x v="0"/>
    <x v="1"/>
    <s v="Novimex Swivel Fabric Task Chair"/>
    <x v="2613"/>
    <n v="3"/>
    <n v="0.3"/>
    <n v="-86.058600000000013"/>
  </r>
  <r>
    <n v="9373"/>
    <s v="CA-2012-111339"/>
    <x v="1"/>
    <x v="352"/>
    <d v="2012-05-31T00:00:00"/>
    <s v="First Class"/>
    <s v="VP-21760"/>
    <s v="Victoria Pisteka"/>
    <x v="1"/>
    <s v="United States"/>
    <s v="Columbus"/>
    <x v="24"/>
    <n v="43229"/>
    <x v="3"/>
    <s v="OFF-FA-10002988"/>
    <x v="1"/>
    <x v="13"/>
    <s v="Ideal Clamps"/>
    <x v="1400"/>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x v="1171"/>
    <n v="7"/>
    <n v="0.2"/>
    <n v="52.492999999999967"/>
  </r>
  <r>
    <n v="9375"/>
    <s v="CA-2013-149671"/>
    <x v="0"/>
    <x v="410"/>
    <d v="2013-06-10T00:00:00"/>
    <s v="Standard Class"/>
    <s v="KB-16600"/>
    <s v="Ken Brennan"/>
    <x v="1"/>
    <s v="United States"/>
    <s v="Seattle"/>
    <x v="4"/>
    <n v="98105"/>
    <x v="1"/>
    <s v="OFF-SU-10002537"/>
    <x v="1"/>
    <x v="14"/>
    <s v="Acme Box Cutter Scissors"/>
    <x v="5880"/>
    <n v="6"/>
    <n v="0"/>
    <n v="15.958800000000004"/>
  </r>
  <r>
    <n v="9376"/>
    <s v="CA-2012-126347"/>
    <x v="1"/>
    <x v="639"/>
    <d v="2012-12-19T00:00:00"/>
    <s v="Second Class"/>
    <s v="AJ-10945"/>
    <s v="Ashley Jarboe"/>
    <x v="0"/>
    <s v="United States"/>
    <s v="Los Angeles"/>
    <x v="1"/>
    <n v="90045"/>
    <x v="1"/>
    <s v="TEC-AC-10003063"/>
    <x v="2"/>
    <x v="11"/>
    <s v="Micro Innovations USB RF Wireless Keyboard with Mouse"/>
    <x v="1424"/>
    <n v="2"/>
    <n v="0"/>
    <n v="10.5"/>
  </r>
  <r>
    <n v="9377"/>
    <s v="CA-2014-108756"/>
    <x v="3"/>
    <x v="53"/>
    <d v="2014-12-30T00:00:00"/>
    <s v="Standard Class"/>
    <s v="PO-18865"/>
    <s v="Patrick O'Donnell"/>
    <x v="0"/>
    <s v="United States"/>
    <s v="East Orange"/>
    <x v="30"/>
    <n v="7017"/>
    <x v="3"/>
    <s v="TEC-AC-10003237"/>
    <x v="2"/>
    <x v="11"/>
    <s v="Memorex Micro Travel Drive 4 GB"/>
    <x v="5881"/>
    <n v="3"/>
    <n v="0"/>
    <n v="13.674000000000003"/>
  </r>
  <r>
    <n v="9378"/>
    <s v="CA-2014-155362"/>
    <x v="3"/>
    <x v="94"/>
    <d v="2014-12-22T00:00:00"/>
    <s v="Standard Class"/>
    <s v="DP-13105"/>
    <s v="Dave Poirier"/>
    <x v="1"/>
    <s v="United States"/>
    <s v="Eau Claire"/>
    <x v="6"/>
    <n v="54703"/>
    <x v="2"/>
    <s v="OFF-ST-10001031"/>
    <x v="1"/>
    <x v="4"/>
    <s v="Adjustable Personal File Tote"/>
    <x v="5882"/>
    <n v="2"/>
    <n v="0"/>
    <n v="8.465600000000002"/>
  </r>
  <r>
    <n v="9379"/>
    <s v="CA-2013-117625"/>
    <x v="0"/>
    <x v="1120"/>
    <d v="2013-05-16T00:00:00"/>
    <s v="Standard Class"/>
    <s v="GM-14500"/>
    <s v="Gene McClure"/>
    <x v="0"/>
    <s v="United States"/>
    <s v="Chicago"/>
    <x v="10"/>
    <n v="60610"/>
    <x v="2"/>
    <s v="OFF-EN-10001535"/>
    <x v="1"/>
    <x v="12"/>
    <s v="Grip Seal Envelopes"/>
    <x v="5883"/>
    <n v="2"/>
    <n v="0.2"/>
    <n v="2.3868"/>
  </r>
  <r>
    <n v="9380"/>
    <s v="CA-2011-154158"/>
    <x v="2"/>
    <x v="851"/>
    <d v="2011-12-27T00:00:00"/>
    <s v="Second Class"/>
    <s v="CC-12670"/>
    <s v="Craig Carreira"/>
    <x v="0"/>
    <s v="United States"/>
    <s v="Tampa"/>
    <x v="2"/>
    <n v="33614"/>
    <x v="0"/>
    <s v="OFF-PA-10001295"/>
    <x v="1"/>
    <x v="10"/>
    <s v="Computer Printout Paper with Letter-Trim Perforations"/>
    <x v="2817"/>
    <n v="3"/>
    <n v="0.2"/>
    <n v="15.934799999999997"/>
  </r>
  <r>
    <n v="9381"/>
    <s v="CA-2011-154158"/>
    <x v="2"/>
    <x v="851"/>
    <d v="2011-12-27T00:00:00"/>
    <s v="Second Class"/>
    <s v="CC-12670"/>
    <s v="Craig Carreira"/>
    <x v="0"/>
    <s v="United States"/>
    <s v="Tampa"/>
    <x v="2"/>
    <n v="33614"/>
    <x v="0"/>
    <s v="FUR-CH-10004698"/>
    <x v="0"/>
    <x v="1"/>
    <s v="Padded Folding Chairs, Black, 4/Carton"/>
    <x v="1466"/>
    <n v="1"/>
    <n v="0.2"/>
    <n v="6.4784000000000042"/>
  </r>
  <r>
    <n v="9382"/>
    <s v="CA-2011-154158"/>
    <x v="2"/>
    <x v="851"/>
    <d v="2011-12-27T00:00:00"/>
    <s v="Second Class"/>
    <s v="CC-12670"/>
    <s v="Craig Carreira"/>
    <x v="0"/>
    <s v="United States"/>
    <s v="Tampa"/>
    <x v="2"/>
    <n v="33614"/>
    <x v="0"/>
    <s v="OFF-ST-10000078"/>
    <x v="1"/>
    <x v="4"/>
    <s v="Tennsco 6- and 18-Compartment Lockers"/>
    <x v="5884"/>
    <n v="2"/>
    <n v="0.2"/>
    <n v="-10.60680000000005"/>
  </r>
  <r>
    <n v="9383"/>
    <s v="CA-2011-154158"/>
    <x v="2"/>
    <x v="851"/>
    <d v="2011-12-27T00:00:00"/>
    <s v="Second Class"/>
    <s v="CC-12670"/>
    <s v="Craig Carreira"/>
    <x v="0"/>
    <s v="United States"/>
    <s v="Tampa"/>
    <x v="2"/>
    <n v="33614"/>
    <x v="0"/>
    <s v="OFF-AR-10001868"/>
    <x v="1"/>
    <x v="6"/>
    <s v="Prang Dustless Chalk Sticks"/>
    <x v="2956"/>
    <n v="1"/>
    <n v="0.2"/>
    <n v="0.504"/>
  </r>
  <r>
    <n v="9384"/>
    <s v="CA-2011-154158"/>
    <x v="2"/>
    <x v="851"/>
    <d v="2011-12-27T00:00:00"/>
    <s v="Second Class"/>
    <s v="CC-12670"/>
    <s v="Craig Carreira"/>
    <x v="0"/>
    <s v="United States"/>
    <s v="Tampa"/>
    <x v="2"/>
    <n v="33614"/>
    <x v="0"/>
    <s v="OFF-ST-10004950"/>
    <x v="1"/>
    <x v="4"/>
    <s v="Acco Perma 3000 Stacking Storage Drawers"/>
    <x v="2067"/>
    <n v="5"/>
    <n v="0.2"/>
    <n v="-1.049000000000003"/>
  </r>
  <r>
    <n v="9385"/>
    <s v="CA-2014-100433"/>
    <x v="3"/>
    <x v="938"/>
    <d v="2014-08-17T00:00:00"/>
    <s v="Standard Class"/>
    <s v="SJ-20125"/>
    <s v="Sanjit Jacobs"/>
    <x v="2"/>
    <s v="United States"/>
    <s v="New York City"/>
    <x v="15"/>
    <n v="10009"/>
    <x v="3"/>
    <s v="OFF-PA-10003441"/>
    <x v="1"/>
    <x v="10"/>
    <s v="Xerox 226"/>
    <x v="243"/>
    <n v="4"/>
    <n v="0"/>
    <n v="12.441600000000001"/>
  </r>
  <r>
    <n v="9386"/>
    <s v="CA-2014-163097"/>
    <x v="3"/>
    <x v="151"/>
    <d v="2014-09-01T00:00:00"/>
    <s v="Standard Class"/>
    <s v="SF-20200"/>
    <s v="Sarah Foster"/>
    <x v="0"/>
    <s v="United States"/>
    <s v="Mesa"/>
    <x v="16"/>
    <n v="85204"/>
    <x v="1"/>
    <s v="FUR-FU-10004973"/>
    <x v="0"/>
    <x v="5"/>
    <s v="Flat Face Poster Frame"/>
    <x v="5885"/>
    <n v="8"/>
    <n v="0.2"/>
    <n v="33.1584"/>
  </r>
  <r>
    <n v="9387"/>
    <s v="US-2014-127292"/>
    <x v="3"/>
    <x v="617"/>
    <d v="2014-01-24T00:00:00"/>
    <s v="Standard Class"/>
    <s v="RM-19375"/>
    <s v="Raymond Messe"/>
    <x v="0"/>
    <s v="United States"/>
    <s v="Burlington"/>
    <x v="42"/>
    <n v="5408"/>
    <x v="3"/>
    <s v="OFF-PA-10000157"/>
    <x v="1"/>
    <x v="10"/>
    <s v="Xerox 191"/>
    <x v="710"/>
    <n v="4"/>
    <n v="0"/>
    <n v="37.562399999999997"/>
  </r>
  <r>
    <n v="9388"/>
    <s v="US-2014-127292"/>
    <x v="3"/>
    <x v="617"/>
    <d v="2014-01-24T00:00:00"/>
    <s v="Standard Class"/>
    <s v="RM-19375"/>
    <s v="Raymond Messe"/>
    <x v="0"/>
    <s v="United States"/>
    <s v="Burlington"/>
    <x v="42"/>
    <n v="5408"/>
    <x v="3"/>
    <s v="OFF-PA-10001970"/>
    <x v="1"/>
    <x v="10"/>
    <s v="Xerox 1881"/>
    <x v="5886"/>
    <n v="1"/>
    <n v="0"/>
    <n v="5.7715999999999994"/>
  </r>
  <r>
    <n v="9389"/>
    <s v="US-2014-127292"/>
    <x v="3"/>
    <x v="617"/>
    <d v="2014-01-24T00:00:00"/>
    <s v="Standard Class"/>
    <s v="RM-19375"/>
    <s v="Raymond Messe"/>
    <x v="0"/>
    <s v="United States"/>
    <s v="Burlington"/>
    <x v="42"/>
    <n v="5408"/>
    <x v="3"/>
    <s v="OFF-AP-10000828"/>
    <x v="1"/>
    <x v="9"/>
    <s v="Avanti 4.4 Cu. Ft. Refrigerator"/>
    <x v="3116"/>
    <n v="3"/>
    <n v="0"/>
    <n v="152.02319999999997"/>
  </r>
  <r>
    <n v="9390"/>
    <s v="US-2014-127292"/>
    <x v="3"/>
    <x v="617"/>
    <d v="2014-01-24T00:00:00"/>
    <s v="Standard Class"/>
    <s v="RM-19375"/>
    <s v="Raymond Messe"/>
    <x v="0"/>
    <s v="United States"/>
    <s v="Burlington"/>
    <x v="42"/>
    <n v="5408"/>
    <x v="3"/>
    <s v="OFF-EN-10001509"/>
    <x v="1"/>
    <x v="12"/>
    <s v="Poly String Tie Envelopes"/>
    <x v="5887"/>
    <n v="1"/>
    <n v="0"/>
    <n v="0.95879999999999987"/>
  </r>
  <r>
    <n v="9391"/>
    <s v="CA-2012-163734"/>
    <x v="1"/>
    <x v="974"/>
    <d v="2012-06-24T00:00:00"/>
    <s v="Standard Class"/>
    <s v="KM-16375"/>
    <s v="Katherine Murray"/>
    <x v="2"/>
    <s v="United States"/>
    <s v="Houston"/>
    <x v="5"/>
    <n v="77070"/>
    <x v="2"/>
    <s v="OFF-ST-10003692"/>
    <x v="1"/>
    <x v="4"/>
    <s v="Recycled Steel Personal File for Hanging File Folders"/>
    <x v="1894"/>
    <n v="5"/>
    <n v="0.2"/>
    <n v="14.307499999999997"/>
  </r>
  <r>
    <n v="9392"/>
    <s v="CA-2014-162474"/>
    <x v="3"/>
    <x v="677"/>
    <d v="2014-03-17T00:00:00"/>
    <s v="First Class"/>
    <s v="FH-14275"/>
    <s v="Frank Hawley"/>
    <x v="1"/>
    <s v="United States"/>
    <s v="Aurora"/>
    <x v="10"/>
    <n v="60505"/>
    <x v="2"/>
    <s v="TEC-PH-10004700"/>
    <x v="2"/>
    <x v="7"/>
    <s v="PowerGen Dual USB Car Charger"/>
    <x v="465"/>
    <n v="1"/>
    <n v="0.2"/>
    <n v="2.5973999999999995"/>
  </r>
  <r>
    <n v="9393"/>
    <s v="CA-2012-130848"/>
    <x v="1"/>
    <x v="969"/>
    <d v="2012-10-25T00:00:00"/>
    <s v="Same Day"/>
    <s v="DG-13300"/>
    <s v="Deirdre Greer"/>
    <x v="1"/>
    <s v="United States"/>
    <s v="Denver"/>
    <x v="22"/>
    <n v="80219"/>
    <x v="1"/>
    <s v="FUR-CH-10000422"/>
    <x v="0"/>
    <x v="1"/>
    <s v="Global Highback Leather Tilter in Burgundy"/>
    <x v="5888"/>
    <n v="8"/>
    <n v="0.2"/>
    <n v="-29.116799999999955"/>
  </r>
  <r>
    <n v="9394"/>
    <s v="CA-2011-125997"/>
    <x v="2"/>
    <x v="59"/>
    <d v="2011-09-23T00:00:00"/>
    <s v="First Class"/>
    <s v="MW-18220"/>
    <s v="Mitch Webber"/>
    <x v="0"/>
    <s v="United States"/>
    <s v="New York City"/>
    <x v="15"/>
    <n v="10011"/>
    <x v="3"/>
    <s v="TEC-PH-10003484"/>
    <x v="2"/>
    <x v="7"/>
    <s v="Ooma Telo VoIP Home Phone System"/>
    <x v="3211"/>
    <n v="5"/>
    <n v="0"/>
    <n v="157.48750000000001"/>
  </r>
  <r>
    <n v="9395"/>
    <s v="CA-2011-125997"/>
    <x v="2"/>
    <x v="59"/>
    <d v="2011-09-23T00:00:00"/>
    <s v="First Class"/>
    <s v="MW-18220"/>
    <s v="Mitch Webber"/>
    <x v="0"/>
    <s v="United States"/>
    <s v="New York City"/>
    <x v="15"/>
    <n v="10011"/>
    <x v="3"/>
    <s v="FUR-CH-10001394"/>
    <x v="0"/>
    <x v="1"/>
    <s v="Global Leather Executive Chair"/>
    <x v="3317"/>
    <n v="2"/>
    <n v="0.1"/>
    <n v="140.39599999999993"/>
  </r>
  <r>
    <n v="9396"/>
    <s v="CA-2011-125997"/>
    <x v="2"/>
    <x v="59"/>
    <d v="2011-09-23T00:00:00"/>
    <s v="First Class"/>
    <s v="MW-18220"/>
    <s v="Mitch Webber"/>
    <x v="0"/>
    <s v="United States"/>
    <s v="New York City"/>
    <x v="15"/>
    <n v="10011"/>
    <x v="3"/>
    <s v="FUR-BO-10002213"/>
    <x v="0"/>
    <x v="0"/>
    <s v="DMI Eclipse Executive Suite Bookcases"/>
    <x v="479"/>
    <n v="2"/>
    <n v="0.2"/>
    <n v="-10.019600000000054"/>
  </r>
  <r>
    <n v="9397"/>
    <s v="CA-2011-125997"/>
    <x v="2"/>
    <x v="59"/>
    <d v="2011-09-23T00:00:00"/>
    <s v="First Class"/>
    <s v="MW-18220"/>
    <s v="Mitch Webber"/>
    <x v="0"/>
    <s v="United States"/>
    <s v="New York City"/>
    <x v="15"/>
    <n v="10011"/>
    <x v="3"/>
    <s v="OFF-LA-10002762"/>
    <x v="1"/>
    <x v="2"/>
    <s v="Avery 485"/>
    <x v="50"/>
    <n v="6"/>
    <n v="0"/>
    <n v="35.334599999999995"/>
  </r>
  <r>
    <n v="9398"/>
    <s v="CA-2011-125997"/>
    <x v="2"/>
    <x v="59"/>
    <d v="2011-09-23T00:00:00"/>
    <s v="First Class"/>
    <s v="MW-18220"/>
    <s v="Mitch Webber"/>
    <x v="0"/>
    <s v="United States"/>
    <s v="New York City"/>
    <x v="15"/>
    <n v="10011"/>
    <x v="3"/>
    <s v="OFF-AP-10003842"/>
    <x v="1"/>
    <x v="9"/>
    <s v="Euro-Pro Shark Turbo Vacuum"/>
    <x v="4771"/>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x v="5889"/>
    <n v="9"/>
    <n v="0"/>
    <n v="661.45590000000004"/>
  </r>
  <r>
    <n v="9400"/>
    <s v="CA-2013-103128"/>
    <x v="0"/>
    <x v="583"/>
    <d v="2013-11-16T00:00:00"/>
    <s v="Standard Class"/>
    <s v="SC-20845"/>
    <s v="Sung Chung"/>
    <x v="0"/>
    <s v="United States"/>
    <s v="Arlington Heights"/>
    <x v="10"/>
    <n v="60004"/>
    <x v="2"/>
    <s v="OFF-AR-10003394"/>
    <x v="1"/>
    <x v="6"/>
    <s v="Newell 332"/>
    <x v="5890"/>
    <n v="6"/>
    <n v="0.2"/>
    <n v="1.2348000000000008"/>
  </r>
  <r>
    <n v="9401"/>
    <s v="CA-2012-167696"/>
    <x v="1"/>
    <x v="1218"/>
    <d v="2012-09-21T00:00:00"/>
    <s v="Standard Class"/>
    <s v="BD-11500"/>
    <s v="Bradley Drucker"/>
    <x v="0"/>
    <s v="United States"/>
    <s v="Newport News"/>
    <x v="17"/>
    <n v="23602"/>
    <x v="0"/>
    <s v="OFF-EN-10001539"/>
    <x v="1"/>
    <x v="12"/>
    <s v="Staples"/>
    <x v="4995"/>
    <n v="4"/>
    <n v="0"/>
    <n v="14.6264"/>
  </r>
  <r>
    <n v="9402"/>
    <s v="CA-2011-159814"/>
    <x v="2"/>
    <x v="1219"/>
    <d v="2011-06-28T00:00:00"/>
    <s v="Standard Class"/>
    <s v="LP-17080"/>
    <s v="Liz Pelletier"/>
    <x v="0"/>
    <s v="United States"/>
    <s v="Tucson"/>
    <x v="16"/>
    <n v="85705"/>
    <x v="1"/>
    <s v="FUR-FU-10001731"/>
    <x v="0"/>
    <x v="5"/>
    <s v="Acrylic Self-Standing Desk Frames"/>
    <x v="5891"/>
    <n v="2"/>
    <n v="0.2"/>
    <n v="0.96119999999999983"/>
  </r>
  <r>
    <n v="9403"/>
    <s v="CA-2013-105459"/>
    <x v="0"/>
    <x v="399"/>
    <d v="2013-08-18T00:00:00"/>
    <s v="Second Class"/>
    <s v="NP-18700"/>
    <s v="Nora Preis"/>
    <x v="0"/>
    <s v="United States"/>
    <s v="New York City"/>
    <x v="15"/>
    <n v="10024"/>
    <x v="3"/>
    <s v="FUR-TA-10001095"/>
    <x v="0"/>
    <x v="3"/>
    <s v="Chromcraft Round Conference Tables"/>
    <x v="5892"/>
    <n v="2"/>
    <n v="0.4"/>
    <n v="-66.230199999999996"/>
  </r>
  <r>
    <n v="9404"/>
    <s v="CA-2013-105459"/>
    <x v="0"/>
    <x v="399"/>
    <d v="2013-08-18T00:00:00"/>
    <s v="Second Class"/>
    <s v="NP-18700"/>
    <s v="Nora Preis"/>
    <x v="0"/>
    <s v="United States"/>
    <s v="New York City"/>
    <x v="15"/>
    <n v="10024"/>
    <x v="3"/>
    <s v="OFF-ST-10000078"/>
    <x v="1"/>
    <x v="4"/>
    <s v="Tennsco 6- and 18-Compartment Lockers"/>
    <x v="5893"/>
    <n v="6"/>
    <n v="0"/>
    <n v="286.38359999999989"/>
  </r>
  <r>
    <n v="9405"/>
    <s v="CA-2014-141663"/>
    <x v="3"/>
    <x v="669"/>
    <d v="2014-04-18T00:00:00"/>
    <s v="Standard Class"/>
    <s v="DP-13105"/>
    <s v="Dave Poirier"/>
    <x v="1"/>
    <s v="United States"/>
    <s v="Philadelphia"/>
    <x v="9"/>
    <n v="19134"/>
    <x v="3"/>
    <s v="OFF-FA-10004076"/>
    <x v="1"/>
    <x v="13"/>
    <s v="Translucent Push Pins by OIC"/>
    <x v="1063"/>
    <n v="5"/>
    <n v="0.2"/>
    <n v="1.6829999999999994"/>
  </r>
  <r>
    <n v="9406"/>
    <s v="CA-2011-152618"/>
    <x v="2"/>
    <x v="619"/>
    <d v="2011-03-17T00:00:00"/>
    <s v="First Class"/>
    <s v="RB-19465"/>
    <s v="Rick Bensley"/>
    <x v="2"/>
    <s v="United States"/>
    <s v="Chicago"/>
    <x v="10"/>
    <n v="60653"/>
    <x v="2"/>
    <s v="TEC-MA-10003626"/>
    <x v="2"/>
    <x v="15"/>
    <s v="Hewlett-Packard Deskjet 6540 Color Inkjet Printer"/>
    <x v="5894"/>
    <n v="2"/>
    <n v="0.3"/>
    <n v="156.04699999999997"/>
  </r>
  <r>
    <n v="9407"/>
    <s v="CA-2011-152618"/>
    <x v="2"/>
    <x v="619"/>
    <d v="2011-03-17T00:00:00"/>
    <s v="First Class"/>
    <s v="RB-19465"/>
    <s v="Rick Bensley"/>
    <x v="2"/>
    <s v="United States"/>
    <s v="Chicago"/>
    <x v="10"/>
    <n v="60653"/>
    <x v="2"/>
    <s v="OFF-PA-10001215"/>
    <x v="1"/>
    <x v="10"/>
    <s v="Xerox 1963"/>
    <x v="582"/>
    <n v="2"/>
    <n v="0.2"/>
    <n v="2.6399999999999997"/>
  </r>
  <r>
    <n v="9408"/>
    <s v="CA-2014-162789"/>
    <x v="3"/>
    <x v="585"/>
    <d v="2014-09-25T00:00:00"/>
    <s v="Second Class"/>
    <s v="LC-17140"/>
    <s v="Logan Currie"/>
    <x v="0"/>
    <s v="United States"/>
    <s v="New York City"/>
    <x v="15"/>
    <n v="10035"/>
    <x v="3"/>
    <s v="TEC-AC-10002842"/>
    <x v="2"/>
    <x v="11"/>
    <s v="WD My Passport Ultra 2TB Portable External Hard Drive"/>
    <x v="5895"/>
    <n v="9"/>
    <n v="0"/>
    <n v="171.36000000000007"/>
  </r>
  <r>
    <n v="9409"/>
    <s v="CA-2014-162789"/>
    <x v="3"/>
    <x v="585"/>
    <d v="2014-09-25T00:00:00"/>
    <s v="Second Class"/>
    <s v="LC-17140"/>
    <s v="Logan Currie"/>
    <x v="0"/>
    <s v="United States"/>
    <s v="New York City"/>
    <x v="15"/>
    <n v="10035"/>
    <x v="3"/>
    <s v="FUR-FU-10004864"/>
    <x v="0"/>
    <x v="5"/>
    <s v="Eldon 500 Class Desk Accessories"/>
    <x v="5896"/>
    <n v="1"/>
    <n v="0"/>
    <n v="3.9831000000000003"/>
  </r>
  <r>
    <n v="9410"/>
    <s v="US-2014-110149"/>
    <x v="3"/>
    <x v="389"/>
    <d v="2014-12-14T00:00:00"/>
    <s v="First Class"/>
    <s v="WB-21850"/>
    <s v="William Brown"/>
    <x v="0"/>
    <s v="United States"/>
    <s v="Philadelphia"/>
    <x v="9"/>
    <n v="19143"/>
    <x v="3"/>
    <s v="OFF-BI-10000014"/>
    <x v="1"/>
    <x v="8"/>
    <s v="Heavy-Duty E-Z-D Binders"/>
    <x v="5897"/>
    <n v="1"/>
    <n v="0.7"/>
    <n v="-2.5092999999999996"/>
  </r>
  <r>
    <n v="9411"/>
    <s v="US-2014-110149"/>
    <x v="3"/>
    <x v="389"/>
    <d v="2014-12-14T00:00:00"/>
    <s v="First Class"/>
    <s v="WB-21850"/>
    <s v="William Brown"/>
    <x v="0"/>
    <s v="United States"/>
    <s v="Philadelphia"/>
    <x v="9"/>
    <n v="19143"/>
    <x v="3"/>
    <s v="FUR-FU-10001475"/>
    <x v="0"/>
    <x v="5"/>
    <s v="Contract Clock, 14&quot;, Brown"/>
    <x v="1190"/>
    <n v="5"/>
    <n v="0.2"/>
    <n v="15.385999999999999"/>
  </r>
  <r>
    <n v="9412"/>
    <s v="CA-2013-108959"/>
    <x v="0"/>
    <x v="612"/>
    <d v="2013-03-15T00:00:00"/>
    <s v="Second Class"/>
    <s v="MH-17785"/>
    <s v="Maya Herman"/>
    <x v="1"/>
    <s v="United States"/>
    <s v="Glendale"/>
    <x v="16"/>
    <n v="85301"/>
    <x v="1"/>
    <s v="OFF-ST-10001272"/>
    <x v="1"/>
    <x v="4"/>
    <s v="Mini 13-1/2 Capacity Data Binder Rack, Pearl"/>
    <x v="5898"/>
    <n v="1"/>
    <n v="0.2"/>
    <n v="6.5434999999999981"/>
  </r>
  <r>
    <n v="9413"/>
    <s v="CA-2012-164777"/>
    <x v="1"/>
    <x v="746"/>
    <d v="2012-01-29T00:00:00"/>
    <s v="First Class"/>
    <s v="SC-20305"/>
    <s v="Sean Christensen"/>
    <x v="0"/>
    <s v="United States"/>
    <s v="Los Angeles"/>
    <x v="1"/>
    <n v="90036"/>
    <x v="1"/>
    <s v="FUR-CH-10002024"/>
    <x v="0"/>
    <x v="1"/>
    <s v="HON 5400 Series Task Chairs for Big and Tall"/>
    <x v="5355"/>
    <n v="5"/>
    <n v="0.2"/>
    <n v="0"/>
  </r>
  <r>
    <n v="9414"/>
    <s v="CA-2013-132017"/>
    <x v="0"/>
    <x v="182"/>
    <d v="2013-09-28T00:00:00"/>
    <s v="First Class"/>
    <s v="MH-17620"/>
    <s v="Matt Hagelstein"/>
    <x v="1"/>
    <s v="United States"/>
    <s v="Houston"/>
    <x v="5"/>
    <n v="77041"/>
    <x v="2"/>
    <s v="OFF-BI-10004001"/>
    <x v="1"/>
    <x v="8"/>
    <s v="GBC Recycled VeloBinder Covers"/>
    <x v="5899"/>
    <n v="2"/>
    <n v="0.8"/>
    <n v="-11.587200000000003"/>
  </r>
  <r>
    <n v="9415"/>
    <s v="CA-2012-127824"/>
    <x v="1"/>
    <x v="1090"/>
    <d v="2012-10-22T00:00:00"/>
    <s v="Standard Class"/>
    <s v="JC-15775"/>
    <s v="John Castell"/>
    <x v="0"/>
    <s v="United States"/>
    <s v="Seattle"/>
    <x v="4"/>
    <n v="98115"/>
    <x v="1"/>
    <s v="TEC-PH-10004094"/>
    <x v="2"/>
    <x v="7"/>
    <s v="Motorola L703CM"/>
    <x v="2528"/>
    <n v="2"/>
    <n v="0.2"/>
    <n v="15.598999999999997"/>
  </r>
  <r>
    <n v="9416"/>
    <s v="CA-2012-127824"/>
    <x v="1"/>
    <x v="1090"/>
    <d v="2012-10-22T00:00:00"/>
    <s v="Standard Class"/>
    <s v="JC-15775"/>
    <s v="John Castell"/>
    <x v="0"/>
    <s v="United States"/>
    <s v="Seattle"/>
    <x v="4"/>
    <n v="98115"/>
    <x v="1"/>
    <s v="OFF-PA-10001184"/>
    <x v="1"/>
    <x v="10"/>
    <s v="Xerox 1903"/>
    <x v="1465"/>
    <n v="3"/>
    <n v="0"/>
    <n v="8.7906000000000013"/>
  </r>
  <r>
    <n v="9417"/>
    <s v="CA-2012-127824"/>
    <x v="1"/>
    <x v="1090"/>
    <d v="2012-10-22T00:00:00"/>
    <s v="Standard Class"/>
    <s v="JC-15775"/>
    <s v="John Castell"/>
    <x v="0"/>
    <s v="United States"/>
    <s v="Seattle"/>
    <x v="4"/>
    <n v="98115"/>
    <x v="1"/>
    <s v="FUR-FU-10002505"/>
    <x v="0"/>
    <x v="5"/>
    <s v="Eldon 100 Class Desk Accessories"/>
    <x v="3716"/>
    <n v="3"/>
    <n v="0"/>
    <n v="3.2351999999999994"/>
  </r>
  <r>
    <n v="9418"/>
    <s v="CA-2011-148285"/>
    <x v="2"/>
    <x v="1220"/>
    <d v="2011-11-01T00:00:00"/>
    <s v="Standard Class"/>
    <s v="RD-19810"/>
    <s v="Ross DeVincentis"/>
    <x v="2"/>
    <s v="United States"/>
    <s v="Fayetteville"/>
    <x v="3"/>
    <n v="28314"/>
    <x v="0"/>
    <s v="OFF-PA-10001166"/>
    <x v="1"/>
    <x v="10"/>
    <s v="Xerox 2"/>
    <x v="563"/>
    <n v="2"/>
    <n v="0.2"/>
    <n v="3.6288"/>
  </r>
  <r>
    <n v="9419"/>
    <s v="CA-2011-148285"/>
    <x v="2"/>
    <x v="1220"/>
    <d v="2011-11-01T00:00:00"/>
    <s v="Standard Class"/>
    <s v="RD-19810"/>
    <s v="Ross DeVincentis"/>
    <x v="2"/>
    <s v="United States"/>
    <s v="Fayetteville"/>
    <x v="3"/>
    <n v="28314"/>
    <x v="0"/>
    <s v="OFF-PA-10000349"/>
    <x v="1"/>
    <x v="10"/>
    <s v="Staples"/>
    <x v="1655"/>
    <n v="3"/>
    <n v="0.2"/>
    <n v="4.0338000000000003"/>
  </r>
  <r>
    <n v="9420"/>
    <s v="CA-2014-152926"/>
    <x v="3"/>
    <x v="280"/>
    <d v="2014-10-05T00:00:00"/>
    <s v="Second Class"/>
    <s v="SC-20695"/>
    <s v="Steve Chapman"/>
    <x v="1"/>
    <s v="United States"/>
    <s v="Houston"/>
    <x v="5"/>
    <n v="77041"/>
    <x v="2"/>
    <s v="OFF-AP-10004708"/>
    <x v="1"/>
    <x v="9"/>
    <s v="Fellowes Superior 10 Outlet Split Surge Protector"/>
    <x v="5279"/>
    <n v="2"/>
    <n v="0.8"/>
    <n v="-38.821200000000012"/>
  </r>
  <r>
    <n v="9421"/>
    <s v="CA-2014-152926"/>
    <x v="3"/>
    <x v="280"/>
    <d v="2014-10-05T00:00:00"/>
    <s v="Second Class"/>
    <s v="SC-20695"/>
    <s v="Steve Chapman"/>
    <x v="1"/>
    <s v="United States"/>
    <s v="Houston"/>
    <x v="5"/>
    <n v="77041"/>
    <x v="2"/>
    <s v="OFF-AP-10001947"/>
    <x v="1"/>
    <x v="9"/>
    <s v="Acco 6 Outlet Guardian Premium Plus Surge Suppressor"/>
    <x v="5900"/>
    <n v="6"/>
    <n v="0.8"/>
    <n v="-56.059200000000011"/>
  </r>
  <r>
    <n v="9422"/>
    <s v="CA-2011-145254"/>
    <x v="2"/>
    <x v="149"/>
    <d v="2011-07-27T00:00:00"/>
    <s v="Standard Class"/>
    <s v="NC-18535"/>
    <s v="Nick Crebassa"/>
    <x v="1"/>
    <s v="United States"/>
    <s v="San Francisco"/>
    <x v="1"/>
    <n v="94122"/>
    <x v="1"/>
    <s v="TEC-PH-10000441"/>
    <x v="2"/>
    <x v="7"/>
    <s v="VTech DS6151"/>
    <x v="2821"/>
    <n v="6"/>
    <n v="0.2"/>
    <n v="60.475200000000058"/>
  </r>
  <r>
    <n v="9423"/>
    <s v="CA-2011-145254"/>
    <x v="2"/>
    <x v="149"/>
    <d v="2011-07-27T00:00:00"/>
    <s v="Standard Class"/>
    <s v="NC-18535"/>
    <s v="Nick Crebassa"/>
    <x v="1"/>
    <s v="United States"/>
    <s v="San Francisco"/>
    <x v="1"/>
    <n v="94122"/>
    <x v="1"/>
    <s v="OFF-SU-10004664"/>
    <x v="1"/>
    <x v="14"/>
    <s v="Acme Softgrip Scissors"/>
    <x v="5557"/>
    <n v="5"/>
    <n v="0"/>
    <n v="11.802999999999999"/>
  </r>
  <r>
    <n v="9424"/>
    <s v="CA-2011-145254"/>
    <x v="2"/>
    <x v="149"/>
    <d v="2011-07-27T00:00:00"/>
    <s v="Standard Class"/>
    <s v="NC-18535"/>
    <s v="Nick Crebassa"/>
    <x v="1"/>
    <s v="United States"/>
    <s v="San Francisco"/>
    <x v="1"/>
    <n v="94122"/>
    <x v="1"/>
    <s v="TEC-PH-10004531"/>
    <x v="2"/>
    <x v="7"/>
    <s v="AT&amp;T CL2909"/>
    <x v="214"/>
    <n v="3"/>
    <n v="0.2"/>
    <n v="37.796999999999997"/>
  </r>
  <r>
    <n v="9425"/>
    <s v="CA-2011-145254"/>
    <x v="2"/>
    <x v="149"/>
    <d v="2011-07-27T00:00:00"/>
    <s v="Standard Class"/>
    <s v="NC-18535"/>
    <s v="Nick Crebassa"/>
    <x v="1"/>
    <s v="United States"/>
    <s v="San Francisco"/>
    <x v="1"/>
    <n v="94122"/>
    <x v="1"/>
    <s v="TEC-AC-10002167"/>
    <x v="2"/>
    <x v="11"/>
    <s v="Imation 8gb Micro Traveldrive Usb 2.0 Flash Drive"/>
    <x v="47"/>
    <n v="3"/>
    <n v="0"/>
    <n v="4.9500000000000011"/>
  </r>
  <r>
    <n v="9426"/>
    <s v="CA-2011-116246"/>
    <x v="2"/>
    <x v="171"/>
    <d v="2011-09-17T00:00:00"/>
    <s v="Second Class"/>
    <s v="LW-17215"/>
    <s v="Luke Weiss"/>
    <x v="0"/>
    <s v="United States"/>
    <s v="New York City"/>
    <x v="15"/>
    <n v="10035"/>
    <x v="3"/>
    <s v="FUR-CH-10002024"/>
    <x v="0"/>
    <x v="1"/>
    <s v="HON 5400 Series Task Chairs for Big and Tall"/>
    <x v="5901"/>
    <n v="6"/>
    <n v="0.1"/>
    <n v="420.58800000000019"/>
  </r>
  <r>
    <n v="9427"/>
    <s v="CA-2013-160479"/>
    <x v="0"/>
    <x v="306"/>
    <d v="2013-09-21T00:00:00"/>
    <s v="Standard Class"/>
    <s v="AH-10585"/>
    <s v="Angele Hood"/>
    <x v="0"/>
    <s v="United States"/>
    <s v="Seattle"/>
    <x v="4"/>
    <n v="98105"/>
    <x v="1"/>
    <s v="OFF-AR-10002445"/>
    <x v="1"/>
    <x v="6"/>
    <s v="SANFORD Major Accent Highlighters"/>
    <x v="3826"/>
    <n v="5"/>
    <n v="0"/>
    <n v="13.452000000000002"/>
  </r>
  <r>
    <n v="9428"/>
    <s v="CA-2011-167486"/>
    <x v="2"/>
    <x v="501"/>
    <d v="2011-12-01T00:00:00"/>
    <s v="Standard Class"/>
    <s v="JO-15145"/>
    <s v="Jack O'Briant"/>
    <x v="1"/>
    <s v="United States"/>
    <s v="Buffalo"/>
    <x v="15"/>
    <n v="14215"/>
    <x v="3"/>
    <s v="FUR-FU-10003268"/>
    <x v="0"/>
    <x v="5"/>
    <s v="Eldon Radial Chair Mat for Low to Medium Pile Carpets"/>
    <x v="3351"/>
    <n v="5"/>
    <n v="0"/>
    <n v="39.97999999999999"/>
  </r>
  <r>
    <n v="9429"/>
    <s v="CA-2011-152100"/>
    <x v="2"/>
    <x v="218"/>
    <d v="2011-05-16T00:00:00"/>
    <s v="Standard Class"/>
    <s v="VW-21775"/>
    <s v="Victoria Wilson"/>
    <x v="1"/>
    <s v="United States"/>
    <s v="Huntsville"/>
    <x v="5"/>
    <n v="77340"/>
    <x v="2"/>
    <s v="FUR-CH-10000015"/>
    <x v="0"/>
    <x v="1"/>
    <s v="Hon Multipurpose Stacking Arm Chairs"/>
    <x v="5902"/>
    <n v="8"/>
    <n v="0.3"/>
    <n v="-69.311999999999898"/>
  </r>
  <r>
    <n v="9430"/>
    <s v="CA-2012-166219"/>
    <x v="1"/>
    <x v="834"/>
    <d v="2012-09-01T00:00:00"/>
    <s v="Standard Class"/>
    <s v="BP-11185"/>
    <s v="Ben Peterman"/>
    <x v="1"/>
    <s v="United States"/>
    <s v="Dallas"/>
    <x v="5"/>
    <n v="75081"/>
    <x v="2"/>
    <s v="TEC-PH-10004165"/>
    <x v="2"/>
    <x v="7"/>
    <s v="Mitel MiVoice 5330e IP Phone"/>
    <x v="1124"/>
    <n v="5"/>
    <n v="0.2"/>
    <n v="82.496999999999957"/>
  </r>
  <r>
    <n v="9431"/>
    <s v="CA-2012-166219"/>
    <x v="1"/>
    <x v="834"/>
    <d v="2012-09-01T00:00:00"/>
    <s v="Standard Class"/>
    <s v="BP-11185"/>
    <s v="Ben Peterman"/>
    <x v="1"/>
    <s v="United States"/>
    <s v="Dallas"/>
    <x v="5"/>
    <n v="75081"/>
    <x v="2"/>
    <s v="FUR-TA-10004607"/>
    <x v="0"/>
    <x v="3"/>
    <s v="Hon 2111 Invitation Series Straight Table"/>
    <x v="5903"/>
    <n v="1"/>
    <n v="0.3"/>
    <n v="-16.261300000000006"/>
  </r>
  <r>
    <n v="9432"/>
    <s v="CA-2012-111864"/>
    <x v="1"/>
    <x v="974"/>
    <d v="2012-06-19T00:00:00"/>
    <s v="Same Day"/>
    <s v="PP-18955"/>
    <s v="Paul Prost"/>
    <x v="2"/>
    <s v="United States"/>
    <s v="Philadelphia"/>
    <x v="9"/>
    <n v="19134"/>
    <x v="3"/>
    <s v="OFF-LA-10004677"/>
    <x v="1"/>
    <x v="2"/>
    <s v="Self-Adhesive Address Labels for Typewriters with Dispenser Box"/>
    <x v="2184"/>
    <n v="2"/>
    <n v="0.2"/>
    <n v="1.9925999999999999"/>
  </r>
  <r>
    <n v="9433"/>
    <s v="CA-2012-119627"/>
    <x v="1"/>
    <x v="493"/>
    <d v="2012-08-23T00:00:00"/>
    <s v="Standard Class"/>
    <s v="SC-20725"/>
    <s v="Steven Cartwright"/>
    <x v="0"/>
    <s v="United States"/>
    <s v="Peoria"/>
    <x v="16"/>
    <n v="85345"/>
    <x v="1"/>
    <s v="TEC-AC-10002217"/>
    <x v="2"/>
    <x v="11"/>
    <s v="Imation Clip USB flash drive - 8 GB"/>
    <x v="5520"/>
    <n v="2"/>
    <n v="0.2"/>
    <n v="-5.2640000000000002"/>
  </r>
  <r>
    <n v="9434"/>
    <s v="CA-2012-119627"/>
    <x v="1"/>
    <x v="493"/>
    <d v="2012-08-23T00:00:00"/>
    <s v="Standard Class"/>
    <s v="SC-20725"/>
    <s v="Steven Cartwright"/>
    <x v="0"/>
    <s v="United States"/>
    <s v="Peoria"/>
    <x v="16"/>
    <n v="85345"/>
    <x v="1"/>
    <s v="OFF-PA-10001937"/>
    <x v="1"/>
    <x v="10"/>
    <s v="Xerox 21"/>
    <x v="1590"/>
    <n v="7"/>
    <n v="0.2"/>
    <n v="12.700800000000001"/>
  </r>
  <r>
    <n v="9435"/>
    <s v="CA-2012-119627"/>
    <x v="1"/>
    <x v="493"/>
    <d v="2012-08-23T00:00:00"/>
    <s v="Standard Class"/>
    <s v="SC-20725"/>
    <s v="Steven Cartwright"/>
    <x v="0"/>
    <s v="United States"/>
    <s v="Peoria"/>
    <x v="16"/>
    <n v="85345"/>
    <x v="1"/>
    <s v="OFF-AR-10000203"/>
    <x v="1"/>
    <x v="6"/>
    <s v="Newell 336"/>
    <x v="1518"/>
    <n v="3"/>
    <n v="0.2"/>
    <n v="1.1555999999999984"/>
  </r>
  <r>
    <n v="9436"/>
    <s v="CA-2012-119627"/>
    <x v="1"/>
    <x v="493"/>
    <d v="2012-08-23T00:00:00"/>
    <s v="Standard Class"/>
    <s v="SC-20725"/>
    <s v="Steven Cartwright"/>
    <x v="0"/>
    <s v="United States"/>
    <s v="Peoria"/>
    <x v="16"/>
    <n v="85345"/>
    <x v="1"/>
    <s v="TEC-AC-10001142"/>
    <x v="2"/>
    <x v="11"/>
    <s v="First Data FD10 PIN Pad"/>
    <x v="5904"/>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x v="194"/>
    <n v="2"/>
    <n v="0.7"/>
    <n v="-2.0621999999999998"/>
  </r>
  <r>
    <n v="9438"/>
    <s v="CA-2014-107853"/>
    <x v="3"/>
    <x v="1143"/>
    <d v="2014-06-01T00:00:00"/>
    <s v="Standard Class"/>
    <s v="CD-11920"/>
    <s v="Carlos Daly"/>
    <x v="0"/>
    <s v="United States"/>
    <s v="Oceanside"/>
    <x v="1"/>
    <n v="92054"/>
    <x v="1"/>
    <s v="OFF-PA-10000520"/>
    <x v="1"/>
    <x v="10"/>
    <s v="Xerox 201"/>
    <x v="91"/>
    <n v="2"/>
    <n v="0"/>
    <n v="6.2208000000000006"/>
  </r>
  <r>
    <n v="9439"/>
    <s v="CA-2014-126144"/>
    <x v="3"/>
    <x v="689"/>
    <d v="2014-08-06T00:00:00"/>
    <s v="Standard Class"/>
    <s v="GM-14680"/>
    <s v="Greg Matthias"/>
    <x v="0"/>
    <s v="United States"/>
    <s v="Philadelphia"/>
    <x v="9"/>
    <n v="19134"/>
    <x v="3"/>
    <s v="TEC-PH-10001079"/>
    <x v="2"/>
    <x v="7"/>
    <s v="Polycom SoundPoint Pro SE-225 Corded phone"/>
    <x v="5905"/>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x v="5906"/>
    <n v="2"/>
    <n v="0.2"/>
    <n v="2.5019999999999971"/>
  </r>
  <r>
    <n v="9441"/>
    <s v="CA-2011-100391"/>
    <x v="2"/>
    <x v="594"/>
    <d v="2011-05-29T00:00:00"/>
    <s v="Standard Class"/>
    <s v="BW-11065"/>
    <s v="Barry Weirich"/>
    <x v="0"/>
    <s v="United States"/>
    <s v="New York City"/>
    <x v="15"/>
    <n v="10035"/>
    <x v="3"/>
    <s v="OFF-PA-10001471"/>
    <x v="1"/>
    <x v="10"/>
    <s v="Strathmore Photo Frame Cards"/>
    <x v="2"/>
    <n v="2"/>
    <n v="0"/>
    <n v="6.7251999999999992"/>
  </r>
  <r>
    <n v="9442"/>
    <s v="CA-2011-165477"/>
    <x v="2"/>
    <x v="282"/>
    <d v="2011-12-31T00:00:00"/>
    <s v="Second Class"/>
    <s v="RE-19405"/>
    <s v="Ricardo Emerson"/>
    <x v="0"/>
    <s v="United States"/>
    <s v="Kent"/>
    <x v="24"/>
    <n v="44240"/>
    <x v="3"/>
    <s v="OFF-AP-10003281"/>
    <x v="1"/>
    <x v="9"/>
    <s v="Acco 6 Outlet Guardian Standard Surge Suppressor"/>
    <x v="5907"/>
    <n v="5"/>
    <n v="0.2"/>
    <n v="6.0449999999999946"/>
  </r>
  <r>
    <n v="9443"/>
    <s v="CA-2014-165904"/>
    <x v="3"/>
    <x v="104"/>
    <d v="2014-04-12T00:00:00"/>
    <s v="Standard Class"/>
    <s v="HR-14770"/>
    <s v="Hallie Redmond"/>
    <x v="2"/>
    <s v="United States"/>
    <s v="Jacksonville"/>
    <x v="2"/>
    <n v="32216"/>
    <x v="0"/>
    <s v="OFF-AR-10003156"/>
    <x v="1"/>
    <x v="6"/>
    <s v="50 Colored Long Pencils"/>
    <x v="5908"/>
    <n v="2"/>
    <n v="0.2"/>
    <n v="1.2192000000000007"/>
  </r>
  <r>
    <n v="9444"/>
    <s v="CA-2014-165904"/>
    <x v="3"/>
    <x v="104"/>
    <d v="2014-04-12T00:00:00"/>
    <s v="Standard Class"/>
    <s v="HR-14770"/>
    <s v="Hallie Redmond"/>
    <x v="2"/>
    <s v="United States"/>
    <s v="Jacksonville"/>
    <x v="2"/>
    <n v="32216"/>
    <x v="0"/>
    <s v="TEC-PH-10000576"/>
    <x v="2"/>
    <x v="7"/>
    <s v="AT&amp;T 1080 Corded phone"/>
    <x v="985"/>
    <n v="2"/>
    <n v="0.2"/>
    <n v="19.178600000000003"/>
  </r>
  <r>
    <n v="9445"/>
    <s v="CA-2012-104052"/>
    <x v="1"/>
    <x v="1201"/>
    <d v="2012-03-02T00:00:00"/>
    <s v="First Class"/>
    <s v="TP-21565"/>
    <s v="Tracy Poddar"/>
    <x v="1"/>
    <s v="United States"/>
    <s v="Coppell"/>
    <x v="5"/>
    <n v="75019"/>
    <x v="2"/>
    <s v="TEC-PH-10003215"/>
    <x v="2"/>
    <x v="7"/>
    <s v="Jackery Bar Premium Fast-charging Portable Charger"/>
    <x v="3124"/>
    <n v="4"/>
    <n v="0.2"/>
    <n v="34.741999999999997"/>
  </r>
  <r>
    <n v="9446"/>
    <s v="CA-2012-168277"/>
    <x v="1"/>
    <x v="352"/>
    <d v="2012-06-03T00:00:00"/>
    <s v="Standard Class"/>
    <s v="KB-16315"/>
    <s v="Karl Braun"/>
    <x v="0"/>
    <s v="United States"/>
    <s v="Indianapolis"/>
    <x v="14"/>
    <n v="46203"/>
    <x v="2"/>
    <s v="OFF-LA-10004484"/>
    <x v="1"/>
    <x v="2"/>
    <s v="Avery 476"/>
    <x v="714"/>
    <n v="3"/>
    <n v="0"/>
    <n v="5.6993999999999998"/>
  </r>
  <r>
    <n v="9447"/>
    <s v="CA-2013-158617"/>
    <x v="0"/>
    <x v="897"/>
    <d v="2013-09-29T00:00:00"/>
    <s v="Standard Class"/>
    <s v="AC-10660"/>
    <s v="Anna Chung"/>
    <x v="0"/>
    <s v="United States"/>
    <s v="Lawrence"/>
    <x v="14"/>
    <n v="46226"/>
    <x v="2"/>
    <s v="OFF-PA-10002245"/>
    <x v="1"/>
    <x v="10"/>
    <s v="Xerox 1895"/>
    <x v="1211"/>
    <n v="6"/>
    <n v="0"/>
    <n v="16.146000000000001"/>
  </r>
  <r>
    <n v="9448"/>
    <s v="CA-2014-136882"/>
    <x v="3"/>
    <x v="837"/>
    <d v="2014-06-04T00:00:00"/>
    <s v="Standard Class"/>
    <s v="DN-13690"/>
    <s v="Duane Noonan"/>
    <x v="0"/>
    <s v="United States"/>
    <s v="Tulsa"/>
    <x v="26"/>
    <n v="74133"/>
    <x v="2"/>
    <s v="FUR-FU-10003664"/>
    <x v="0"/>
    <x v="5"/>
    <s v="Electrix Architect's Clamp-On Swing Arm Lamp, Black"/>
    <x v="5909"/>
    <n v="5"/>
    <n v="0"/>
    <n v="138.41699999999997"/>
  </r>
  <r>
    <n v="9449"/>
    <s v="US-2013-148957"/>
    <x v="0"/>
    <x v="42"/>
    <d v="2013-09-24T00:00:00"/>
    <s v="Standard Class"/>
    <s v="CC-12430"/>
    <s v="Chuck Clark"/>
    <x v="2"/>
    <s v="United States"/>
    <s v="Redmond"/>
    <x v="4"/>
    <n v="98052"/>
    <x v="1"/>
    <s v="OFF-LA-10002195"/>
    <x v="1"/>
    <x v="2"/>
    <s v="Avery 481"/>
    <x v="5910"/>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x v="5911"/>
    <n v="2"/>
    <n v="0.2"/>
    <n v="3.0127999999999995"/>
  </r>
  <r>
    <n v="9451"/>
    <s v="CA-2014-145506"/>
    <x v="3"/>
    <x v="95"/>
    <d v="2014-06-08T00:00:00"/>
    <s v="Standard Class"/>
    <s v="MO-17800"/>
    <s v="Meg O'Connel"/>
    <x v="2"/>
    <s v="United States"/>
    <s v="Spokane"/>
    <x v="4"/>
    <n v="99207"/>
    <x v="1"/>
    <s v="OFF-ST-10004963"/>
    <x v="1"/>
    <x v="4"/>
    <s v="Eldon Gobal File Keepers"/>
    <x v="5912"/>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x v="5913"/>
    <n v="3"/>
    <n v="0"/>
    <n v="55.844999999999985"/>
  </r>
  <r>
    <n v="9453"/>
    <s v="CA-2012-129546"/>
    <x v="1"/>
    <x v="694"/>
    <d v="2012-10-05T00:00:00"/>
    <s v="Standard Class"/>
    <s v="RP-19855"/>
    <s v="Roy Phan"/>
    <x v="1"/>
    <s v="United States"/>
    <s v="Los Angeles"/>
    <x v="1"/>
    <n v="90032"/>
    <x v="1"/>
    <s v="OFF-BI-10004001"/>
    <x v="1"/>
    <x v="8"/>
    <s v="GBC Recycled VeloBinder Covers"/>
    <x v="5914"/>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x v="5915"/>
    <n v="3"/>
    <n v="0"/>
    <n v="13.685099999999995"/>
  </r>
  <r>
    <n v="9455"/>
    <s v="CA-2012-129546"/>
    <x v="1"/>
    <x v="694"/>
    <d v="2012-10-05T00:00:00"/>
    <s v="Standard Class"/>
    <s v="RP-19855"/>
    <s v="Roy Phan"/>
    <x v="1"/>
    <s v="United States"/>
    <s v="Los Angeles"/>
    <x v="1"/>
    <n v="90032"/>
    <x v="1"/>
    <s v="TEC-PH-10003555"/>
    <x v="2"/>
    <x v="7"/>
    <s v="Motorola HK250 Universal Bluetooth Headset"/>
    <x v="2862"/>
    <n v="2"/>
    <n v="0.2"/>
    <n v="-8.2763999999999971"/>
  </r>
  <r>
    <n v="9456"/>
    <s v="CA-2013-140977"/>
    <x v="0"/>
    <x v="950"/>
    <d v="2013-06-20T00:00:00"/>
    <s v="Second Class"/>
    <s v="JL-15175"/>
    <s v="James Lanier"/>
    <x v="2"/>
    <s v="United States"/>
    <s v="Chattanooga"/>
    <x v="18"/>
    <n v="37421"/>
    <x v="0"/>
    <s v="TEC-MA-10003493"/>
    <x v="2"/>
    <x v="15"/>
    <s v="Penpower WorldCard Pro Card Scanner"/>
    <x v="5916"/>
    <n v="1"/>
    <n v="0.5"/>
    <n v="-1.8294999999999959"/>
  </r>
  <r>
    <n v="9457"/>
    <s v="CA-2014-151855"/>
    <x v="3"/>
    <x v="837"/>
    <d v="2014-06-04T00:00:00"/>
    <s v="Standard Class"/>
    <s v="BW-11110"/>
    <s v="Bart Watters"/>
    <x v="1"/>
    <s v="United States"/>
    <s v="Greensboro"/>
    <x v="3"/>
    <n v="27405"/>
    <x v="0"/>
    <s v="TEC-AC-10002380"/>
    <x v="2"/>
    <x v="11"/>
    <s v="Sony 8GB Class 10 Micro SDHC R40 Memory Card"/>
    <x v="5917"/>
    <n v="3"/>
    <n v="0.2"/>
    <n v="0.33989999999999654"/>
  </r>
  <r>
    <n v="9458"/>
    <s v="CA-2014-151855"/>
    <x v="3"/>
    <x v="837"/>
    <d v="2014-06-04T00:00:00"/>
    <s v="Standard Class"/>
    <s v="BW-11110"/>
    <s v="Bart Watters"/>
    <x v="1"/>
    <s v="United States"/>
    <s v="Greensboro"/>
    <x v="3"/>
    <n v="27405"/>
    <x v="0"/>
    <s v="OFF-BI-10004209"/>
    <x v="1"/>
    <x v="8"/>
    <s v="Fellowes Twister Kit, Gray/Clear, 3/pkg"/>
    <x v="5918"/>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x v="5919"/>
    <n v="3"/>
    <n v="0"/>
    <n v="41.933999999999983"/>
  </r>
  <r>
    <n v="9460"/>
    <s v="CA-2011-138240"/>
    <x v="2"/>
    <x v="1148"/>
    <d v="2011-10-14T00:00:00"/>
    <s v="Standard Class"/>
    <s v="SJ-20500"/>
    <s v="Shirley Jackson"/>
    <x v="0"/>
    <s v="United States"/>
    <s v="San Francisco"/>
    <x v="1"/>
    <n v="94122"/>
    <x v="1"/>
    <s v="TEC-PH-10002583"/>
    <x v="2"/>
    <x v="7"/>
    <s v="iOttie HLCRIO102 Car Mount"/>
    <x v="314"/>
    <n v="1"/>
    <n v="0.2"/>
    <n v="-2.9985000000000022"/>
  </r>
  <r>
    <n v="9461"/>
    <s v="CA-2011-101833"/>
    <x v="2"/>
    <x v="664"/>
    <d v="2011-11-22T00:00:00"/>
    <s v="Second Class"/>
    <s v="FG-14260"/>
    <s v="Frank Gastineau"/>
    <x v="2"/>
    <s v="United States"/>
    <s v="New York City"/>
    <x v="15"/>
    <n v="10024"/>
    <x v="3"/>
    <s v="OFF-PA-10003591"/>
    <x v="1"/>
    <x v="10"/>
    <s v="Southworth 100% Cotton The Best Paper"/>
    <x v="805"/>
    <n v="3"/>
    <n v="0"/>
    <n v="17.22"/>
  </r>
  <r>
    <n v="9462"/>
    <s v="CA-2011-100867"/>
    <x v="2"/>
    <x v="538"/>
    <d v="2011-10-24T00:00:00"/>
    <s v="Standard Class"/>
    <s v="EH-14125"/>
    <s v="Eugene Hildebrand"/>
    <x v="2"/>
    <s v="United States"/>
    <s v="Lakewood"/>
    <x v="1"/>
    <n v="90712"/>
    <x v="1"/>
    <s v="TEC-PH-10004922"/>
    <x v="2"/>
    <x v="7"/>
    <s v="RCA Visys Integrated PBX 8-Line Router"/>
    <x v="5920"/>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x v="4391"/>
    <n v="2"/>
    <n v="0"/>
    <n v="168.47040000000004"/>
  </r>
  <r>
    <n v="9464"/>
    <s v="CA-2011-156545"/>
    <x v="2"/>
    <x v="1221"/>
    <d v="2011-03-03T00:00:00"/>
    <s v="First Class"/>
    <s v="JS-16030"/>
    <s v="Joy Smith"/>
    <x v="0"/>
    <s v="United States"/>
    <s v="Columbus"/>
    <x v="24"/>
    <n v="43229"/>
    <x v="3"/>
    <s v="OFF-AR-10003560"/>
    <x v="1"/>
    <x v="6"/>
    <s v="Zebra Zazzle Fluorescent Highlighters"/>
    <x v="530"/>
    <n v="4"/>
    <n v="0.2"/>
    <n v="3.4047999999999981"/>
  </r>
  <r>
    <n v="9465"/>
    <s v="CA-2011-109127"/>
    <x v="2"/>
    <x v="1059"/>
    <d v="2011-12-25T00:00:00"/>
    <s v="Standard Class"/>
    <s v="JC-15775"/>
    <s v="John Castell"/>
    <x v="0"/>
    <s v="United States"/>
    <s v="Newark"/>
    <x v="13"/>
    <n v="19711"/>
    <x v="3"/>
    <s v="OFF-LA-10004409"/>
    <x v="1"/>
    <x v="2"/>
    <s v="Avery 492"/>
    <x v="1315"/>
    <n v="6"/>
    <n v="0"/>
    <n v="7.9487999999999985"/>
  </r>
  <r>
    <n v="9466"/>
    <s v="CA-2013-126858"/>
    <x v="0"/>
    <x v="258"/>
    <d v="2013-11-24T00:00:00"/>
    <s v="Standard Class"/>
    <s v="JM-15265"/>
    <s v="Janet Molinari"/>
    <x v="1"/>
    <s v="United States"/>
    <s v="Seattle"/>
    <x v="4"/>
    <n v="98115"/>
    <x v="1"/>
    <s v="FUR-FU-10000448"/>
    <x v="0"/>
    <x v="5"/>
    <s v="Tenex Chairmats For Use With Carpeted Floors"/>
    <x v="5795"/>
    <n v="2"/>
    <n v="0"/>
    <n v="1.597999999999999"/>
  </r>
  <r>
    <n v="9467"/>
    <s v="CA-2014-102925"/>
    <x v="3"/>
    <x v="60"/>
    <d v="2014-11-11T00:00:00"/>
    <s v="Second Class"/>
    <s v="CD-12280"/>
    <s v="Christina DeMoss"/>
    <x v="0"/>
    <s v="United States"/>
    <s v="New York City"/>
    <x v="15"/>
    <n v="10024"/>
    <x v="3"/>
    <s v="OFF-BI-10002735"/>
    <x v="1"/>
    <x v="8"/>
    <s v="GBC Prestige Therm-A-Bind Covers"/>
    <x v="5921"/>
    <n v="6"/>
    <n v="0.2"/>
    <n v="55.582200000000007"/>
  </r>
  <r>
    <n v="9468"/>
    <s v="CA-2014-102925"/>
    <x v="3"/>
    <x v="60"/>
    <d v="2014-11-11T00:00:00"/>
    <s v="Second Class"/>
    <s v="CD-12280"/>
    <s v="Christina DeMoss"/>
    <x v="0"/>
    <s v="United States"/>
    <s v="New York City"/>
    <x v="15"/>
    <n v="10024"/>
    <x v="3"/>
    <s v="FUR-TA-10003469"/>
    <x v="0"/>
    <x v="3"/>
    <s v="Balt Split Level Computer Training Table"/>
    <x v="4365"/>
    <n v="2"/>
    <n v="0.4"/>
    <n v="-66.599999999999994"/>
  </r>
  <r>
    <n v="9469"/>
    <s v="CA-2014-102925"/>
    <x v="3"/>
    <x v="60"/>
    <d v="2014-11-11T00:00:00"/>
    <s v="Second Class"/>
    <s v="CD-12280"/>
    <s v="Christina DeMoss"/>
    <x v="0"/>
    <s v="United States"/>
    <s v="New York City"/>
    <x v="15"/>
    <n v="10024"/>
    <x v="3"/>
    <s v="OFF-PA-10001870"/>
    <x v="1"/>
    <x v="10"/>
    <s v="Xerox 202"/>
    <x v="91"/>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x v="168"/>
    <n v="2"/>
    <n v="0"/>
    <n v="53.260799999999996"/>
  </r>
  <r>
    <n v="9471"/>
    <s v="CA-2014-102925"/>
    <x v="3"/>
    <x v="60"/>
    <d v="2014-11-11T00:00:00"/>
    <s v="Second Class"/>
    <s v="CD-12280"/>
    <s v="Christina DeMoss"/>
    <x v="0"/>
    <s v="United States"/>
    <s v="New York City"/>
    <x v="15"/>
    <n v="10024"/>
    <x v="3"/>
    <s v="TEC-PH-10001448"/>
    <x v="2"/>
    <x v="7"/>
    <s v="Anker Astro 15000mAh USB Portable Charger"/>
    <x v="2622"/>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x v="5872"/>
    <n v="1"/>
    <n v="0.2"/>
    <n v="3.7127999999999997"/>
  </r>
  <r>
    <n v="9473"/>
    <s v="CA-2014-102925"/>
    <x v="3"/>
    <x v="60"/>
    <d v="2014-11-11T00:00:00"/>
    <s v="Second Class"/>
    <s v="CD-12280"/>
    <s v="Christina DeMoss"/>
    <x v="0"/>
    <s v="United States"/>
    <s v="New York City"/>
    <x v="15"/>
    <n v="10024"/>
    <x v="3"/>
    <s v="FUR-CH-10004875"/>
    <x v="0"/>
    <x v="1"/>
    <s v="Harbour Creations 67200 Series Stacking Chairs"/>
    <x v="5922"/>
    <n v="2"/>
    <n v="0.1"/>
    <n v="24.2012"/>
  </r>
  <r>
    <n v="9474"/>
    <s v="CA-2014-102925"/>
    <x v="3"/>
    <x v="60"/>
    <d v="2014-11-11T00:00:00"/>
    <s v="Second Class"/>
    <s v="CD-12280"/>
    <s v="Christina DeMoss"/>
    <x v="0"/>
    <s v="United States"/>
    <s v="New York City"/>
    <x v="15"/>
    <n v="10024"/>
    <x v="3"/>
    <s v="FUR-FU-10004245"/>
    <x v="0"/>
    <x v="5"/>
    <s v="Career Cubicle Clock, 8 1/4&quot;, Black"/>
    <x v="5923"/>
    <n v="5"/>
    <n v="0"/>
    <n v="38.532000000000004"/>
  </r>
  <r>
    <n v="9475"/>
    <s v="CA-2012-100818"/>
    <x v="1"/>
    <x v="70"/>
    <d v="2012-06-05T00:00:00"/>
    <s v="Second Class"/>
    <s v="JM-15265"/>
    <s v="Janet Molinari"/>
    <x v="1"/>
    <s v="United States"/>
    <s v="Chicago"/>
    <x v="10"/>
    <n v="60653"/>
    <x v="2"/>
    <s v="OFF-LA-10000443"/>
    <x v="1"/>
    <x v="2"/>
    <s v="Avery 501"/>
    <x v="2184"/>
    <n v="2"/>
    <n v="0.2"/>
    <n v="1.9925999999999999"/>
  </r>
  <r>
    <n v="9476"/>
    <s v="CA-2012-100818"/>
    <x v="1"/>
    <x v="70"/>
    <d v="2012-06-05T00:00:00"/>
    <s v="Second Class"/>
    <s v="JM-15265"/>
    <s v="Janet Molinari"/>
    <x v="1"/>
    <s v="United States"/>
    <s v="Chicago"/>
    <x v="10"/>
    <n v="60653"/>
    <x v="2"/>
    <s v="OFF-PA-10001125"/>
    <x v="1"/>
    <x v="10"/>
    <s v="Xerox 1988"/>
    <x v="4259"/>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x v="5924"/>
    <n v="2"/>
    <n v="0.6"/>
    <n v="-61.872"/>
  </r>
  <r>
    <n v="9478"/>
    <s v="CA-2012-100818"/>
    <x v="1"/>
    <x v="70"/>
    <d v="2012-06-05T00:00:00"/>
    <s v="Second Class"/>
    <s v="JM-15265"/>
    <s v="Janet Molinari"/>
    <x v="1"/>
    <s v="United States"/>
    <s v="Chicago"/>
    <x v="10"/>
    <n v="60653"/>
    <x v="2"/>
    <s v="OFF-BI-10004364"/>
    <x v="1"/>
    <x v="8"/>
    <s v="Storex Dura Pro Binders"/>
    <x v="3019"/>
    <n v="3"/>
    <n v="0.8"/>
    <n v="-6.2370000000000019"/>
  </r>
  <r>
    <n v="9479"/>
    <s v="CA-2011-126193"/>
    <x v="2"/>
    <x v="557"/>
    <d v="2011-09-14T00:00:00"/>
    <s v="Standard Class"/>
    <s v="SS-20410"/>
    <s v="Shahid Shariari"/>
    <x v="0"/>
    <s v="United States"/>
    <s v="Oswego"/>
    <x v="10"/>
    <n v="60543"/>
    <x v="2"/>
    <s v="OFF-FA-10000936"/>
    <x v="1"/>
    <x v="13"/>
    <s v="Acco Hot Clips Clips to Go"/>
    <x v="5925"/>
    <n v="5"/>
    <n v="0.2"/>
    <n v="4.1124999999999998"/>
  </r>
  <r>
    <n v="9480"/>
    <s v="CA-2011-126193"/>
    <x v="2"/>
    <x v="557"/>
    <d v="2011-09-14T00:00:00"/>
    <s v="Standard Class"/>
    <s v="SS-20410"/>
    <s v="Shahid Shariari"/>
    <x v="0"/>
    <s v="United States"/>
    <s v="Oswego"/>
    <x v="10"/>
    <n v="60543"/>
    <x v="2"/>
    <s v="OFF-BI-10001249"/>
    <x v="1"/>
    <x v="8"/>
    <s v="Avery Heavy-Duty EZD View Binder with Locking Rings"/>
    <x v="5926"/>
    <n v="3"/>
    <n v="0.8"/>
    <n v="-6.5076000000000018"/>
  </r>
  <r>
    <n v="9481"/>
    <s v="CA-2011-126193"/>
    <x v="2"/>
    <x v="557"/>
    <d v="2011-09-14T00:00:00"/>
    <s v="Standard Class"/>
    <s v="SS-20410"/>
    <s v="Shahid Shariari"/>
    <x v="0"/>
    <s v="United States"/>
    <s v="Oswego"/>
    <x v="10"/>
    <n v="60543"/>
    <x v="2"/>
    <s v="OFF-BI-10004632"/>
    <x v="1"/>
    <x v="8"/>
    <s v="Ibico Hi-Tech Manual Binding System"/>
    <x v="5927"/>
    <n v="5"/>
    <n v="0.8"/>
    <n v="-533.73250000000007"/>
  </r>
  <r>
    <n v="9482"/>
    <s v="CA-2014-150504"/>
    <x v="3"/>
    <x v="44"/>
    <d v="2014-11-13T00:00:00"/>
    <s v="Standard Class"/>
    <s v="HG-14845"/>
    <s v="Harry Greene"/>
    <x v="0"/>
    <s v="United States"/>
    <s v="Dallas"/>
    <x v="5"/>
    <n v="75220"/>
    <x v="2"/>
    <s v="OFF-ST-10000615"/>
    <x v="1"/>
    <x v="4"/>
    <s v="SimpliFile Personal File, Black Granite, 15w x 6-15/16d x 11-1/4h"/>
    <x v="1333"/>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x v="4570"/>
    <n v="2"/>
    <n v="0.2"/>
    <n v="91.995400000000018"/>
  </r>
  <r>
    <n v="9484"/>
    <s v="CA-2011-122679"/>
    <x v="2"/>
    <x v="192"/>
    <d v="2011-07-28T00:00:00"/>
    <s v="Standard Class"/>
    <s v="AB-10255"/>
    <s v="Alejandro Ballentine"/>
    <x v="2"/>
    <s v="United States"/>
    <s v="Los Angeles"/>
    <x v="1"/>
    <n v="90008"/>
    <x v="1"/>
    <s v="OFF-AR-10004757"/>
    <x v="1"/>
    <x v="6"/>
    <s v="Crayola Colored Pencils"/>
    <x v="1209"/>
    <n v="6"/>
    <n v="0"/>
    <n v="6.4943999999999988"/>
  </r>
  <r>
    <n v="9485"/>
    <s v="CA-2013-164770"/>
    <x v="0"/>
    <x v="499"/>
    <d v="2013-12-05T00:00:00"/>
    <s v="Second Class"/>
    <s v="MY-18295"/>
    <s v="Muhammed Yedwab"/>
    <x v="1"/>
    <s v="United States"/>
    <s v="Houston"/>
    <x v="5"/>
    <n v="77036"/>
    <x v="2"/>
    <s v="FUR-BO-10003893"/>
    <x v="0"/>
    <x v="0"/>
    <s v="Sauder Camden County Collection Library"/>
    <x v="5928"/>
    <n v="10"/>
    <n v="0.32"/>
    <n v="-137.97600000000008"/>
  </r>
  <r>
    <n v="9486"/>
    <s v="CA-2013-164770"/>
    <x v="0"/>
    <x v="499"/>
    <d v="2013-12-05T00:00:00"/>
    <s v="Second Class"/>
    <s v="MY-18295"/>
    <s v="Muhammed Yedwab"/>
    <x v="1"/>
    <s v="United States"/>
    <s v="Houston"/>
    <x v="5"/>
    <n v="77036"/>
    <x v="2"/>
    <s v="OFF-PA-10003893"/>
    <x v="1"/>
    <x v="10"/>
    <s v="Xerox 1962"/>
    <x v="2791"/>
    <n v="9"/>
    <n v="0.2"/>
    <n v="9.6299999999999955"/>
  </r>
  <r>
    <n v="9487"/>
    <s v="CA-2014-130505"/>
    <x v="3"/>
    <x v="386"/>
    <d v="2014-10-13T00:00:00"/>
    <s v="Same Day"/>
    <s v="NF-18385"/>
    <s v="Natalie Fritzler"/>
    <x v="0"/>
    <s v="United States"/>
    <s v="Wheeling"/>
    <x v="48"/>
    <n v="26003"/>
    <x v="3"/>
    <s v="FUR-TA-10001932"/>
    <x v="0"/>
    <x v="3"/>
    <s v="Chromcraft 48&quot; x 96&quot; Racetrack Double Pedestal Table"/>
    <x v="5929"/>
    <n v="3"/>
    <n v="0.3"/>
    <n v="-76.953599999999994"/>
  </r>
  <r>
    <n v="9488"/>
    <s v="US-2014-125213"/>
    <x v="3"/>
    <x v="157"/>
    <d v="2014-12-14T00:00:00"/>
    <s v="First Class"/>
    <s v="NB-18655"/>
    <s v="Nona Balk"/>
    <x v="1"/>
    <s v="United States"/>
    <s v="Paterson"/>
    <x v="30"/>
    <n v="7501"/>
    <x v="3"/>
    <s v="OFF-FA-10001561"/>
    <x v="1"/>
    <x v="13"/>
    <s v="Stockwell Push Pins"/>
    <x v="2630"/>
    <n v="3"/>
    <n v="0"/>
    <n v="2.1581999999999999"/>
  </r>
  <r>
    <n v="9489"/>
    <s v="CA-2012-156566"/>
    <x v="1"/>
    <x v="486"/>
    <d v="2012-10-04T00:00:00"/>
    <s v="First Class"/>
    <s v="EM-13960"/>
    <s v="Eric Murdock"/>
    <x v="0"/>
    <s v="United States"/>
    <s v="Portland"/>
    <x v="21"/>
    <n v="97206"/>
    <x v="1"/>
    <s v="TEC-PH-10001817"/>
    <x v="2"/>
    <x v="7"/>
    <s v="Wilson Electronics DB Pro Signal Booster"/>
    <x v="5930"/>
    <n v="2"/>
    <n v="0.2"/>
    <n v="50.120000000000033"/>
  </r>
  <r>
    <n v="9490"/>
    <s v="US-2013-102232"/>
    <x v="0"/>
    <x v="1222"/>
    <d v="2013-08-12T00:00:00"/>
    <s v="Standard Class"/>
    <s v="MF-17665"/>
    <s v="Maureen Fritzler"/>
    <x v="1"/>
    <s v="United States"/>
    <s v="Huntsville"/>
    <x v="19"/>
    <n v="35810"/>
    <x v="0"/>
    <s v="OFF-AR-10000538"/>
    <x v="1"/>
    <x v="6"/>
    <s v="Boston Model 1800 Electric Pencil Sharpener, Gray"/>
    <x v="5931"/>
    <n v="7"/>
    <n v="0"/>
    <n v="59.114999999999981"/>
  </r>
  <r>
    <n v="9491"/>
    <s v="CA-2014-111738"/>
    <x v="3"/>
    <x v="1032"/>
    <d v="2014-01-08T00:00:00"/>
    <s v="Standard Class"/>
    <s v="CM-12385"/>
    <s v="Christopher Martinez"/>
    <x v="0"/>
    <s v="United States"/>
    <s v="San Francisco"/>
    <x v="1"/>
    <n v="94110"/>
    <x v="1"/>
    <s v="OFF-BI-10004584"/>
    <x v="1"/>
    <x v="8"/>
    <s v="GBC ProClick 150 Presentation Binding System"/>
    <x v="5932"/>
    <n v="8"/>
    <n v="0.2"/>
    <n v="682.5168000000001"/>
  </r>
  <r>
    <n v="9492"/>
    <s v="CA-2014-111738"/>
    <x v="3"/>
    <x v="1032"/>
    <d v="2014-01-08T00:00:00"/>
    <s v="Standard Class"/>
    <s v="CM-12385"/>
    <s v="Christopher Martinez"/>
    <x v="0"/>
    <s v="United States"/>
    <s v="San Francisco"/>
    <x v="1"/>
    <n v="94110"/>
    <x v="1"/>
    <s v="OFF-AR-10000817"/>
    <x v="1"/>
    <x v="6"/>
    <s v="Manco Dry-Lighter Erasable Highlighter"/>
    <x v="5933"/>
    <n v="3"/>
    <n v="0"/>
    <n v="3.1007999999999996"/>
  </r>
  <r>
    <n v="9493"/>
    <s v="CA-2014-163188"/>
    <x v="3"/>
    <x v="659"/>
    <d v="2014-11-08T00:00:00"/>
    <s v="Same Day"/>
    <s v="EC-14050"/>
    <s v="Erin Creighton"/>
    <x v="0"/>
    <s v="United States"/>
    <s v="Oklahoma City"/>
    <x v="26"/>
    <n v="73120"/>
    <x v="2"/>
    <s v="OFF-BI-10000756"/>
    <x v="1"/>
    <x v="8"/>
    <s v="Storex DuraTech Recycled Plastic Frosted Binders"/>
    <x v="593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x v="5935"/>
    <n v="7"/>
    <n v="0"/>
    <n v="350.42700000000002"/>
  </r>
  <r>
    <n v="9495"/>
    <s v="CA-2013-105207"/>
    <x v="0"/>
    <x v="835"/>
    <d v="2013-01-08T00:00:00"/>
    <s v="Standard Class"/>
    <s v="BO-11350"/>
    <s v="Bill Overfelt"/>
    <x v="1"/>
    <s v="United States"/>
    <s v="Broken Arrow"/>
    <x v="26"/>
    <n v="74012"/>
    <x v="2"/>
    <s v="OFF-BI-10004364"/>
    <x v="1"/>
    <x v="8"/>
    <s v="Storex Dura Pro Binders"/>
    <x v="5516"/>
    <n v="2"/>
    <n v="0"/>
    <n v="5.3460000000000001"/>
  </r>
  <r>
    <n v="9496"/>
    <s v="US-2013-123610"/>
    <x v="0"/>
    <x v="536"/>
    <d v="2013-05-17T00:00:00"/>
    <s v="Standard Class"/>
    <s v="VM-21835"/>
    <s v="Vivian Mathis"/>
    <x v="0"/>
    <s v="United States"/>
    <s v="Mission Viejo"/>
    <x v="1"/>
    <n v="92691"/>
    <x v="1"/>
    <s v="TEC-AC-10004518"/>
    <x v="2"/>
    <x v="11"/>
    <s v="Memorex Mini Travel Drive 32 GB USB 2.0 Flash Drive"/>
    <x v="5253"/>
    <n v="6"/>
    <n v="0"/>
    <n v="46.800000000000004"/>
  </r>
  <r>
    <n v="9497"/>
    <s v="US-2013-123610"/>
    <x v="0"/>
    <x v="536"/>
    <d v="2013-05-17T00:00:00"/>
    <s v="Standard Class"/>
    <s v="VM-21835"/>
    <s v="Vivian Mathis"/>
    <x v="0"/>
    <s v="United States"/>
    <s v="Mission Viejo"/>
    <x v="1"/>
    <n v="92691"/>
    <x v="1"/>
    <s v="OFF-AP-10002222"/>
    <x v="1"/>
    <x v="9"/>
    <s v="Staples"/>
    <x v="1313"/>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x v="5936"/>
    <n v="1"/>
    <n v="0"/>
    <n v="2.0286"/>
  </r>
  <r>
    <n v="9499"/>
    <s v="CA-2014-118213"/>
    <x v="3"/>
    <x v="60"/>
    <d v="2014-11-08T00:00:00"/>
    <s v="First Class"/>
    <s v="AB-10060"/>
    <s v="Adam Bellavance"/>
    <x v="2"/>
    <s v="United States"/>
    <s v="Greenwood"/>
    <x v="14"/>
    <n v="46142"/>
    <x v="2"/>
    <s v="OFF-PA-10000565"/>
    <x v="1"/>
    <x v="10"/>
    <s v="Staples"/>
    <x v="3856"/>
    <n v="3"/>
    <n v="0"/>
    <n v="82.290599999999998"/>
  </r>
  <r>
    <n v="9500"/>
    <s v="CA-2014-118213"/>
    <x v="3"/>
    <x v="60"/>
    <d v="2014-11-08T00:00:00"/>
    <s v="First Class"/>
    <s v="AB-10060"/>
    <s v="Adam Bellavance"/>
    <x v="2"/>
    <s v="United States"/>
    <s v="Greenwood"/>
    <x v="14"/>
    <n v="46142"/>
    <x v="2"/>
    <s v="OFF-PA-10003673"/>
    <x v="1"/>
    <x v="10"/>
    <s v="Strathmore Photo Mount Cards"/>
    <x v="766"/>
    <n v="10"/>
    <n v="0"/>
    <n v="31.187999999999999"/>
  </r>
  <r>
    <n v="9501"/>
    <s v="CA-2013-149237"/>
    <x v="0"/>
    <x v="439"/>
    <d v="2013-05-31T00:00:00"/>
    <s v="Standard Class"/>
    <s v="CM-12235"/>
    <s v="Chris McAfee"/>
    <x v="0"/>
    <s v="United States"/>
    <s v="Milwaukee"/>
    <x v="6"/>
    <n v="53209"/>
    <x v="2"/>
    <s v="FUR-FU-10002088"/>
    <x v="0"/>
    <x v="5"/>
    <s v="Nu-Dell Float Frame 11 x 14 1/2"/>
    <x v="5937"/>
    <n v="3"/>
    <n v="0"/>
    <n v="11.314800000000002"/>
  </r>
  <r>
    <n v="9502"/>
    <s v="US-2012-158589"/>
    <x v="1"/>
    <x v="312"/>
    <d v="2012-11-24T00:00:00"/>
    <s v="Standard Class"/>
    <s v="KW-16570"/>
    <s v="Kelly Williams"/>
    <x v="0"/>
    <s v="United States"/>
    <s v="San Francisco"/>
    <x v="1"/>
    <n v="94109"/>
    <x v="1"/>
    <s v="FUR-FU-10001546"/>
    <x v="0"/>
    <x v="5"/>
    <s v="Dana Swing-Arm Lamps"/>
    <x v="4674"/>
    <n v="3"/>
    <n v="0"/>
    <n v="8.01"/>
  </r>
  <r>
    <n v="9503"/>
    <s v="CA-2013-101329"/>
    <x v="0"/>
    <x v="183"/>
    <d v="2013-04-30T00:00:00"/>
    <s v="Standard Class"/>
    <s v="MM-17920"/>
    <s v="Michael Moore"/>
    <x v="0"/>
    <s v="United States"/>
    <s v="Rome"/>
    <x v="15"/>
    <n v="13440"/>
    <x v="3"/>
    <s v="OFF-AR-10000614"/>
    <x v="1"/>
    <x v="6"/>
    <s v="Barrel Sharpener"/>
    <x v="5938"/>
    <n v="9"/>
    <n v="0"/>
    <n v="8.3537999999999997"/>
  </r>
  <r>
    <n v="9504"/>
    <s v="CA-2013-101329"/>
    <x v="0"/>
    <x v="183"/>
    <d v="2013-04-30T00:00:00"/>
    <s v="Standard Class"/>
    <s v="MM-17920"/>
    <s v="Michael Moore"/>
    <x v="0"/>
    <s v="United States"/>
    <s v="Rome"/>
    <x v="15"/>
    <n v="13440"/>
    <x v="3"/>
    <s v="OFF-AR-10003190"/>
    <x v="1"/>
    <x v="6"/>
    <s v="Newell 32"/>
    <x v="709"/>
    <n v="1"/>
    <n v="0"/>
    <n v="0.80640000000000001"/>
  </r>
  <r>
    <n v="9505"/>
    <s v="CA-2013-113607"/>
    <x v="0"/>
    <x v="500"/>
    <d v="2013-10-19T00:00:00"/>
    <s v="Standard Class"/>
    <s v="PW-19030"/>
    <s v="Pauline Webber"/>
    <x v="1"/>
    <s v="United States"/>
    <s v="New York City"/>
    <x v="15"/>
    <n v="10009"/>
    <x v="3"/>
    <s v="TEC-PH-10004094"/>
    <x v="2"/>
    <x v="7"/>
    <s v="Motorola L703CM"/>
    <x v="5939"/>
    <n v="7"/>
    <n v="0"/>
    <n v="272.98250000000002"/>
  </r>
  <r>
    <n v="9506"/>
    <s v="CA-2013-113607"/>
    <x v="0"/>
    <x v="500"/>
    <d v="2013-10-19T00:00:00"/>
    <s v="Standard Class"/>
    <s v="PW-19030"/>
    <s v="Pauline Webber"/>
    <x v="1"/>
    <s v="United States"/>
    <s v="New York City"/>
    <x v="15"/>
    <n v="10009"/>
    <x v="3"/>
    <s v="OFF-PA-10001970"/>
    <x v="1"/>
    <x v="10"/>
    <s v="Xerox 1908"/>
    <x v="1375"/>
    <n v="2"/>
    <n v="0"/>
    <n v="54.860399999999998"/>
  </r>
  <r>
    <n v="9507"/>
    <s v="CA-2011-149104"/>
    <x v="2"/>
    <x v="267"/>
    <d v="2011-04-07T00:00:00"/>
    <s v="Second Class"/>
    <s v="RD-19900"/>
    <s v="Ruben Dartt"/>
    <x v="0"/>
    <s v="United States"/>
    <s v="Dearborn Heights"/>
    <x v="12"/>
    <n v="48127"/>
    <x v="2"/>
    <s v="OFF-AR-10002952"/>
    <x v="1"/>
    <x v="6"/>
    <s v="Stanley Contemporary Battery Pencil Sharpeners"/>
    <x v="4327"/>
    <n v="2"/>
    <n v="0"/>
    <n v="7.4759999999999991"/>
  </r>
  <r>
    <n v="9508"/>
    <s v="CA-2011-149104"/>
    <x v="2"/>
    <x v="267"/>
    <d v="2011-04-07T00:00:00"/>
    <s v="Second Class"/>
    <s v="RD-19900"/>
    <s v="Ruben Dartt"/>
    <x v="0"/>
    <s v="United States"/>
    <s v="Dearborn Heights"/>
    <x v="12"/>
    <n v="48127"/>
    <x v="2"/>
    <s v="OFF-BI-10004209"/>
    <x v="1"/>
    <x v="8"/>
    <s v="Fellowes Twister Kit, Gray/Clear, 3/pkg"/>
    <x v="5940"/>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x v="4808"/>
    <n v="3"/>
    <n v="0"/>
    <n v="4.5836999999999994"/>
  </r>
  <r>
    <n v="9510"/>
    <s v="CA-2011-149104"/>
    <x v="2"/>
    <x v="267"/>
    <d v="2011-04-07T00:00:00"/>
    <s v="Second Class"/>
    <s v="RD-19900"/>
    <s v="Ruben Dartt"/>
    <x v="0"/>
    <s v="United States"/>
    <s v="Dearborn Heights"/>
    <x v="12"/>
    <n v="48127"/>
    <x v="2"/>
    <s v="OFF-ST-10000991"/>
    <x v="1"/>
    <x v="4"/>
    <s v="Space Solutions HD Industrial Steel Shelving."/>
    <x v="5941"/>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x v="3747"/>
    <n v="9"/>
    <n v="0"/>
    <n v="15.7194"/>
  </r>
  <r>
    <n v="9512"/>
    <s v="CA-2011-130575"/>
    <x v="2"/>
    <x v="637"/>
    <d v="2011-12-16T00:00:00"/>
    <s v="First Class"/>
    <s v="CS-11845"/>
    <s v="Cari Sayre"/>
    <x v="1"/>
    <s v="United States"/>
    <s v="Chicago"/>
    <x v="10"/>
    <n v="60623"/>
    <x v="2"/>
    <s v="OFF-BI-10002353"/>
    <x v="1"/>
    <x v="8"/>
    <s v="GBC VeloBind Cover Sets"/>
    <x v="1844"/>
    <n v="3"/>
    <n v="0.8"/>
    <n v="-13.895999999999997"/>
  </r>
  <r>
    <n v="9513"/>
    <s v="CA-2014-142461"/>
    <x v="3"/>
    <x v="1109"/>
    <d v="2014-06-04T00:00:00"/>
    <s v="Second Class"/>
    <s v="KT-16480"/>
    <s v="Kean Thornton"/>
    <x v="0"/>
    <s v="United States"/>
    <s v="Dallas"/>
    <x v="5"/>
    <n v="75217"/>
    <x v="2"/>
    <s v="FUR-BO-10001811"/>
    <x v="0"/>
    <x v="0"/>
    <s v="Atlantic Metals Mobile 5-Shelf Bookcases, Custom Colors"/>
    <x v="5942"/>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x v="5943"/>
    <n v="5"/>
    <n v="0"/>
    <n v="544.41749999999979"/>
  </r>
  <r>
    <n v="9515"/>
    <s v="CA-2011-100293"/>
    <x v="2"/>
    <x v="619"/>
    <d v="2011-03-18T00:00:00"/>
    <s v="Standard Class"/>
    <s v="NF-18475"/>
    <s v="Neil Französisch"/>
    <x v="2"/>
    <s v="United States"/>
    <s v="Jacksonville"/>
    <x v="2"/>
    <n v="32216"/>
    <x v="0"/>
    <s v="OFF-PA-10000176"/>
    <x v="1"/>
    <x v="10"/>
    <s v="Xerox 1887"/>
    <x v="5944"/>
    <n v="6"/>
    <n v="0.2"/>
    <n v="31.869599999999995"/>
  </r>
  <r>
    <n v="9516"/>
    <s v="CA-2011-154165"/>
    <x v="2"/>
    <x v="1223"/>
    <d v="2011-02-25T00:00:00"/>
    <s v="Standard Class"/>
    <s v="DL-13315"/>
    <s v="Delfina Latchford"/>
    <x v="0"/>
    <s v="United States"/>
    <s v="Chicago"/>
    <x v="10"/>
    <n v="60653"/>
    <x v="2"/>
    <s v="OFF-AR-10003631"/>
    <x v="1"/>
    <x v="6"/>
    <s v="Staples"/>
    <x v="5945"/>
    <n v="14"/>
    <n v="0.2"/>
    <n v="8.808799999999998"/>
  </r>
  <r>
    <n v="9517"/>
    <s v="CA-2012-123939"/>
    <x v="1"/>
    <x v="252"/>
    <d v="2012-08-26T00:00:00"/>
    <s v="Second Class"/>
    <s v="MS-17710"/>
    <s v="Maurice Satty"/>
    <x v="0"/>
    <s v="United States"/>
    <s v="Bowling Green"/>
    <x v="24"/>
    <n v="43402"/>
    <x v="3"/>
    <s v="TEC-PH-10000923"/>
    <x v="2"/>
    <x v="7"/>
    <s v="Belkin SportFit Armband For iPhone 5s/5c, Fuchsia"/>
    <x v="5946"/>
    <n v="3"/>
    <n v="0.4"/>
    <n v="4.0472999999999999"/>
  </r>
  <r>
    <n v="9518"/>
    <s v="CA-2012-123939"/>
    <x v="1"/>
    <x v="252"/>
    <d v="2012-08-26T00:00:00"/>
    <s v="Second Class"/>
    <s v="MS-17710"/>
    <s v="Maurice Satty"/>
    <x v="0"/>
    <s v="United States"/>
    <s v="Bowling Green"/>
    <x v="24"/>
    <n v="43402"/>
    <x v="3"/>
    <s v="OFF-LA-10003190"/>
    <x v="1"/>
    <x v="2"/>
    <s v="Avery 474"/>
    <x v="2789"/>
    <n v="3"/>
    <n v="0.2"/>
    <n v="2.5056000000000003"/>
  </r>
  <r>
    <n v="9519"/>
    <s v="CA-2012-123939"/>
    <x v="1"/>
    <x v="252"/>
    <d v="2012-08-26T00:00:00"/>
    <s v="Second Class"/>
    <s v="MS-17710"/>
    <s v="Maurice Satty"/>
    <x v="0"/>
    <s v="United States"/>
    <s v="Bowling Green"/>
    <x v="24"/>
    <n v="43402"/>
    <x v="3"/>
    <s v="OFF-ST-10003208"/>
    <x v="1"/>
    <x v="4"/>
    <s v="Adjustable Depth Letter/Legal Cart"/>
    <x v="2774"/>
    <n v="3"/>
    <n v="0.2"/>
    <n v="48.994199999999921"/>
  </r>
  <r>
    <n v="9520"/>
    <s v="US-2014-104451"/>
    <x v="3"/>
    <x v="540"/>
    <d v="2014-05-13T00:00:00"/>
    <s v="Second Class"/>
    <s v="MM-18055"/>
    <s v="Michelle Moray"/>
    <x v="0"/>
    <s v="United States"/>
    <s v="San Francisco"/>
    <x v="1"/>
    <n v="94110"/>
    <x v="1"/>
    <s v="OFF-AP-10000692"/>
    <x v="1"/>
    <x v="9"/>
    <s v="Fellowes Mighty 8 Compact Surge Protector"/>
    <x v="5947"/>
    <n v="4"/>
    <n v="0"/>
    <n v="22.702400000000004"/>
  </r>
  <r>
    <n v="9521"/>
    <s v="CA-2013-101189"/>
    <x v="0"/>
    <x v="1084"/>
    <d v="2013-02-09T00:00:00"/>
    <s v="Standard Class"/>
    <s v="JB-15400"/>
    <s v="Jennifer Braxton"/>
    <x v="1"/>
    <s v="United States"/>
    <s v="Los Angeles"/>
    <x v="1"/>
    <n v="90049"/>
    <x v="1"/>
    <s v="OFF-ST-10004180"/>
    <x v="1"/>
    <x v="4"/>
    <s v="Safco Commercial Shelving"/>
    <x v="5948"/>
    <n v="2"/>
    <n v="0"/>
    <n v="3.720799999999997"/>
  </r>
  <r>
    <n v="9522"/>
    <s v="CA-2011-169446"/>
    <x v="2"/>
    <x v="174"/>
    <d v="2011-12-25T00:00:00"/>
    <s v="Standard Class"/>
    <s v="SG-20605"/>
    <s v="Speros Goranitis"/>
    <x v="0"/>
    <s v="United States"/>
    <s v="Chicago"/>
    <x v="10"/>
    <n v="60623"/>
    <x v="2"/>
    <s v="TEC-PH-10002817"/>
    <x v="2"/>
    <x v="7"/>
    <s v="RCA ViSYS 25425RE1 Corded phone"/>
    <x v="830"/>
    <n v="3"/>
    <n v="0.2"/>
    <n v="36.44729999999997"/>
  </r>
  <r>
    <n v="9523"/>
    <s v="CA-2011-169446"/>
    <x v="2"/>
    <x v="174"/>
    <d v="2011-12-25T00:00:00"/>
    <s v="Standard Class"/>
    <s v="SG-20605"/>
    <s v="Speros Goranitis"/>
    <x v="0"/>
    <s v="United States"/>
    <s v="Chicago"/>
    <x v="10"/>
    <n v="60623"/>
    <x v="2"/>
    <s v="OFF-PA-10000295"/>
    <x v="1"/>
    <x v="10"/>
    <s v="Xerox 229"/>
    <x v="12"/>
    <n v="3"/>
    <n v="0.2"/>
    <n v="5.4432"/>
  </r>
  <r>
    <n v="9524"/>
    <s v="CA-2011-169446"/>
    <x v="2"/>
    <x v="174"/>
    <d v="2011-12-25T00:00:00"/>
    <s v="Standard Class"/>
    <s v="SG-20605"/>
    <s v="Speros Goranitis"/>
    <x v="0"/>
    <s v="United States"/>
    <s v="Chicago"/>
    <x v="10"/>
    <n v="60623"/>
    <x v="2"/>
    <s v="OFF-ST-10000419"/>
    <x v="1"/>
    <x v="4"/>
    <s v="Rogers Jumbo File, Granite"/>
    <x v="5949"/>
    <n v="3"/>
    <n v="0.2"/>
    <n v="-7.7406000000000006"/>
  </r>
  <r>
    <n v="9525"/>
    <s v="CA-2014-156958"/>
    <x v="3"/>
    <x v="256"/>
    <d v="2014-12-07T00:00:00"/>
    <s v="First Class"/>
    <s v="PB-18805"/>
    <s v="Patrick Bzostek"/>
    <x v="2"/>
    <s v="United States"/>
    <s v="Seattle"/>
    <x v="4"/>
    <n v="98115"/>
    <x v="1"/>
    <s v="OFF-BI-10001524"/>
    <x v="1"/>
    <x v="8"/>
    <s v="GBC Premium Transparent Covers with Diagonal Lined Pattern"/>
    <x v="2067"/>
    <n v="5"/>
    <n v="0.2"/>
    <n v="29.371999999999993"/>
  </r>
  <r>
    <n v="9526"/>
    <s v="CA-2014-156958"/>
    <x v="3"/>
    <x v="256"/>
    <d v="2014-12-07T00:00:00"/>
    <s v="First Class"/>
    <s v="PB-18805"/>
    <s v="Patrick Bzostek"/>
    <x v="2"/>
    <s v="United States"/>
    <s v="Seattle"/>
    <x v="4"/>
    <n v="98115"/>
    <x v="1"/>
    <s v="FUR-FU-10003268"/>
    <x v="0"/>
    <x v="5"/>
    <s v="Eldon Radial Chair Mat for Low to Medium Pile Carpets"/>
    <x v="3351"/>
    <n v="5"/>
    <n v="0"/>
    <n v="39.97999999999999"/>
  </r>
  <r>
    <n v="9527"/>
    <s v="CA-2014-156958"/>
    <x v="3"/>
    <x v="256"/>
    <d v="2014-12-07T00:00:00"/>
    <s v="First Class"/>
    <s v="PB-18805"/>
    <s v="Patrick Bzostek"/>
    <x v="2"/>
    <s v="United States"/>
    <s v="Seattle"/>
    <x v="4"/>
    <n v="98115"/>
    <x v="1"/>
    <s v="TEC-PH-10000148"/>
    <x v="2"/>
    <x v="7"/>
    <s v="Cyber Acoustics AC-202b Speech Recognition Stereo Headset"/>
    <x v="5231"/>
    <n v="3"/>
    <n v="0.2"/>
    <n v="-7.0145999999999997"/>
  </r>
  <r>
    <n v="9528"/>
    <s v="CA-2014-156958"/>
    <x v="3"/>
    <x v="256"/>
    <d v="2014-12-07T00:00:00"/>
    <s v="First Class"/>
    <s v="PB-18805"/>
    <s v="Patrick Bzostek"/>
    <x v="2"/>
    <s v="United States"/>
    <s v="Seattle"/>
    <x v="4"/>
    <n v="98115"/>
    <x v="1"/>
    <s v="OFF-BI-10001543"/>
    <x v="1"/>
    <x v="8"/>
    <s v="GBC VeloBinder Manual Binding System"/>
    <x v="5950"/>
    <n v="6"/>
    <n v="0.2"/>
    <n v="60.463200000000015"/>
  </r>
  <r>
    <n v="9529"/>
    <s v="CA-2014-156958"/>
    <x v="3"/>
    <x v="256"/>
    <d v="2014-12-07T00:00:00"/>
    <s v="First Class"/>
    <s v="PB-18805"/>
    <s v="Patrick Bzostek"/>
    <x v="2"/>
    <s v="United States"/>
    <s v="Seattle"/>
    <x v="4"/>
    <n v="98115"/>
    <x v="1"/>
    <s v="OFF-BI-10002071"/>
    <x v="1"/>
    <x v="8"/>
    <s v="Fellowes Black Plastic Comb Bindings"/>
    <x v="3396"/>
    <n v="2"/>
    <n v="0.2"/>
    <n v="3.0211999999999994"/>
  </r>
  <r>
    <n v="9530"/>
    <s v="CA-2014-101637"/>
    <x v="3"/>
    <x v="668"/>
    <d v="2014-03-26T00:00:00"/>
    <s v="Same Day"/>
    <s v="AC-10615"/>
    <s v="Ann Chong"/>
    <x v="1"/>
    <s v="United States"/>
    <s v="Beaumont"/>
    <x v="5"/>
    <n v="77705"/>
    <x v="2"/>
    <s v="OFF-ST-10002352"/>
    <x v="1"/>
    <x v="4"/>
    <s v="Iris Project Case"/>
    <x v="2600"/>
    <n v="2"/>
    <n v="0.2"/>
    <n v="0.95759999999999934"/>
  </r>
  <r>
    <n v="9531"/>
    <s v="CA-2014-111759"/>
    <x v="3"/>
    <x v="141"/>
    <d v="2014-07-13T00:00:00"/>
    <s v="Standard Class"/>
    <s v="MR-17545"/>
    <s v="Mathew Reese"/>
    <x v="2"/>
    <s v="United States"/>
    <s v="Seattle"/>
    <x v="4"/>
    <n v="98103"/>
    <x v="1"/>
    <s v="OFF-PA-10003127"/>
    <x v="1"/>
    <x v="10"/>
    <s v="Staples"/>
    <x v="4984"/>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x v="5951"/>
    <n v="2"/>
    <n v="0.2"/>
    <n v="5.5616000000000021"/>
  </r>
  <r>
    <n v="9533"/>
    <s v="CA-2013-116596"/>
    <x v="0"/>
    <x v="189"/>
    <d v="2013-11-01T00:00:00"/>
    <s v="Standard Class"/>
    <s v="BW-11200"/>
    <s v="Ben Wallace"/>
    <x v="0"/>
    <s v="United States"/>
    <s v="New York City"/>
    <x v="15"/>
    <n v="10011"/>
    <x v="3"/>
    <s v="FUR-CH-10000553"/>
    <x v="0"/>
    <x v="1"/>
    <s v="Metal Folding Chairs, Beige, 4/Carton"/>
    <x v="5952"/>
    <n v="14"/>
    <n v="0.1"/>
    <n v="80.777199999999979"/>
  </r>
  <r>
    <n v="9534"/>
    <s v="CA-2013-116596"/>
    <x v="0"/>
    <x v="189"/>
    <d v="2013-11-01T00:00:00"/>
    <s v="Standard Class"/>
    <s v="BW-11200"/>
    <s v="Ben Wallace"/>
    <x v="0"/>
    <s v="United States"/>
    <s v="New York City"/>
    <x v="15"/>
    <n v="10011"/>
    <x v="3"/>
    <s v="OFF-FA-10000134"/>
    <x v="1"/>
    <x v="13"/>
    <s v="Advantus Push Pins, Aluminum Head"/>
    <x v="5953"/>
    <n v="7"/>
    <n v="0"/>
    <n v="12.607699999999999"/>
  </r>
  <r>
    <n v="9535"/>
    <s v="CA-2013-116596"/>
    <x v="0"/>
    <x v="189"/>
    <d v="2013-11-01T00:00:00"/>
    <s v="Standard Class"/>
    <s v="BW-11200"/>
    <s v="Ben Wallace"/>
    <x v="0"/>
    <s v="United States"/>
    <s v="New York City"/>
    <x v="15"/>
    <n v="10011"/>
    <x v="3"/>
    <s v="OFF-ST-10000636"/>
    <x v="1"/>
    <x v="4"/>
    <s v="Rogers Profile Extra Capacity Storage Tub"/>
    <x v="3446"/>
    <n v="2"/>
    <n v="0"/>
    <n v="1.3391999999999982"/>
  </r>
  <r>
    <n v="9536"/>
    <s v="CA-2013-116596"/>
    <x v="0"/>
    <x v="189"/>
    <d v="2013-11-01T00:00:00"/>
    <s v="Standard Class"/>
    <s v="BW-11200"/>
    <s v="Ben Wallace"/>
    <x v="0"/>
    <s v="United States"/>
    <s v="New York City"/>
    <x v="15"/>
    <n v="10011"/>
    <x v="3"/>
    <s v="OFF-BI-10002949"/>
    <x v="1"/>
    <x v="8"/>
    <s v="Prestige Round Ring Binders"/>
    <x v="1276"/>
    <n v="2"/>
    <n v="0.2"/>
    <n v="3.283199999999999"/>
  </r>
  <r>
    <n v="9537"/>
    <s v="CA-2014-124191"/>
    <x v="3"/>
    <x v="492"/>
    <d v="2014-06-15T00:00:00"/>
    <s v="Second Class"/>
    <s v="TS-21610"/>
    <s v="Troy Staebel"/>
    <x v="0"/>
    <s v="United States"/>
    <s v="Chicago"/>
    <x v="10"/>
    <n v="60610"/>
    <x v="2"/>
    <s v="FUR-FU-10002364"/>
    <x v="0"/>
    <x v="5"/>
    <s v="Eldon Expressions Wood Desk Accessories, Oak"/>
    <x v="3179"/>
    <n v="3"/>
    <n v="0.6"/>
    <n v="-6.8634000000000013"/>
  </r>
  <r>
    <n v="9538"/>
    <s v="CA-2013-148747"/>
    <x v="0"/>
    <x v="477"/>
    <d v="2013-09-28T00:00:00"/>
    <s v="First Class"/>
    <s v="AS-10045"/>
    <s v="Aaron Smayling"/>
    <x v="1"/>
    <s v="United States"/>
    <s v="San Francisco"/>
    <x v="1"/>
    <n v="94110"/>
    <x v="1"/>
    <s v="FUR-BO-10002613"/>
    <x v="0"/>
    <x v="0"/>
    <s v="Atlantic Metals Mobile 4-Shelf Bookcases, Custom Colors"/>
    <x v="5954"/>
    <n v="2"/>
    <n v="0.15"/>
    <n v="84.293999999999969"/>
  </r>
  <r>
    <n v="9539"/>
    <s v="US-2014-169488"/>
    <x v="3"/>
    <x v="210"/>
    <d v="2014-09-10T00:00:00"/>
    <s v="First Class"/>
    <s v="AA-10375"/>
    <s v="Allen Armold"/>
    <x v="0"/>
    <s v="United States"/>
    <s v="Providence"/>
    <x v="34"/>
    <n v="2908"/>
    <x v="3"/>
    <s v="OFF-PA-10002659"/>
    <x v="1"/>
    <x v="10"/>
    <s v="Avoid Verbal Orders Carbonless Minifold Book"/>
    <x v="2952"/>
    <n v="5"/>
    <n v="0"/>
    <n v="7.7739999999999991"/>
  </r>
  <r>
    <n v="9540"/>
    <s v="US-2014-169488"/>
    <x v="3"/>
    <x v="210"/>
    <d v="2014-09-10T00:00:00"/>
    <s v="First Class"/>
    <s v="AA-10375"/>
    <s v="Allen Armold"/>
    <x v="0"/>
    <s v="United States"/>
    <s v="Providence"/>
    <x v="34"/>
    <n v="2908"/>
    <x v="3"/>
    <s v="OFF-PA-10000157"/>
    <x v="1"/>
    <x v="10"/>
    <s v="Xerox 191"/>
    <x v="792"/>
    <n v="2"/>
    <n v="0"/>
    <n v="18.781199999999998"/>
  </r>
  <r>
    <n v="9541"/>
    <s v="CA-2012-135727"/>
    <x v="1"/>
    <x v="1224"/>
    <d v="2012-05-16T00:00:00"/>
    <s v="Second Class"/>
    <s v="PS-18970"/>
    <s v="Paul Stevenson"/>
    <x v="2"/>
    <s v="United States"/>
    <s v="Phoenix"/>
    <x v="16"/>
    <n v="85023"/>
    <x v="1"/>
    <s v="FUR-CH-10004540"/>
    <x v="0"/>
    <x v="1"/>
    <s v="Global Chrome Stack Chair"/>
    <x v="3029"/>
    <n v="7"/>
    <n v="0.2"/>
    <n v="16.797200000000004"/>
  </r>
  <r>
    <n v="9542"/>
    <s v="CA-2012-135251"/>
    <x v="1"/>
    <x v="705"/>
    <d v="2012-08-10T00:00:00"/>
    <s v="Standard Class"/>
    <s v="RP-19270"/>
    <s v="Rachel Payne"/>
    <x v="1"/>
    <s v="United States"/>
    <s v="Houston"/>
    <x v="5"/>
    <n v="77095"/>
    <x v="2"/>
    <s v="OFF-LA-10004544"/>
    <x v="1"/>
    <x v="2"/>
    <s v="Avery 505"/>
    <x v="5955"/>
    <n v="3"/>
    <n v="0.2"/>
    <n v="13.320000000000002"/>
  </r>
  <r>
    <n v="9543"/>
    <s v="CA-2012-135251"/>
    <x v="1"/>
    <x v="705"/>
    <d v="2012-08-10T00:00:00"/>
    <s v="Standard Class"/>
    <s v="RP-19270"/>
    <s v="Rachel Payne"/>
    <x v="1"/>
    <s v="United States"/>
    <s v="Houston"/>
    <x v="5"/>
    <n v="77095"/>
    <x v="2"/>
    <s v="OFF-BI-10001097"/>
    <x v="1"/>
    <x v="8"/>
    <s v="Avery Hole Reinforcements"/>
    <x v="5956"/>
    <n v="5"/>
    <n v="0.8"/>
    <n v="-9.6565000000000047"/>
  </r>
  <r>
    <n v="9544"/>
    <s v="CA-2012-135251"/>
    <x v="1"/>
    <x v="705"/>
    <d v="2012-08-10T00:00:00"/>
    <s v="Standard Class"/>
    <s v="RP-19270"/>
    <s v="Rachel Payne"/>
    <x v="1"/>
    <s v="United States"/>
    <s v="Houston"/>
    <x v="5"/>
    <n v="77095"/>
    <x v="2"/>
    <s v="OFF-PA-10003302"/>
    <x v="1"/>
    <x v="10"/>
    <s v="Xerox 1906"/>
    <x v="3987"/>
    <n v="2"/>
    <n v="0.2"/>
    <n v="19.137599999999992"/>
  </r>
  <r>
    <n v="9545"/>
    <s v="CA-2012-135251"/>
    <x v="1"/>
    <x v="705"/>
    <d v="2012-08-10T00:00:00"/>
    <s v="Standard Class"/>
    <s v="RP-19270"/>
    <s v="Rachel Payne"/>
    <x v="1"/>
    <s v="United States"/>
    <s v="Houston"/>
    <x v="5"/>
    <n v="77095"/>
    <x v="2"/>
    <s v="FUR-BO-10003965"/>
    <x v="0"/>
    <x v="0"/>
    <s v="O'Sullivan Manor Hill 2-Door Library in Brianna Oak"/>
    <x v="5957"/>
    <n v="3"/>
    <n v="0.32"/>
    <n v="-114.01739999999995"/>
  </r>
  <r>
    <n v="9546"/>
    <s v="CA-2011-166590"/>
    <x v="2"/>
    <x v="194"/>
    <d v="2011-11-02T00:00:00"/>
    <s v="Standard Class"/>
    <s v="NC-18625"/>
    <s v="Noah Childs"/>
    <x v="1"/>
    <s v="United States"/>
    <s v="Columbus"/>
    <x v="14"/>
    <n v="47201"/>
    <x v="2"/>
    <s v="TEC-AC-10003433"/>
    <x v="2"/>
    <x v="11"/>
    <s v="Maxell 4.7GB DVD+R 5/Pack"/>
    <x v="5237"/>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x v="69"/>
    <n v="2"/>
    <n v="0"/>
    <n v="35.663599999999995"/>
  </r>
  <r>
    <n v="9548"/>
    <s v="CA-2013-131744"/>
    <x v="0"/>
    <x v="1133"/>
    <d v="2013-06-21T00:00:00"/>
    <s v="Second Class"/>
    <s v="SC-20770"/>
    <s v="Stewart Carmichael"/>
    <x v="1"/>
    <s v="United States"/>
    <s v="Philadelphia"/>
    <x v="9"/>
    <n v="19134"/>
    <x v="3"/>
    <s v="OFF-PA-10004610"/>
    <x v="1"/>
    <x v="10"/>
    <s v="Xerox 1900"/>
    <x v="1312"/>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x v="5958"/>
    <n v="2"/>
    <n v="0.7"/>
    <n v="-3.8549999999999986"/>
  </r>
  <r>
    <n v="9550"/>
    <s v="CA-2013-131744"/>
    <x v="0"/>
    <x v="1133"/>
    <d v="2013-06-21T00:00:00"/>
    <s v="Second Class"/>
    <s v="SC-20770"/>
    <s v="Stewart Carmichael"/>
    <x v="1"/>
    <s v="United States"/>
    <s v="Philadelphia"/>
    <x v="9"/>
    <n v="19134"/>
    <x v="3"/>
    <s v="OFF-AP-10001394"/>
    <x v="1"/>
    <x v="9"/>
    <s v="Harmony Air Purifier"/>
    <x v="5959"/>
    <n v="3"/>
    <n v="0.2"/>
    <n v="90.71999999999997"/>
  </r>
  <r>
    <n v="9551"/>
    <s v="CA-2012-160864"/>
    <x v="1"/>
    <x v="910"/>
    <d v="2012-05-06T00:00:00"/>
    <s v="First Class"/>
    <s v="NF-18595"/>
    <s v="Nicole Fjeld"/>
    <x v="2"/>
    <s v="United States"/>
    <s v="San Jose"/>
    <x v="1"/>
    <n v="95123"/>
    <x v="1"/>
    <s v="OFF-BI-10004654"/>
    <x v="1"/>
    <x v="8"/>
    <s v="Avery Binding System Hidden Tab Executive Style Index Sets"/>
    <x v="5960"/>
    <n v="3"/>
    <n v="0.2"/>
    <n v="5.1929999999999996"/>
  </r>
  <r>
    <n v="9552"/>
    <s v="CA-2012-147690"/>
    <x v="1"/>
    <x v="113"/>
    <d v="2012-11-14T00:00:00"/>
    <s v="Standard Class"/>
    <s v="SC-20020"/>
    <s v="Sam Craven"/>
    <x v="0"/>
    <s v="United States"/>
    <s v="Philadelphia"/>
    <x v="9"/>
    <n v="19140"/>
    <x v="3"/>
    <s v="OFF-ST-10001526"/>
    <x v="1"/>
    <x v="4"/>
    <s v="Iceberg Mobile Mega Data/Printer Cart "/>
    <x v="5961"/>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x v="3025"/>
    <n v="4"/>
    <n v="0"/>
    <n v="36.470399999999998"/>
  </r>
  <r>
    <n v="9554"/>
    <s v="CA-2013-125724"/>
    <x v="0"/>
    <x v="897"/>
    <d v="2013-09-28T00:00:00"/>
    <s v="Standard Class"/>
    <s v="SM-20950"/>
    <s v="Suzanne McNair"/>
    <x v="1"/>
    <s v="United States"/>
    <s v="Broomfield"/>
    <x v="22"/>
    <n v="80020"/>
    <x v="1"/>
    <s v="FUR-FU-10000246"/>
    <x v="0"/>
    <x v="5"/>
    <s v="Aluminum Document Frame"/>
    <x v="5962"/>
    <n v="7"/>
    <n v="0.2"/>
    <n v="8.5539999999999878"/>
  </r>
  <r>
    <n v="9555"/>
    <s v="CA-2012-111612"/>
    <x v="1"/>
    <x v="109"/>
    <d v="2012-12-02T00:00:00"/>
    <s v="Standard Class"/>
    <s v="EB-14110"/>
    <s v="Eugene Barchas"/>
    <x v="0"/>
    <s v="United States"/>
    <s v="Columbus"/>
    <x v="24"/>
    <n v="43229"/>
    <x v="3"/>
    <s v="FUR-FU-10003799"/>
    <x v="0"/>
    <x v="5"/>
    <s v="Seth Thomas 13 1/2&quot; Wall Clock"/>
    <x v="4192"/>
    <n v="5"/>
    <n v="0.2"/>
    <n v="9.7789999999999964"/>
  </r>
  <r>
    <n v="9556"/>
    <s v="CA-2012-111612"/>
    <x v="1"/>
    <x v="109"/>
    <d v="2012-12-02T00:00:00"/>
    <s v="Standard Class"/>
    <s v="EB-14110"/>
    <s v="Eugene Barchas"/>
    <x v="0"/>
    <s v="United States"/>
    <s v="Columbus"/>
    <x v="24"/>
    <n v="43229"/>
    <x v="3"/>
    <s v="OFF-FA-10003021"/>
    <x v="1"/>
    <x v="13"/>
    <s v="Staples"/>
    <x v="5133"/>
    <n v="2"/>
    <n v="0.2"/>
    <n v="0.56399999999999983"/>
  </r>
  <r>
    <n v="9557"/>
    <s v="CA-2012-156853"/>
    <x v="1"/>
    <x v="155"/>
    <d v="2012-12-05T00:00:00"/>
    <s v="Second Class"/>
    <s v="HP-14815"/>
    <s v="Harold Pawlan"/>
    <x v="2"/>
    <s v="United States"/>
    <s v="Concord"/>
    <x v="38"/>
    <n v="3301"/>
    <x v="3"/>
    <s v="OFF-PA-10003656"/>
    <x v="1"/>
    <x v="10"/>
    <s v="Xerox 1935"/>
    <x v="2381"/>
    <n v="7"/>
    <n v="0"/>
    <n v="84.943599999999989"/>
  </r>
  <r>
    <n v="9558"/>
    <s v="CA-2011-103086"/>
    <x v="2"/>
    <x v="1136"/>
    <d v="2011-10-19T00:00:00"/>
    <s v="Second Class"/>
    <s v="EB-14170"/>
    <s v="Evan Bailliet"/>
    <x v="0"/>
    <s v="United States"/>
    <s v="Houston"/>
    <x v="5"/>
    <n v="77095"/>
    <x v="2"/>
    <s v="FUR-FU-10004586"/>
    <x v="0"/>
    <x v="5"/>
    <s v="G.E. Longer-Life Indoor Recessed Floodlight Bulbs"/>
    <x v="5963"/>
    <n v="2"/>
    <n v="0.6"/>
    <n v="-1.5935999999999995"/>
  </r>
  <r>
    <n v="9559"/>
    <s v="CA-2013-129280"/>
    <x v="0"/>
    <x v="973"/>
    <d v="2013-05-06T00:00:00"/>
    <s v="First Class"/>
    <s v="SM-20905"/>
    <s v="Susan MacKendrick"/>
    <x v="0"/>
    <s v="United States"/>
    <s v="Newark"/>
    <x v="24"/>
    <n v="43055"/>
    <x v="3"/>
    <s v="TEC-AC-10003832"/>
    <x v="2"/>
    <x v="11"/>
    <s v="Imation 16GB Mini TravelDrive USB 2.0 Flash Drive"/>
    <x v="5964"/>
    <n v="5"/>
    <n v="0.2"/>
    <n v="34.786500000000004"/>
  </r>
  <r>
    <n v="9560"/>
    <s v="CA-2013-129280"/>
    <x v="0"/>
    <x v="973"/>
    <d v="2013-05-06T00:00:00"/>
    <s v="First Class"/>
    <s v="SM-20905"/>
    <s v="Susan MacKendrick"/>
    <x v="0"/>
    <s v="United States"/>
    <s v="Newark"/>
    <x v="24"/>
    <n v="43055"/>
    <x v="3"/>
    <s v="OFF-ST-10002554"/>
    <x v="1"/>
    <x v="4"/>
    <s v="Tennsco Industrial Shelving"/>
    <x v="3589"/>
    <n v="5"/>
    <n v="0.2"/>
    <n v="-44.018999999999991"/>
  </r>
  <r>
    <n v="9561"/>
    <s v="CA-2013-129280"/>
    <x v="0"/>
    <x v="973"/>
    <d v="2013-05-06T00:00:00"/>
    <s v="First Class"/>
    <s v="SM-20905"/>
    <s v="Susan MacKendrick"/>
    <x v="0"/>
    <s v="United States"/>
    <s v="Newark"/>
    <x v="24"/>
    <n v="43055"/>
    <x v="3"/>
    <s v="FUR-FU-10001876"/>
    <x v="0"/>
    <x v="5"/>
    <s v="Computer Room Manger, 14&quot;"/>
    <x v="3518"/>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x v="2404"/>
    <n v="3"/>
    <n v="0.2"/>
    <n v="-75.59580000000004"/>
  </r>
  <r>
    <n v="9563"/>
    <s v="CA-2013-129280"/>
    <x v="0"/>
    <x v="973"/>
    <d v="2013-05-06T00:00:00"/>
    <s v="First Class"/>
    <s v="SM-20905"/>
    <s v="Susan MacKendrick"/>
    <x v="0"/>
    <s v="United States"/>
    <s v="Newark"/>
    <x v="24"/>
    <n v="43055"/>
    <x v="3"/>
    <s v="TEC-MA-10003589"/>
    <x v="2"/>
    <x v="15"/>
    <s v="Cisco 8961 IP Phone Charcoal"/>
    <x v="5965"/>
    <n v="3"/>
    <n v="0.7"/>
    <n v="-164.9538"/>
  </r>
  <r>
    <n v="9564"/>
    <s v="CA-2013-129280"/>
    <x v="0"/>
    <x v="973"/>
    <d v="2013-05-06T00:00:00"/>
    <s v="First Class"/>
    <s v="SM-20905"/>
    <s v="Susan MacKendrick"/>
    <x v="0"/>
    <s v="United States"/>
    <s v="Newark"/>
    <x v="24"/>
    <n v="43055"/>
    <x v="3"/>
    <s v="OFF-LA-10000081"/>
    <x v="1"/>
    <x v="2"/>
    <s v="Avery 496"/>
    <x v="1628"/>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x v="2722"/>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x v="5966"/>
    <n v="7"/>
    <n v="0.2"/>
    <n v="98.480200000000082"/>
  </r>
  <r>
    <n v="9567"/>
    <s v="CA-2011-130428"/>
    <x v="2"/>
    <x v="691"/>
    <d v="2011-03-31T00:00:00"/>
    <s v="Same Day"/>
    <s v="TG-21640"/>
    <s v="Trudy Glocke"/>
    <x v="0"/>
    <s v="United States"/>
    <s v="Tampa"/>
    <x v="2"/>
    <n v="33614"/>
    <x v="0"/>
    <s v="OFF-BI-10001636"/>
    <x v="1"/>
    <x v="8"/>
    <s v="Ibico Plastic and Wire Spiral Binding Combs"/>
    <x v="5967"/>
    <n v="5"/>
    <n v="0.7"/>
    <n v="-10.116"/>
  </r>
  <r>
    <n v="9568"/>
    <s v="CA-2011-130428"/>
    <x v="2"/>
    <x v="691"/>
    <d v="2011-03-31T00:00:00"/>
    <s v="Same Day"/>
    <s v="TG-21640"/>
    <s v="Trudy Glocke"/>
    <x v="0"/>
    <s v="United States"/>
    <s v="Tampa"/>
    <x v="2"/>
    <n v="33614"/>
    <x v="0"/>
    <s v="OFF-AR-10004027"/>
    <x v="1"/>
    <x v="6"/>
    <s v="Binney &amp; Smith inkTank Erasable Desk Highlighter, Chisel Tip, Yellow, 12/Box"/>
    <x v="5968"/>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x v="1105"/>
    <n v="4"/>
    <n v="0"/>
    <n v="22.388800000000003"/>
  </r>
  <r>
    <n v="9570"/>
    <s v="CA-2012-113131"/>
    <x v="1"/>
    <x v="496"/>
    <d v="2012-09-24T00:00:00"/>
    <s v="Same Day"/>
    <s v="MB-17305"/>
    <s v="Maria Bertelson"/>
    <x v="0"/>
    <s v="United States"/>
    <s v="Columbus"/>
    <x v="24"/>
    <n v="43229"/>
    <x v="3"/>
    <s v="OFF-BI-10003196"/>
    <x v="1"/>
    <x v="8"/>
    <s v="Accohide Poly Flexible Ring Binders"/>
    <x v="5969"/>
    <n v="6"/>
    <n v="0.7"/>
    <n v="-4.4879999999999978"/>
  </r>
  <r>
    <n v="9571"/>
    <s v="CA-2012-113131"/>
    <x v="1"/>
    <x v="496"/>
    <d v="2012-09-24T00:00:00"/>
    <s v="Same Day"/>
    <s v="MB-17305"/>
    <s v="Maria Bertelson"/>
    <x v="0"/>
    <s v="United States"/>
    <s v="Columbus"/>
    <x v="24"/>
    <n v="43229"/>
    <x v="3"/>
    <s v="OFF-ST-10001172"/>
    <x v="1"/>
    <x v="4"/>
    <s v="Tennsco Lockers, Sand"/>
    <x v="3295"/>
    <n v="2"/>
    <n v="0.2"/>
    <n v="1.6783999999999981"/>
  </r>
  <r>
    <n v="9572"/>
    <s v="CA-2012-113131"/>
    <x v="1"/>
    <x v="496"/>
    <d v="2012-09-24T00:00:00"/>
    <s v="Same Day"/>
    <s v="MB-17305"/>
    <s v="Maria Bertelson"/>
    <x v="0"/>
    <s v="United States"/>
    <s v="Columbus"/>
    <x v="24"/>
    <n v="43229"/>
    <x v="3"/>
    <s v="OFF-EN-10003068"/>
    <x v="1"/>
    <x v="12"/>
    <s v="#6 3/4 Gummed Flap White Envelopes"/>
    <x v="4073"/>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x v="4529"/>
    <n v="1"/>
    <n v="0.2"/>
    <n v="7.9378000000000002"/>
  </r>
  <r>
    <n v="9574"/>
    <s v="CA-2012-113131"/>
    <x v="1"/>
    <x v="496"/>
    <d v="2012-09-24T00:00:00"/>
    <s v="Same Day"/>
    <s v="MB-17305"/>
    <s v="Maria Bertelson"/>
    <x v="0"/>
    <s v="United States"/>
    <s v="Columbus"/>
    <x v="24"/>
    <n v="43229"/>
    <x v="3"/>
    <s v="OFF-AR-10003504"/>
    <x v="1"/>
    <x v="6"/>
    <s v="Newell 347"/>
    <x v="860"/>
    <n v="5"/>
    <n v="0.2"/>
    <n v="1.9259999999999975"/>
  </r>
  <r>
    <n v="9575"/>
    <s v="CA-2012-148495"/>
    <x v="1"/>
    <x v="863"/>
    <d v="2012-08-13T00:00:00"/>
    <s v="Same Day"/>
    <s v="SF-20065"/>
    <s v="Sandra Flanagan"/>
    <x v="0"/>
    <s v="United States"/>
    <s v="Pomona"/>
    <x v="1"/>
    <n v="91767"/>
    <x v="1"/>
    <s v="FUR-FU-10001889"/>
    <x v="0"/>
    <x v="5"/>
    <s v="Ultra Door Pull Handle"/>
    <x v="1629"/>
    <n v="3"/>
    <n v="0"/>
    <n v="10.4148"/>
  </r>
  <r>
    <n v="9576"/>
    <s v="CA-2012-143147"/>
    <x v="1"/>
    <x v="989"/>
    <d v="2012-05-28T00:00:00"/>
    <s v="Second Class"/>
    <s v="PS-18760"/>
    <s v="Pamela Stobb"/>
    <x v="0"/>
    <s v="United States"/>
    <s v="San Antonio"/>
    <x v="5"/>
    <n v="78207"/>
    <x v="2"/>
    <s v="FUR-CH-10000863"/>
    <x v="0"/>
    <x v="1"/>
    <s v="Novimex Swivel Fabric Task Chair"/>
    <x v="5970"/>
    <n v="1"/>
    <n v="0.3"/>
    <n v="-28.686199999999999"/>
  </r>
  <r>
    <n v="9577"/>
    <s v="CA-2012-143147"/>
    <x v="1"/>
    <x v="989"/>
    <d v="2012-05-28T00:00:00"/>
    <s v="Second Class"/>
    <s v="PS-18760"/>
    <s v="Pamela Stobb"/>
    <x v="0"/>
    <s v="United States"/>
    <s v="San Antonio"/>
    <x v="5"/>
    <n v="78207"/>
    <x v="2"/>
    <s v="TEC-MA-10004679"/>
    <x v="2"/>
    <x v="15"/>
    <s v="StarTech.com 10/100 VDSL2 Ethernet Extender Kit"/>
    <x v="5971"/>
    <n v="2"/>
    <n v="0.4"/>
    <n v="-79.908000000000015"/>
  </r>
  <r>
    <n v="9578"/>
    <s v="CA-2012-143147"/>
    <x v="1"/>
    <x v="989"/>
    <d v="2012-05-28T00:00:00"/>
    <s v="Second Class"/>
    <s v="PS-18760"/>
    <s v="Pamela Stobb"/>
    <x v="0"/>
    <s v="United States"/>
    <s v="San Antonio"/>
    <x v="5"/>
    <n v="78207"/>
    <x v="2"/>
    <s v="FUR-CH-10004754"/>
    <x v="0"/>
    <x v="1"/>
    <s v="Global Stack Chair with Arms, Black"/>
    <x v="5972"/>
    <n v="5"/>
    <n v="0.3"/>
    <n v="-4.4969999999999999"/>
  </r>
  <r>
    <n v="9579"/>
    <s v="CA-2014-152975"/>
    <x v="3"/>
    <x v="32"/>
    <d v="2014-09-17T00:00:00"/>
    <s v="First Class"/>
    <s v="RB-19705"/>
    <s v="Roger Barcio"/>
    <x v="2"/>
    <s v="United States"/>
    <s v="New York City"/>
    <x v="15"/>
    <n v="10035"/>
    <x v="3"/>
    <s v="TEC-PH-10004586"/>
    <x v="2"/>
    <x v="7"/>
    <s v="Wilson SignalBoost 841262 DB PRO Amplifier Kit"/>
    <x v="5973"/>
    <n v="3"/>
    <n v="0"/>
    <n v="323.95499999999993"/>
  </r>
  <r>
    <n v="9580"/>
    <s v="CA-2014-152975"/>
    <x v="3"/>
    <x v="32"/>
    <d v="2014-09-17T00:00:00"/>
    <s v="First Class"/>
    <s v="RB-19705"/>
    <s v="Roger Barcio"/>
    <x v="2"/>
    <s v="United States"/>
    <s v="New York City"/>
    <x v="15"/>
    <n v="10035"/>
    <x v="3"/>
    <s v="OFF-ST-10001370"/>
    <x v="1"/>
    <x v="4"/>
    <s v="Sensible Storage WireTech Storage Systems"/>
    <x v="558"/>
    <n v="1"/>
    <n v="0"/>
    <n v="3.5489999999999924"/>
  </r>
  <r>
    <n v="9581"/>
    <s v="CA-2014-152975"/>
    <x v="3"/>
    <x v="32"/>
    <d v="2014-09-17T00:00:00"/>
    <s v="First Class"/>
    <s v="RB-19705"/>
    <s v="Roger Barcio"/>
    <x v="2"/>
    <s v="United States"/>
    <s v="New York City"/>
    <x v="15"/>
    <n v="10035"/>
    <x v="3"/>
    <s v="OFF-AR-10001988"/>
    <x v="1"/>
    <x v="6"/>
    <s v="Bulldog Table or Wall-Mount Pencil Sharpener"/>
    <x v="5734"/>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x v="4464"/>
    <n v="5"/>
    <n v="0.1"/>
    <n v="-6.5490000000000492"/>
  </r>
  <r>
    <n v="9583"/>
    <s v="CA-2013-107475"/>
    <x v="0"/>
    <x v="843"/>
    <d v="2013-06-12T00:00:00"/>
    <s v="Standard Class"/>
    <s v="RS-19870"/>
    <s v="Roy Skaria"/>
    <x v="2"/>
    <s v="United States"/>
    <s v="Philadelphia"/>
    <x v="9"/>
    <n v="19120"/>
    <x v="3"/>
    <s v="OFF-FA-10002988"/>
    <x v="1"/>
    <x v="13"/>
    <s v="Ideal Clamps"/>
    <x v="5974"/>
    <n v="6"/>
    <n v="0.2"/>
    <n v="3.4973999999999998"/>
  </r>
  <r>
    <n v="9584"/>
    <s v="CA-2014-116127"/>
    <x v="3"/>
    <x v="643"/>
    <d v="2014-06-28T00:00:00"/>
    <s v="Second Class"/>
    <s v="SB-20185"/>
    <s v="Sarah Brown"/>
    <x v="0"/>
    <s v="United States"/>
    <s v="New York City"/>
    <x v="15"/>
    <n v="10024"/>
    <x v="3"/>
    <s v="FUR-BO-10002213"/>
    <x v="0"/>
    <x v="0"/>
    <s v="DMI Eclipse Executive Suite Bookcases"/>
    <x v="5975"/>
    <n v="1"/>
    <n v="0.2"/>
    <n v="-5.0098000000000269"/>
  </r>
  <r>
    <n v="9585"/>
    <s v="CA-2014-132584"/>
    <x v="3"/>
    <x v="775"/>
    <d v="2014-08-28T00:00:00"/>
    <s v="First Class"/>
    <s v="HJ-14875"/>
    <s v="Heather Jas"/>
    <x v="2"/>
    <s v="United States"/>
    <s v="Detroit"/>
    <x v="12"/>
    <n v="48234"/>
    <x v="2"/>
    <s v="OFF-ST-10000344"/>
    <x v="1"/>
    <x v="4"/>
    <s v="Neat Ideas Personal Hanging Folder Files, Black"/>
    <x v="2099"/>
    <n v="4"/>
    <n v="0"/>
    <n v="13.967199999999998"/>
  </r>
  <r>
    <n v="9586"/>
    <s v="CA-2013-160598"/>
    <x v="0"/>
    <x v="370"/>
    <d v="2013-08-29T00:00:00"/>
    <s v="First Class"/>
    <s v="SV-20815"/>
    <s v="Stuart Van"/>
    <x v="1"/>
    <s v="United States"/>
    <s v="Miami"/>
    <x v="2"/>
    <n v="33142"/>
    <x v="0"/>
    <s v="OFF-PA-10002319"/>
    <x v="1"/>
    <x v="10"/>
    <s v="Xerox 1944"/>
    <x v="5976"/>
    <n v="1"/>
    <n v="0.2"/>
    <n v="11.240400000000001"/>
  </r>
  <r>
    <n v="9587"/>
    <s v="CA-2013-108630"/>
    <x v="0"/>
    <x v="741"/>
    <d v="2013-11-19T00:00:00"/>
    <s v="Same Day"/>
    <s v="BE-11410"/>
    <s v="Bobby Elias"/>
    <x v="0"/>
    <s v="United States"/>
    <s v="Concord"/>
    <x v="1"/>
    <n v="94521"/>
    <x v="1"/>
    <s v="OFF-BI-10002437"/>
    <x v="1"/>
    <x v="8"/>
    <s v="Recycled Premium Regency Composition Covers"/>
    <x v="5977"/>
    <n v="5"/>
    <n v="0.2"/>
    <n v="22.155999999999999"/>
  </r>
  <r>
    <n v="9588"/>
    <s v="US-2014-129203"/>
    <x v="3"/>
    <x v="827"/>
    <d v="2014-04-23T00:00:00"/>
    <s v="Standard Class"/>
    <s v="BM-11575"/>
    <s v="Brendan Murry"/>
    <x v="1"/>
    <s v="United States"/>
    <s v="Chicago"/>
    <x v="10"/>
    <n v="60653"/>
    <x v="2"/>
    <s v="OFF-ST-10001418"/>
    <x v="1"/>
    <x v="4"/>
    <s v="Carina Media Storage Towers in Natural &amp; Black"/>
    <x v="2468"/>
    <n v="4"/>
    <n v="0.2"/>
    <n v="-43.9056"/>
  </r>
  <r>
    <n v="9589"/>
    <s v="CA-2014-110940"/>
    <x v="3"/>
    <x v="283"/>
    <d v="2014-07-29T00:00:00"/>
    <s v="Standard Class"/>
    <s v="AZ-10750"/>
    <s v="Annie Zypern"/>
    <x v="0"/>
    <s v="United States"/>
    <s v="Wheeling"/>
    <x v="10"/>
    <n v="60090"/>
    <x v="2"/>
    <s v="OFF-AR-10000380"/>
    <x v="1"/>
    <x v="6"/>
    <s v="Hunt PowerHouse Electric Pencil Sharpener, Blue"/>
    <x v="5978"/>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x v="1133"/>
    <n v="3"/>
    <n v="0.2"/>
    <n v="5.6783999999999981"/>
  </r>
  <r>
    <n v="9591"/>
    <s v="CA-2011-119172"/>
    <x v="2"/>
    <x v="218"/>
    <d v="2011-05-15T00:00:00"/>
    <s v="Standard Class"/>
    <s v="HD-14785"/>
    <s v="Harold Dahlen"/>
    <x v="2"/>
    <s v="United States"/>
    <s v="Chicago"/>
    <x v="10"/>
    <n v="60610"/>
    <x v="2"/>
    <s v="OFF-BI-10002026"/>
    <x v="1"/>
    <x v="8"/>
    <s v="Avery Arch Ring Binders"/>
    <x v="5979"/>
    <n v="9"/>
    <n v="0.8"/>
    <n v="-172.55700000000007"/>
  </r>
  <r>
    <n v="9592"/>
    <s v="US-2013-105452"/>
    <x v="0"/>
    <x v="1062"/>
    <d v="2013-08-02T00:00:00"/>
    <s v="Standard Class"/>
    <s v="BF-11005"/>
    <s v="Barry Franz"/>
    <x v="2"/>
    <s v="United States"/>
    <s v="Pasadena"/>
    <x v="5"/>
    <n v="77506"/>
    <x v="2"/>
    <s v="FUR-FU-10003691"/>
    <x v="0"/>
    <x v="5"/>
    <s v="Eldon Image Series Desk Accessories, Ebony"/>
    <x v="3224"/>
    <n v="5"/>
    <n v="0.6"/>
    <n v="-9.8799999999999955"/>
  </r>
  <r>
    <n v="9593"/>
    <s v="US-2013-105452"/>
    <x v="0"/>
    <x v="1062"/>
    <d v="2013-08-02T00:00:00"/>
    <s v="Standard Class"/>
    <s v="BF-11005"/>
    <s v="Barry Franz"/>
    <x v="2"/>
    <s v="United States"/>
    <s v="Pasadena"/>
    <x v="5"/>
    <n v="77506"/>
    <x v="2"/>
    <s v="FUR-FU-10003806"/>
    <x v="0"/>
    <x v="5"/>
    <s v="Tenex Chairmat w/ Average Lip, 45&quot; x 53&quot;"/>
    <x v="5980"/>
    <n v="5"/>
    <n v="0.6"/>
    <n v="-378.40000000000009"/>
  </r>
  <r>
    <n v="9594"/>
    <s v="CA-2014-108931"/>
    <x v="3"/>
    <x v="32"/>
    <d v="2014-09-20T00:00:00"/>
    <s v="Standard Class"/>
    <s v="HZ-14950"/>
    <s v="Henia Zydlo"/>
    <x v="0"/>
    <s v="United States"/>
    <s v="New York City"/>
    <x v="15"/>
    <n v="10024"/>
    <x v="3"/>
    <s v="OFF-PA-10002741"/>
    <x v="1"/>
    <x v="10"/>
    <s v="Xerox 1980"/>
    <x v="18"/>
    <n v="2"/>
    <n v="0"/>
    <n v="3.8519999999999994"/>
  </r>
  <r>
    <n v="9595"/>
    <s v="CA-2014-108931"/>
    <x v="3"/>
    <x v="32"/>
    <d v="2014-09-20T00:00:00"/>
    <s v="Standard Class"/>
    <s v="HZ-14950"/>
    <s v="Henia Zydlo"/>
    <x v="0"/>
    <s v="United States"/>
    <s v="New York City"/>
    <x v="15"/>
    <n v="10024"/>
    <x v="3"/>
    <s v="OFF-PA-10003845"/>
    <x v="1"/>
    <x v="10"/>
    <s v="Xerox 1987"/>
    <x v="1057"/>
    <n v="2"/>
    <n v="0"/>
    <n v="5.6644000000000005"/>
  </r>
  <r>
    <n v="9596"/>
    <s v="CA-2014-104619"/>
    <x v="3"/>
    <x v="714"/>
    <d v="2014-01-30T00:00:00"/>
    <s v="Standard Class"/>
    <s v="KD-16495"/>
    <s v="Keith Dawkins"/>
    <x v="1"/>
    <s v="United States"/>
    <s v="San Jose"/>
    <x v="1"/>
    <n v="95123"/>
    <x v="1"/>
    <s v="OFF-AP-10001492"/>
    <x v="1"/>
    <x v="9"/>
    <s v="Acco Six-Outlet Power Strip, 4' Cord Length"/>
    <x v="3119"/>
    <n v="3"/>
    <n v="0"/>
    <n v="6.7236000000000002"/>
  </r>
  <r>
    <n v="9597"/>
    <s v="CA-2014-104619"/>
    <x v="3"/>
    <x v="714"/>
    <d v="2014-01-30T00:00:00"/>
    <s v="Standard Class"/>
    <s v="KD-16495"/>
    <s v="Keith Dawkins"/>
    <x v="1"/>
    <s v="United States"/>
    <s v="San Jose"/>
    <x v="1"/>
    <n v="95123"/>
    <x v="1"/>
    <s v="OFF-BI-10004318"/>
    <x v="1"/>
    <x v="8"/>
    <s v="Ibico EB-19 Dual Function Manual Binding System"/>
    <x v="4795"/>
    <n v="2"/>
    <n v="0.2"/>
    <n v="89.954799999999992"/>
  </r>
  <r>
    <n v="9598"/>
    <s v="CA-2014-104619"/>
    <x v="3"/>
    <x v="714"/>
    <d v="2014-01-30T00:00:00"/>
    <s v="Standard Class"/>
    <s v="KD-16495"/>
    <s v="Keith Dawkins"/>
    <x v="1"/>
    <s v="United States"/>
    <s v="San Jose"/>
    <x v="1"/>
    <n v="95123"/>
    <x v="1"/>
    <s v="TEC-PH-10000193"/>
    <x v="2"/>
    <x v="7"/>
    <s v="Jensen SMPS-640 - speaker phone"/>
    <x v="3440"/>
    <n v="3"/>
    <n v="0.2"/>
    <n v="8.2763999999999953"/>
  </r>
  <r>
    <n v="9599"/>
    <s v="CA-2012-149517"/>
    <x v="1"/>
    <x v="444"/>
    <d v="2012-09-23T00:00:00"/>
    <s v="Standard Class"/>
    <s v="FC-14245"/>
    <s v="Frank Carlisle"/>
    <x v="2"/>
    <s v="United States"/>
    <s v="Sacramento"/>
    <x v="1"/>
    <n v="95823"/>
    <x v="1"/>
    <s v="FUR-FU-10003464"/>
    <x v="0"/>
    <x v="5"/>
    <s v="Seth Thomas 8 1/2&quot; Cubicle Clock"/>
    <x v="4053"/>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x v="5981"/>
    <n v="1"/>
    <n v="0.2"/>
    <n v="2.6405999999999992"/>
  </r>
  <r>
    <n v="9601"/>
    <s v="CA-2014-107797"/>
    <x v="3"/>
    <x v="540"/>
    <d v="2014-05-12T00:00:00"/>
    <s v="Second Class"/>
    <s v="EB-13705"/>
    <s v="Ed Braxton"/>
    <x v="1"/>
    <s v="United States"/>
    <s v="Mansfield"/>
    <x v="5"/>
    <n v="76063"/>
    <x v="2"/>
    <s v="OFF-PA-10003848"/>
    <x v="1"/>
    <x v="10"/>
    <s v="Xerox 1997"/>
    <x v="759"/>
    <n v="8"/>
    <n v="0.2"/>
    <n v="14.5152"/>
  </r>
  <r>
    <n v="9602"/>
    <s v="CA-2013-117604"/>
    <x v="0"/>
    <x v="913"/>
    <d v="2013-09-10T00:00:00"/>
    <s v="Standard Class"/>
    <s v="JP-15520"/>
    <s v="Jeremy Pistek"/>
    <x v="0"/>
    <s v="United States"/>
    <s v="Jonesboro"/>
    <x v="36"/>
    <n v="72401"/>
    <x v="0"/>
    <s v="OFF-PA-10001357"/>
    <x v="1"/>
    <x v="10"/>
    <s v="Xerox 1886"/>
    <x v="5982"/>
    <n v="5"/>
    <n v="0"/>
    <n v="114.95999999999998"/>
  </r>
  <r>
    <n v="9603"/>
    <s v="CA-2011-130155"/>
    <x v="2"/>
    <x v="946"/>
    <d v="2011-05-22T00:00:00"/>
    <s v="First Class"/>
    <s v="TD-20995"/>
    <s v="Tamara Dahlen"/>
    <x v="0"/>
    <s v="United States"/>
    <s v="Virginia Beach"/>
    <x v="17"/>
    <n v="23464"/>
    <x v="0"/>
    <s v="OFF-SU-10004737"/>
    <x v="1"/>
    <x v="14"/>
    <s v="Acme Design Stainless Steel Bent Scissors"/>
    <x v="5983"/>
    <n v="5"/>
    <n v="0"/>
    <n v="9.234"/>
  </r>
  <r>
    <n v="9604"/>
    <s v="CA-2013-129861"/>
    <x v="0"/>
    <x v="26"/>
    <d v="2013-06-24T00:00:00"/>
    <s v="Standard Class"/>
    <s v="DM-13345"/>
    <s v="Denise Monton"/>
    <x v="1"/>
    <s v="United States"/>
    <s v="Rochester"/>
    <x v="15"/>
    <n v="14609"/>
    <x v="3"/>
    <s v="FUR-TA-10003715"/>
    <x v="0"/>
    <x v="3"/>
    <s v="Hon 2111 Invitation Series Corner Table"/>
    <x v="5984"/>
    <n v="3"/>
    <n v="0.4"/>
    <n v="-213.55740000000006"/>
  </r>
  <r>
    <n v="9605"/>
    <s v="CA-2012-138625"/>
    <x v="1"/>
    <x v="121"/>
    <d v="2012-11-05T00:00:00"/>
    <s v="First Class"/>
    <s v="EG-13900"/>
    <s v="Emily Grady"/>
    <x v="0"/>
    <s v="United States"/>
    <s v="Chesapeake"/>
    <x v="17"/>
    <n v="23320"/>
    <x v="0"/>
    <s v="OFF-AP-10003099"/>
    <x v="1"/>
    <x v="9"/>
    <s v="Eureka Hand Vacuum, Bagless"/>
    <x v="5985"/>
    <n v="4"/>
    <n v="0"/>
    <n v="55.36160000000001"/>
  </r>
  <r>
    <n v="9606"/>
    <s v="US-2014-122672"/>
    <x v="3"/>
    <x v="259"/>
    <d v="2014-11-10T00:00:00"/>
    <s v="Standard Class"/>
    <s v="HG-14965"/>
    <s v="Henry Goldwyn"/>
    <x v="1"/>
    <s v="United States"/>
    <s v="Lancaster"/>
    <x v="24"/>
    <n v="43130"/>
    <x v="3"/>
    <s v="TEC-AC-10002323"/>
    <x v="2"/>
    <x v="11"/>
    <s v="SanDisk Ultra 32 GB MicroSDHC Class 10 Memory Card"/>
    <x v="5986"/>
    <n v="4"/>
    <n v="0.2"/>
    <n v="-6.1879999999999988"/>
  </r>
  <r>
    <n v="9607"/>
    <s v="US-2014-122672"/>
    <x v="3"/>
    <x v="259"/>
    <d v="2014-11-10T00:00:00"/>
    <s v="Standard Class"/>
    <s v="HG-14965"/>
    <s v="Henry Goldwyn"/>
    <x v="1"/>
    <s v="United States"/>
    <s v="Lancaster"/>
    <x v="24"/>
    <n v="43130"/>
    <x v="3"/>
    <s v="OFF-ST-10002344"/>
    <x v="1"/>
    <x v="4"/>
    <s v="Carina 42&quot;Hx23 3/4&quot;W Media Storage Unit"/>
    <x v="4934"/>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x v="5987"/>
    <n v="6"/>
    <n v="0"/>
    <n v="9.9359999999999999"/>
  </r>
  <r>
    <n v="9609"/>
    <s v="CA-2014-117128"/>
    <x v="3"/>
    <x v="256"/>
    <d v="2014-12-09T00:00:00"/>
    <s v="Second Class"/>
    <s v="BF-11080"/>
    <s v="Bart Folk"/>
    <x v="0"/>
    <s v="United States"/>
    <s v="New York City"/>
    <x v="15"/>
    <n v="10024"/>
    <x v="3"/>
    <s v="OFF-LA-10000248"/>
    <x v="1"/>
    <x v="2"/>
    <s v="Avery 52"/>
    <x v="469"/>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x v="5988"/>
    <n v="4"/>
    <n v="0"/>
    <n v="19.798799999999972"/>
  </r>
  <r>
    <n v="9611"/>
    <s v="CA-2013-130638"/>
    <x v="0"/>
    <x v="458"/>
    <d v="2013-05-20T00:00:00"/>
    <s v="Second Class"/>
    <s v="SC-20095"/>
    <s v="Sanjit Chand"/>
    <x v="0"/>
    <s v="United States"/>
    <s v="Los Angeles"/>
    <x v="1"/>
    <n v="90045"/>
    <x v="1"/>
    <s v="OFF-LA-10002195"/>
    <x v="1"/>
    <x v="2"/>
    <s v="Avery 481"/>
    <x v="1806"/>
    <n v="9"/>
    <n v="0"/>
    <n v="13.3056"/>
  </r>
  <r>
    <n v="9612"/>
    <s v="CA-2014-144365"/>
    <x v="3"/>
    <x v="1200"/>
    <d v="2014-10-31T00:00:00"/>
    <s v="Standard Class"/>
    <s v="CS-11950"/>
    <s v="Carlos Soltero"/>
    <x v="0"/>
    <s v="United States"/>
    <s v="Jackson"/>
    <x v="35"/>
    <n v="39212"/>
    <x v="0"/>
    <s v="OFF-FA-10000735"/>
    <x v="1"/>
    <x v="13"/>
    <s v="Staples"/>
    <x v="2643"/>
    <n v="4"/>
    <n v="0"/>
    <n v="5.2559999999999993"/>
  </r>
  <r>
    <n v="9613"/>
    <s v="CA-2013-110086"/>
    <x v="0"/>
    <x v="31"/>
    <d v="2013-09-23T00:00:00"/>
    <s v="Standard Class"/>
    <s v="BD-11320"/>
    <s v="Bill Donatelli"/>
    <x v="0"/>
    <s v="United States"/>
    <s v="Woodland"/>
    <x v="1"/>
    <n v="95695"/>
    <x v="1"/>
    <s v="TEC-PH-10001299"/>
    <x v="2"/>
    <x v="7"/>
    <s v="Polycom CX300 Desktop Phone USB VoIP phone"/>
    <x v="2562"/>
    <n v="2"/>
    <n v="0.2"/>
    <n v="23.998400000000004"/>
  </r>
  <r>
    <n v="9614"/>
    <s v="CA-2011-128524"/>
    <x v="2"/>
    <x v="7"/>
    <d v="2011-11-13T00:00:00"/>
    <s v="First Class"/>
    <s v="MZ-17515"/>
    <s v="Mary Zewe"/>
    <x v="1"/>
    <s v="United States"/>
    <s v="Seattle"/>
    <x v="4"/>
    <n v="98115"/>
    <x v="1"/>
    <s v="OFF-AP-10002892"/>
    <x v="1"/>
    <x v="9"/>
    <s v="Belkin F5C206VTEL 6 Outlet Surge"/>
    <x v="5989"/>
    <n v="1"/>
    <n v="0"/>
    <n v="6.8939999999999984"/>
  </r>
  <r>
    <n v="9615"/>
    <s v="CA-2011-128524"/>
    <x v="2"/>
    <x v="7"/>
    <d v="2011-11-13T00:00:00"/>
    <s v="First Class"/>
    <s v="MZ-17515"/>
    <s v="Mary Zewe"/>
    <x v="1"/>
    <s v="United States"/>
    <s v="Seattle"/>
    <x v="4"/>
    <n v="98115"/>
    <x v="1"/>
    <s v="TEC-AC-10002718"/>
    <x v="2"/>
    <x v="11"/>
    <s v="Belkin Standard 104 key USB Keyboard"/>
    <x v="5990"/>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x v="5991"/>
    <n v="2"/>
    <n v="0.2"/>
    <n v="762.59400000000005"/>
  </r>
  <r>
    <n v="9617"/>
    <s v="CA-2013-140256"/>
    <x v="0"/>
    <x v="250"/>
    <d v="2013-08-30T00:00:00"/>
    <s v="Standard Class"/>
    <s v="PW-19030"/>
    <s v="Pauline Webber"/>
    <x v="1"/>
    <s v="United States"/>
    <s v="Los Angeles"/>
    <x v="1"/>
    <n v="90049"/>
    <x v="1"/>
    <s v="OFF-AR-10002255"/>
    <x v="1"/>
    <x v="6"/>
    <s v="Newell 346"/>
    <x v="1784"/>
    <n v="2"/>
    <n v="0"/>
    <n v="1.6703999999999999"/>
  </r>
  <r>
    <n v="9618"/>
    <s v="CA-2014-160633"/>
    <x v="3"/>
    <x v="673"/>
    <d v="2014-11-22T00:00:00"/>
    <s v="Standard Class"/>
    <s v="BS-11380"/>
    <s v="Bill Stewart"/>
    <x v="1"/>
    <s v="United States"/>
    <s v="Bowling Green"/>
    <x v="24"/>
    <n v="43402"/>
    <x v="3"/>
    <s v="TEC-CO-10002095"/>
    <x v="2"/>
    <x v="16"/>
    <s v="Hewlett Packard 610 Color Digital Copier / Printer"/>
    <x v="5992"/>
    <n v="3"/>
    <n v="0.4"/>
    <n v="74.998499999999922"/>
  </r>
  <r>
    <n v="9619"/>
    <s v="CA-2014-160633"/>
    <x v="3"/>
    <x v="673"/>
    <d v="2014-11-22T00:00:00"/>
    <s v="Standard Class"/>
    <s v="BS-11380"/>
    <s v="Bill Stewart"/>
    <x v="1"/>
    <s v="United States"/>
    <s v="Bowling Green"/>
    <x v="24"/>
    <n v="43402"/>
    <x v="3"/>
    <s v="OFF-AR-10004022"/>
    <x v="1"/>
    <x v="6"/>
    <s v="Panasonic KP-380BK Classic Electric Pencil Sharpener"/>
    <x v="1146"/>
    <n v="3"/>
    <n v="0.2"/>
    <n v="5.3969999999999914"/>
  </r>
  <r>
    <n v="9620"/>
    <s v="CA-2014-160633"/>
    <x v="3"/>
    <x v="673"/>
    <d v="2014-11-22T00:00:00"/>
    <s v="Standard Class"/>
    <s v="BS-11380"/>
    <s v="Bill Stewart"/>
    <x v="1"/>
    <s v="United States"/>
    <s v="Bowling Green"/>
    <x v="24"/>
    <n v="43402"/>
    <x v="3"/>
    <s v="TEC-AC-10002335"/>
    <x v="2"/>
    <x v="11"/>
    <s v="Logitech Media Keyboard K200"/>
    <x v="4089"/>
    <n v="5"/>
    <n v="0.2"/>
    <n v="-1.7495000000000118"/>
  </r>
  <r>
    <n v="9621"/>
    <s v="CA-2011-115133"/>
    <x v="2"/>
    <x v="467"/>
    <d v="2011-09-30T00:00:00"/>
    <s v="Standard Class"/>
    <s v="DA-13450"/>
    <s v="Dianna Arnett"/>
    <x v="2"/>
    <s v="United States"/>
    <s v="Lancaster"/>
    <x v="24"/>
    <n v="43130"/>
    <x v="3"/>
    <s v="OFF-AP-10001634"/>
    <x v="1"/>
    <x v="9"/>
    <s v="Hoover Commercial Lightweight Upright Vacuum"/>
    <x v="5993"/>
    <n v="6"/>
    <n v="0.2"/>
    <n v="1.2527999999999988"/>
  </r>
  <r>
    <n v="9622"/>
    <s v="CA-2011-115133"/>
    <x v="2"/>
    <x v="467"/>
    <d v="2011-09-30T00:00:00"/>
    <s v="Standard Class"/>
    <s v="DA-13450"/>
    <s v="Dianna Arnett"/>
    <x v="2"/>
    <s v="United States"/>
    <s v="Lancaster"/>
    <x v="24"/>
    <n v="43130"/>
    <x v="3"/>
    <s v="TEC-AC-10002370"/>
    <x v="2"/>
    <x v="11"/>
    <s v="Maxell CD-R Discs"/>
    <x v="5994"/>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x v="2731"/>
    <n v="4"/>
    <n v="0.2"/>
    <n v="11.102399999999996"/>
  </r>
  <r>
    <n v="9624"/>
    <s v="CA-2014-137449"/>
    <x v="3"/>
    <x v="222"/>
    <d v="2014-07-01T00:00:00"/>
    <s v="First Class"/>
    <s v="ME-17725"/>
    <s v="Max Engle"/>
    <x v="0"/>
    <s v="United States"/>
    <s v="Dallas"/>
    <x v="5"/>
    <n v="75220"/>
    <x v="2"/>
    <s v="OFF-AP-10000240"/>
    <x v="1"/>
    <x v="9"/>
    <s v="Belkin F9G930V10-GRY 9 Outlet Surge"/>
    <x v="5995"/>
    <n v="2"/>
    <n v="0.8"/>
    <n v="-54.549600000000012"/>
  </r>
  <r>
    <n v="9625"/>
    <s v="CA-2014-137449"/>
    <x v="3"/>
    <x v="222"/>
    <d v="2014-07-01T00:00:00"/>
    <s v="First Class"/>
    <s v="ME-17725"/>
    <s v="Max Engle"/>
    <x v="0"/>
    <s v="United States"/>
    <s v="Dallas"/>
    <x v="5"/>
    <n v="75220"/>
    <x v="2"/>
    <s v="FUR-TA-10002855"/>
    <x v="0"/>
    <x v="3"/>
    <s v="Bevis Round Conference Table Top &amp; Single Column Base"/>
    <x v="5996"/>
    <n v="3"/>
    <n v="0.3"/>
    <n v="-39.511800000000036"/>
  </r>
  <r>
    <n v="9626"/>
    <s v="CA-2014-137449"/>
    <x v="3"/>
    <x v="222"/>
    <d v="2014-07-01T00:00:00"/>
    <s v="First Class"/>
    <s v="ME-17725"/>
    <s v="Max Engle"/>
    <x v="0"/>
    <s v="United States"/>
    <s v="Dallas"/>
    <x v="5"/>
    <n v="75220"/>
    <x v="2"/>
    <s v="FUR-BO-10000780"/>
    <x v="0"/>
    <x v="0"/>
    <s v="O'Sullivan Plantations 2-Door Library in Landvery Oak"/>
    <x v="5997"/>
    <n v="3"/>
    <n v="0.32"/>
    <n v="-96.470399999999955"/>
  </r>
  <r>
    <n v="9627"/>
    <s v="CA-2014-103520"/>
    <x v="3"/>
    <x v="397"/>
    <d v="2014-09-26T00:00:00"/>
    <s v="First Class"/>
    <s v="MH-17785"/>
    <s v="Maya Herman"/>
    <x v="1"/>
    <s v="United States"/>
    <s v="Lubbock"/>
    <x v="5"/>
    <n v="79424"/>
    <x v="2"/>
    <s v="OFF-PA-10001846"/>
    <x v="1"/>
    <x v="10"/>
    <s v="Xerox 1899"/>
    <x v="4766"/>
    <n v="2"/>
    <n v="0.2"/>
    <n v="3.3524000000000003"/>
  </r>
  <r>
    <n v="9628"/>
    <s v="CA-2011-139283"/>
    <x v="2"/>
    <x v="533"/>
    <d v="2011-11-27T00:00:00"/>
    <s v="Standard Class"/>
    <s v="BT-11440"/>
    <s v="Bobby Trafton"/>
    <x v="0"/>
    <s v="United States"/>
    <s v="Detroit"/>
    <x v="12"/>
    <n v="48227"/>
    <x v="2"/>
    <s v="OFF-BI-10002049"/>
    <x v="1"/>
    <x v="8"/>
    <s v="UniKeep View Case Binders"/>
    <x v="1865"/>
    <n v="3"/>
    <n v="0"/>
    <n v="6.7481999999999989"/>
  </r>
  <r>
    <n v="9629"/>
    <s v="CA-2011-118192"/>
    <x v="2"/>
    <x v="286"/>
    <d v="2011-01-19T00:00:00"/>
    <s v="Standard Class"/>
    <s v="MM-17920"/>
    <s v="Michael Moore"/>
    <x v="0"/>
    <s v="United States"/>
    <s v="Newark"/>
    <x v="24"/>
    <n v="43055"/>
    <x v="3"/>
    <s v="OFF-PA-10002947"/>
    <x v="1"/>
    <x v="10"/>
    <s v="Xerox 1923"/>
    <x v="5577"/>
    <n v="7"/>
    <n v="0.2"/>
    <n v="13.0928"/>
  </r>
  <r>
    <n v="9630"/>
    <s v="CA-2011-118192"/>
    <x v="2"/>
    <x v="286"/>
    <d v="2011-01-19T00:00:00"/>
    <s v="Standard Class"/>
    <s v="MM-17920"/>
    <s v="Michael Moore"/>
    <x v="0"/>
    <s v="United States"/>
    <s v="Newark"/>
    <x v="24"/>
    <n v="43055"/>
    <x v="3"/>
    <s v="OFF-BI-10003476"/>
    <x v="1"/>
    <x v="8"/>
    <s v="Avery Metallic Poly Binders"/>
    <x v="5998"/>
    <n v="2"/>
    <n v="0.7"/>
    <n v="-2.5212000000000003"/>
  </r>
  <r>
    <n v="9631"/>
    <s v="CA-2013-168844"/>
    <x v="0"/>
    <x v="1207"/>
    <d v="2013-06-07T00:00:00"/>
    <s v="Standard Class"/>
    <s v="NM-18520"/>
    <s v="Neoma Murray"/>
    <x v="0"/>
    <s v="United States"/>
    <s v="New York City"/>
    <x v="15"/>
    <n v="10011"/>
    <x v="3"/>
    <s v="OFF-BI-10002609"/>
    <x v="1"/>
    <x v="8"/>
    <s v="Avery Hidden Tab Dividers for Binding Systems"/>
    <x v="489"/>
    <n v="3"/>
    <n v="0.2"/>
    <n v="2.3243999999999994"/>
  </r>
  <r>
    <n v="9632"/>
    <s v="CA-2013-168844"/>
    <x v="0"/>
    <x v="1207"/>
    <d v="2013-06-07T00:00:00"/>
    <s v="Standard Class"/>
    <s v="NM-18520"/>
    <s v="Neoma Murray"/>
    <x v="0"/>
    <s v="United States"/>
    <s v="New York City"/>
    <x v="15"/>
    <n v="10011"/>
    <x v="3"/>
    <s v="TEC-PH-10003215"/>
    <x v="2"/>
    <x v="7"/>
    <s v="Jackery Bar Premium Fast-charging Portable Charger"/>
    <x v="5999"/>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x v="6000"/>
    <n v="8"/>
    <n v="0"/>
    <n v="38.975200000000008"/>
  </r>
  <r>
    <n v="9634"/>
    <s v="CA-2011-151330"/>
    <x v="2"/>
    <x v="1005"/>
    <d v="2011-10-17T00:00:00"/>
    <s v="First Class"/>
    <s v="TC-21295"/>
    <s v="Toby Carlisle"/>
    <x v="0"/>
    <s v="United States"/>
    <s v="Everett"/>
    <x v="31"/>
    <n v="2149"/>
    <x v="3"/>
    <s v="TEC-AC-10000865"/>
    <x v="2"/>
    <x v="11"/>
    <s v="WD My Passport Ultra 500GB Portable External Hard Drive"/>
    <x v="1322"/>
    <n v="3"/>
    <n v="0"/>
    <n v="30.089999999999982"/>
  </r>
  <r>
    <n v="9635"/>
    <s v="CA-2011-151330"/>
    <x v="2"/>
    <x v="1005"/>
    <d v="2011-10-17T00:00:00"/>
    <s v="First Class"/>
    <s v="TC-21295"/>
    <s v="Toby Carlisle"/>
    <x v="0"/>
    <s v="United States"/>
    <s v="Everett"/>
    <x v="31"/>
    <n v="2149"/>
    <x v="3"/>
    <s v="OFF-ST-10000615"/>
    <x v="1"/>
    <x v="4"/>
    <s v="SimpliFile Personal File, Black Granite, 15w x 6-15/16d x 11-1/4h"/>
    <x v="6001"/>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x v="2356"/>
    <n v="9"/>
    <n v="0"/>
    <n v="260.61120000000017"/>
  </r>
  <r>
    <n v="9637"/>
    <s v="CA-2011-124702"/>
    <x v="2"/>
    <x v="728"/>
    <d v="2011-11-25T00:00:00"/>
    <s v="Standard Class"/>
    <s v="MH-17785"/>
    <s v="Maya Herman"/>
    <x v="1"/>
    <s v="United States"/>
    <s v="Seattle"/>
    <x v="4"/>
    <n v="98105"/>
    <x v="1"/>
    <s v="FUR-FU-10003553"/>
    <x v="0"/>
    <x v="5"/>
    <s v="Howard Miller 13-1/2&quot; Diameter Rosebrook Wall Clock"/>
    <x v="6002"/>
    <n v="2"/>
    <n v="0"/>
    <n v="55.016000000000005"/>
  </r>
  <r>
    <n v="9638"/>
    <s v="CA-2011-124702"/>
    <x v="2"/>
    <x v="728"/>
    <d v="2011-11-25T00:00:00"/>
    <s v="Standard Class"/>
    <s v="MH-17785"/>
    <s v="Maya Herman"/>
    <x v="1"/>
    <s v="United States"/>
    <s v="Seattle"/>
    <x v="4"/>
    <n v="98105"/>
    <x v="1"/>
    <s v="FUR-TA-10003008"/>
    <x v="0"/>
    <x v="3"/>
    <s v="Lesro Round Back Collection Coffee Table, End Table"/>
    <x v="6003"/>
    <n v="4"/>
    <n v="0"/>
    <n v="94.926000000000045"/>
  </r>
  <r>
    <n v="9639"/>
    <s v="US-2014-125808"/>
    <x v="3"/>
    <x v="105"/>
    <d v="2014-11-16T00:00:00"/>
    <s v="Second Class"/>
    <s v="EP-13915"/>
    <s v="Emily Phan"/>
    <x v="0"/>
    <s v="United States"/>
    <s v="Los Angeles"/>
    <x v="1"/>
    <n v="90032"/>
    <x v="1"/>
    <s v="OFF-PA-10001846"/>
    <x v="1"/>
    <x v="10"/>
    <s v="Xerox 1899"/>
    <x v="1057"/>
    <n v="2"/>
    <n v="0"/>
    <n v="5.6644000000000005"/>
  </r>
  <r>
    <n v="9640"/>
    <s v="CA-2012-116638"/>
    <x v="1"/>
    <x v="1226"/>
    <d v="2012-01-31T00:00:00"/>
    <s v="Second Class"/>
    <s v="JH-15985"/>
    <s v="Joseph Holt"/>
    <x v="0"/>
    <s v="United States"/>
    <s v="Concord"/>
    <x v="3"/>
    <n v="28027"/>
    <x v="0"/>
    <s v="FUR-TA-10000198"/>
    <x v="0"/>
    <x v="3"/>
    <s v="Chromcraft Bull-Nose Wood Oval Conference Tables &amp; Bases"/>
    <x v="6004"/>
    <n v="13"/>
    <n v="0.4"/>
    <n v="-1862.3124000000003"/>
  </r>
  <r>
    <n v="9641"/>
    <s v="CA-2011-104563"/>
    <x v="2"/>
    <x v="1009"/>
    <d v="2011-03-12T00:00:00"/>
    <s v="Standard Class"/>
    <s v="CM-12715"/>
    <s v="Craig Molinari"/>
    <x v="1"/>
    <s v="United States"/>
    <s v="Seattle"/>
    <x v="4"/>
    <n v="98103"/>
    <x v="1"/>
    <s v="OFF-AR-10000390"/>
    <x v="1"/>
    <x v="6"/>
    <s v="Newell Chalk Holder"/>
    <x v="2809"/>
    <n v="5"/>
    <n v="0"/>
    <n v="9.4989999999999988"/>
  </r>
  <r>
    <n v="9642"/>
    <s v="CA-2011-104563"/>
    <x v="2"/>
    <x v="1009"/>
    <d v="2011-03-12T00:00:00"/>
    <s v="Standard Class"/>
    <s v="CM-12715"/>
    <s v="Craig Molinari"/>
    <x v="1"/>
    <s v="United States"/>
    <s v="Seattle"/>
    <x v="4"/>
    <n v="98103"/>
    <x v="1"/>
    <s v="OFF-ST-10000934"/>
    <x v="1"/>
    <x v="4"/>
    <s v="Contico 72&quot;H Heavy-Duty Storage System"/>
    <x v="6005"/>
    <n v="5"/>
    <n v="0"/>
    <n v="0"/>
  </r>
  <r>
    <n v="9643"/>
    <s v="CA-2011-104563"/>
    <x v="2"/>
    <x v="1009"/>
    <d v="2011-03-12T00:00:00"/>
    <s v="Standard Class"/>
    <s v="CM-12715"/>
    <s v="Craig Molinari"/>
    <x v="1"/>
    <s v="United States"/>
    <s v="Seattle"/>
    <x v="4"/>
    <n v="98103"/>
    <x v="1"/>
    <s v="FUR-CH-10002780"/>
    <x v="0"/>
    <x v="1"/>
    <s v="Office Star - Task Chair with Contemporary Loop Arms"/>
    <x v="5404"/>
    <n v="6"/>
    <n v="0.2"/>
    <n v="21.835199999999986"/>
  </r>
  <r>
    <n v="9644"/>
    <s v="CA-2011-104563"/>
    <x v="2"/>
    <x v="1009"/>
    <d v="2011-03-12T00:00:00"/>
    <s v="Standard Class"/>
    <s v="CM-12715"/>
    <s v="Craig Molinari"/>
    <x v="1"/>
    <s v="United States"/>
    <s v="Seattle"/>
    <x v="4"/>
    <n v="98103"/>
    <x v="1"/>
    <s v="FUR-CH-10004495"/>
    <x v="0"/>
    <x v="1"/>
    <s v="Global Leather and Oak Executive Chair, Black"/>
    <x v="6006"/>
    <n v="2"/>
    <n v="0.2"/>
    <n v="54.17639999999993"/>
  </r>
  <r>
    <n v="9645"/>
    <s v="US-2014-107979"/>
    <x v="3"/>
    <x v="110"/>
    <d v="2014-06-14T00:00:00"/>
    <s v="Standard Class"/>
    <s v="FO-14305"/>
    <s v="Frank Olsen"/>
    <x v="0"/>
    <s v="United States"/>
    <s v="Glendale"/>
    <x v="16"/>
    <n v="85301"/>
    <x v="1"/>
    <s v="TEC-AC-10002006"/>
    <x v="2"/>
    <x v="11"/>
    <s v="Memorex Micro Travel Drive 16 GB"/>
    <x v="6007"/>
    <n v="7"/>
    <n v="0.2"/>
    <n v="12.312299999999993"/>
  </r>
  <r>
    <n v="9646"/>
    <s v="US-2014-107979"/>
    <x v="3"/>
    <x v="110"/>
    <d v="2014-06-14T00:00:00"/>
    <s v="Standard Class"/>
    <s v="FO-14305"/>
    <s v="Frank Olsen"/>
    <x v="0"/>
    <s v="United States"/>
    <s v="Glendale"/>
    <x v="16"/>
    <n v="85301"/>
    <x v="1"/>
    <s v="OFF-ST-10002485"/>
    <x v="1"/>
    <x v="4"/>
    <s v="Rogers Deluxe File Chest"/>
    <x v="2083"/>
    <n v="2"/>
    <n v="0.2"/>
    <n v="-8.3524000000000012"/>
  </r>
  <r>
    <n v="9647"/>
    <s v="US-2014-107979"/>
    <x v="3"/>
    <x v="110"/>
    <d v="2014-06-14T00:00:00"/>
    <s v="Standard Class"/>
    <s v="FO-14305"/>
    <s v="Frank Olsen"/>
    <x v="0"/>
    <s v="United States"/>
    <s v="Glendale"/>
    <x v="16"/>
    <n v="85301"/>
    <x v="1"/>
    <s v="OFF-BI-10000778"/>
    <x v="1"/>
    <x v="8"/>
    <s v="GBC VeloBinder Electric Binding Machine"/>
    <x v="1270"/>
    <n v="2"/>
    <n v="0.7"/>
    <n v="-48.391999999999982"/>
  </r>
  <r>
    <n v="9648"/>
    <s v="CA-2011-150518"/>
    <x v="2"/>
    <x v="84"/>
    <d v="2011-11-24T00:00:00"/>
    <s v="Standard Class"/>
    <s v="MW-18220"/>
    <s v="Mitch Webber"/>
    <x v="0"/>
    <s v="United States"/>
    <s v="Coon Rapids"/>
    <x v="11"/>
    <n v="55433"/>
    <x v="2"/>
    <s v="OFF-ST-10000877"/>
    <x v="1"/>
    <x v="4"/>
    <s v="Recycled Steel Personal File for Standard File Folders"/>
    <x v="3552"/>
    <n v="4"/>
    <n v="0"/>
    <n v="57.501599999999996"/>
  </r>
  <r>
    <n v="9649"/>
    <s v="CA-2011-150518"/>
    <x v="2"/>
    <x v="84"/>
    <d v="2011-11-24T00:00:00"/>
    <s v="Standard Class"/>
    <s v="MW-18220"/>
    <s v="Mitch Webber"/>
    <x v="0"/>
    <s v="United States"/>
    <s v="Coon Rapids"/>
    <x v="11"/>
    <n v="55433"/>
    <x v="2"/>
    <s v="TEC-PH-10002103"/>
    <x v="2"/>
    <x v="7"/>
    <s v="Jabra SPEAK 410"/>
    <x v="1694"/>
    <n v="3"/>
    <n v="0"/>
    <n v="78.951599999999999"/>
  </r>
  <r>
    <n v="9650"/>
    <s v="CA-2013-107104"/>
    <x v="0"/>
    <x v="491"/>
    <d v="2013-12-01T00:00:00"/>
    <s v="Standard Class"/>
    <s v="MS-17365"/>
    <s v="Maribeth Schnelling"/>
    <x v="0"/>
    <s v="United States"/>
    <s v="Los Angeles"/>
    <x v="1"/>
    <n v="90045"/>
    <x v="1"/>
    <s v="FUR-BO-10002213"/>
    <x v="0"/>
    <x v="0"/>
    <s v="DMI Eclipse Executive Suite Bookcases"/>
    <x v="6008"/>
    <n v="8"/>
    <n v="0.15"/>
    <n v="160.31359999999984"/>
  </r>
  <r>
    <n v="9651"/>
    <s v="CA-2013-107104"/>
    <x v="0"/>
    <x v="491"/>
    <d v="2013-12-01T00:00:00"/>
    <s v="Standard Class"/>
    <s v="MS-17365"/>
    <s v="Maribeth Schnelling"/>
    <x v="0"/>
    <s v="United States"/>
    <s v="Los Angeles"/>
    <x v="1"/>
    <n v="90045"/>
    <x v="1"/>
    <s v="OFF-AR-10004269"/>
    <x v="1"/>
    <x v="6"/>
    <s v="Newell 31"/>
    <x v="5389"/>
    <n v="9"/>
    <n v="0"/>
    <n v="10.4076"/>
  </r>
  <r>
    <n v="9652"/>
    <s v="CA-2013-107104"/>
    <x v="0"/>
    <x v="491"/>
    <d v="2013-12-01T00:00:00"/>
    <s v="Standard Class"/>
    <s v="MS-17365"/>
    <s v="Maribeth Schnelling"/>
    <x v="0"/>
    <s v="United States"/>
    <s v="Los Angeles"/>
    <x v="1"/>
    <n v="90045"/>
    <x v="1"/>
    <s v="OFF-AP-10000055"/>
    <x v="1"/>
    <x v="9"/>
    <s v="Belkin F9S820V06 8 Outlet Surge"/>
    <x v="647"/>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x v="1930"/>
    <n v="6"/>
    <n v="0"/>
    <n v="297.69"/>
  </r>
  <r>
    <n v="9654"/>
    <s v="CA-2014-161893"/>
    <x v="3"/>
    <x v="205"/>
    <d v="2014-01-28T00:00:00"/>
    <s v="Standard Class"/>
    <s v="HP-14815"/>
    <s v="Harold Pawlan"/>
    <x v="2"/>
    <s v="United States"/>
    <s v="Tucson"/>
    <x v="16"/>
    <n v="85705"/>
    <x v="1"/>
    <s v="TEC-AC-10001874"/>
    <x v="2"/>
    <x v="11"/>
    <s v="Logitech Wireless Anywhere Mouse MX for PC and Mac"/>
    <x v="916"/>
    <n v="2"/>
    <n v="0.2"/>
    <n v="11.997999999999998"/>
  </r>
  <r>
    <n v="9655"/>
    <s v="CA-2014-161893"/>
    <x v="3"/>
    <x v="205"/>
    <d v="2014-01-28T00:00:00"/>
    <s v="Standard Class"/>
    <s v="HP-14815"/>
    <s v="Harold Pawlan"/>
    <x v="2"/>
    <s v="United States"/>
    <s v="Tucson"/>
    <x v="16"/>
    <n v="85705"/>
    <x v="1"/>
    <s v="OFF-BI-10004506"/>
    <x v="1"/>
    <x v="8"/>
    <s v="Wilson Jones data.warehouse D-Ring Binders with DublLock"/>
    <x v="6009"/>
    <n v="2"/>
    <n v="0.7"/>
    <n v="-3.6212"/>
  </r>
  <r>
    <n v="9656"/>
    <s v="CA-2011-156160"/>
    <x v="2"/>
    <x v="358"/>
    <d v="2011-09-29T00:00:00"/>
    <s v="Standard Class"/>
    <s v="AS-10090"/>
    <s v="Adam Shillingsburg"/>
    <x v="0"/>
    <s v="United States"/>
    <s v="New York City"/>
    <x v="15"/>
    <n v="10035"/>
    <x v="3"/>
    <s v="FUR-FU-10001876"/>
    <x v="0"/>
    <x v="5"/>
    <s v="Computer Room Manger, 14&quot;"/>
    <x v="6010"/>
    <n v="3"/>
    <n v="0"/>
    <n v="35.078399999999995"/>
  </r>
  <r>
    <n v="9657"/>
    <s v="CA-2011-156160"/>
    <x v="2"/>
    <x v="358"/>
    <d v="2011-09-29T00:00:00"/>
    <s v="Standard Class"/>
    <s v="AS-10090"/>
    <s v="Adam Shillingsburg"/>
    <x v="0"/>
    <s v="United States"/>
    <s v="New York City"/>
    <x v="15"/>
    <n v="10035"/>
    <x v="3"/>
    <s v="OFF-BI-10003355"/>
    <x v="1"/>
    <x v="8"/>
    <s v="Cardinal Holdit Business Card Pockets"/>
    <x v="2217"/>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x v="6011"/>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x v="6012"/>
    <n v="4"/>
    <n v="0.1"/>
    <n v="83.709599999999966"/>
  </r>
  <r>
    <n v="9660"/>
    <s v="CA-2011-100860"/>
    <x v="2"/>
    <x v="959"/>
    <d v="2011-03-30T00:00:00"/>
    <s v="Second Class"/>
    <s v="CS-12505"/>
    <s v="Cindy Stewart"/>
    <x v="0"/>
    <s v="United States"/>
    <s v="Pomona"/>
    <x v="1"/>
    <n v="91767"/>
    <x v="1"/>
    <s v="OFF-LA-10001982"/>
    <x v="1"/>
    <x v="2"/>
    <s v="Smead Alpha-Z Color-Coded Name Labels First Letter Starter Set"/>
    <x v="2057"/>
    <n v="5"/>
    <n v="0"/>
    <n v="9"/>
  </r>
  <r>
    <n v="9661"/>
    <s v="CA-2013-160717"/>
    <x v="0"/>
    <x v="112"/>
    <d v="2013-06-12T00:00:00"/>
    <s v="Standard Class"/>
    <s v="ME-17320"/>
    <s v="Maria Etezadi"/>
    <x v="2"/>
    <s v="United States"/>
    <s v="Santa Barbara"/>
    <x v="1"/>
    <n v="93101"/>
    <x v="1"/>
    <s v="TEC-PH-10001459"/>
    <x v="2"/>
    <x v="7"/>
    <s v="Samsung Galaxy Mega 6.3"/>
    <x v="601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x v="1165"/>
    <n v="2"/>
    <n v="0"/>
    <n v="3.7744"/>
  </r>
  <r>
    <n v="9663"/>
    <s v="CA-2013-160717"/>
    <x v="0"/>
    <x v="112"/>
    <d v="2013-06-12T00:00:00"/>
    <s v="Standard Class"/>
    <s v="ME-17320"/>
    <s v="Maria Etezadi"/>
    <x v="2"/>
    <s v="United States"/>
    <s v="Santa Barbara"/>
    <x v="1"/>
    <n v="93101"/>
    <x v="1"/>
    <s v="TEC-PH-10001760"/>
    <x v="2"/>
    <x v="7"/>
    <s v="Bose SoundLink Bluetooth Speaker"/>
    <x v="6014"/>
    <n v="3"/>
    <n v="0.2"/>
    <n v="161.19000000000003"/>
  </r>
  <r>
    <n v="9664"/>
    <s v="CA-2014-132619"/>
    <x v="3"/>
    <x v="515"/>
    <d v="2014-09-06T00:00:00"/>
    <s v="Standard Class"/>
    <s v="MS-17770"/>
    <s v="Maxwell Schwartz"/>
    <x v="0"/>
    <s v="United States"/>
    <s v="San Francisco"/>
    <x v="1"/>
    <n v="94109"/>
    <x v="1"/>
    <s v="OFF-ST-10001511"/>
    <x v="1"/>
    <x v="4"/>
    <s v="Space Solutions Commercial Steel Shelving"/>
    <x v="2714"/>
    <n v="3"/>
    <n v="0"/>
    <n v="9.6974999999999838"/>
  </r>
  <r>
    <n v="9665"/>
    <s v="US-2012-120957"/>
    <x v="1"/>
    <x v="214"/>
    <d v="2012-12-07T00:00:00"/>
    <s v="Same Day"/>
    <s v="KH-16690"/>
    <s v="Kristen Hastings"/>
    <x v="1"/>
    <s v="United States"/>
    <s v="Riverside"/>
    <x v="1"/>
    <n v="92503"/>
    <x v="1"/>
    <s v="OFF-PA-10003953"/>
    <x v="1"/>
    <x v="10"/>
    <s v="Xerox 218"/>
    <x v="91"/>
    <n v="2"/>
    <n v="0"/>
    <n v="6.2208000000000006"/>
  </r>
  <r>
    <n v="9666"/>
    <s v="CA-2014-157448"/>
    <x v="3"/>
    <x v="673"/>
    <d v="2014-11-21T00:00:00"/>
    <s v="Standard Class"/>
    <s v="LC-16885"/>
    <s v="Lena Creighton"/>
    <x v="0"/>
    <s v="United States"/>
    <s v="Los Angeles"/>
    <x v="1"/>
    <n v="90049"/>
    <x v="1"/>
    <s v="FUR-FU-10003268"/>
    <x v="0"/>
    <x v="5"/>
    <s v="Eldon Radial Chair Mat for Low to Medium Pile Carpets"/>
    <x v="5001"/>
    <n v="3"/>
    <n v="0"/>
    <n v="23.987999999999996"/>
  </r>
  <r>
    <n v="9667"/>
    <s v="CA-2014-157448"/>
    <x v="3"/>
    <x v="673"/>
    <d v="2014-11-21T00:00:00"/>
    <s v="Standard Class"/>
    <s v="LC-16885"/>
    <s v="Lena Creighton"/>
    <x v="0"/>
    <s v="United States"/>
    <s v="Los Angeles"/>
    <x v="1"/>
    <n v="90049"/>
    <x v="1"/>
    <s v="FUR-FU-10001847"/>
    <x v="0"/>
    <x v="5"/>
    <s v="Eldon Image Series Black Desk Accessories"/>
    <x v="2162"/>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x v="2314"/>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x v="2941"/>
    <n v="3"/>
    <n v="0"/>
    <n v="35.984999999999999"/>
  </r>
  <r>
    <n v="9670"/>
    <s v="CA-2014-145275"/>
    <x v="3"/>
    <x v="459"/>
    <d v="2014-04-07T00:00:00"/>
    <s v="Standard Class"/>
    <s v="AH-10465"/>
    <s v="Amy Hunt"/>
    <x v="0"/>
    <s v="United States"/>
    <s v="Decatur"/>
    <x v="19"/>
    <n v="35601"/>
    <x v="0"/>
    <s v="OFF-LA-10001569"/>
    <x v="1"/>
    <x v="2"/>
    <s v="Avery 499"/>
    <x v="1830"/>
    <n v="3"/>
    <n v="0"/>
    <n v="6.8723999999999998"/>
  </r>
  <r>
    <n v="9671"/>
    <s v="CA-2012-133396"/>
    <x v="1"/>
    <x v="863"/>
    <d v="2012-08-15T00:00:00"/>
    <s v="First Class"/>
    <s v="GK-14620"/>
    <s v="Grace Kelly"/>
    <x v="1"/>
    <s v="United States"/>
    <s v="Greensboro"/>
    <x v="3"/>
    <n v="27405"/>
    <x v="0"/>
    <s v="OFF-AR-10001446"/>
    <x v="1"/>
    <x v="6"/>
    <s v="Newell 309"/>
    <x v="6015"/>
    <n v="7"/>
    <n v="0.2"/>
    <n v="8.0849999999999973"/>
  </r>
  <r>
    <n v="9672"/>
    <s v="US-2014-140312"/>
    <x v="3"/>
    <x v="38"/>
    <d v="2014-11-20T00:00:00"/>
    <s v="Standard Class"/>
    <s v="KL-16645"/>
    <s v="Ken Lonsdale"/>
    <x v="0"/>
    <s v="United States"/>
    <s v="Dublin"/>
    <x v="1"/>
    <n v="94568"/>
    <x v="1"/>
    <s v="TEC-PH-10003442"/>
    <x v="2"/>
    <x v="7"/>
    <s v="Samsung Replacement EH64AVFWE Premium Headset"/>
    <x v="1114"/>
    <n v="5"/>
    <n v="0.2"/>
    <n v="1.375"/>
  </r>
  <r>
    <n v="9673"/>
    <s v="CA-2013-114867"/>
    <x v="0"/>
    <x v="443"/>
    <d v="2013-12-29T00:00:00"/>
    <s v="Standard Class"/>
    <s v="FM-14290"/>
    <s v="Frank Merwin"/>
    <x v="2"/>
    <s v="United States"/>
    <s v="Philadelphia"/>
    <x v="9"/>
    <n v="19143"/>
    <x v="3"/>
    <s v="OFF-PA-10000477"/>
    <x v="1"/>
    <x v="10"/>
    <s v="Xerox 1952"/>
    <x v="892"/>
    <n v="2"/>
    <n v="0.2"/>
    <n v="2.6892000000000005"/>
  </r>
  <r>
    <n v="9674"/>
    <s v="CA-2013-114867"/>
    <x v="0"/>
    <x v="443"/>
    <d v="2013-12-29T00:00:00"/>
    <s v="Standard Class"/>
    <s v="FM-14290"/>
    <s v="Frank Merwin"/>
    <x v="2"/>
    <s v="United States"/>
    <s v="Philadelphia"/>
    <x v="9"/>
    <n v="19143"/>
    <x v="3"/>
    <s v="TEC-PH-10002645"/>
    <x v="2"/>
    <x v="7"/>
    <s v="LG G2"/>
    <x v="6016"/>
    <n v="5"/>
    <n v="0.4"/>
    <n v="-374.99250000000006"/>
  </r>
  <r>
    <n v="9675"/>
    <s v="US-2011-164644"/>
    <x v="2"/>
    <x v="192"/>
    <d v="2011-07-24T00:00:00"/>
    <s v="Second Class"/>
    <s v="JL-15850"/>
    <s v="John Lucas"/>
    <x v="0"/>
    <s v="United States"/>
    <s v="Houston"/>
    <x v="5"/>
    <n v="77095"/>
    <x v="2"/>
    <s v="OFF-ST-10003123"/>
    <x v="1"/>
    <x v="4"/>
    <s v="Fellowes Bases and Tops For Staxonsteel/High-Stak Systems"/>
    <x v="6017"/>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x v="2416"/>
    <n v="4"/>
    <n v="0"/>
    <n v="14.143999999999998"/>
  </r>
  <r>
    <n v="9677"/>
    <s v="US-2011-120145"/>
    <x v="2"/>
    <x v="683"/>
    <d v="2011-12-03T00:00:00"/>
    <s v="Standard Class"/>
    <s v="MC-17635"/>
    <s v="Matthew Clasen"/>
    <x v="1"/>
    <s v="United States"/>
    <s v="Richmond"/>
    <x v="14"/>
    <n v="47374"/>
    <x v="2"/>
    <s v="OFF-EN-10003862"/>
    <x v="1"/>
    <x v="12"/>
    <s v="Laser &amp; Ink Jet Business Envelopes"/>
    <x v="6018"/>
    <n v="6"/>
    <n v="0"/>
    <n v="29.449199999999998"/>
  </r>
  <r>
    <n v="9678"/>
    <s v="CA-2013-144785"/>
    <x v="0"/>
    <x v="724"/>
    <d v="2013-04-24T00:00:00"/>
    <s v="Standard Class"/>
    <s v="CS-12490"/>
    <s v="Cindy Schnelling"/>
    <x v="1"/>
    <s v="United States"/>
    <s v="New York City"/>
    <x v="15"/>
    <n v="10009"/>
    <x v="3"/>
    <s v="OFF-AR-10001573"/>
    <x v="1"/>
    <x v="6"/>
    <s v="American Pencil"/>
    <x v="4562"/>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x v="6019"/>
    <n v="1"/>
    <n v="0"/>
    <n v="1.8468"/>
  </r>
  <r>
    <n v="9680"/>
    <s v="CA-2012-130113"/>
    <x v="1"/>
    <x v="17"/>
    <d v="2012-12-31T00:00:00"/>
    <s v="Standard Class"/>
    <s v="AH-10030"/>
    <s v="Aaron Hawkins"/>
    <x v="1"/>
    <s v="United States"/>
    <s v="San Francisco"/>
    <x v="1"/>
    <n v="94122"/>
    <x v="1"/>
    <s v="OFF-ST-10000046"/>
    <x v="1"/>
    <x v="4"/>
    <s v="Fellowes Super Stor/Drawer Files"/>
    <x v="2144"/>
    <n v="2"/>
    <n v="0"/>
    <n v="61.38900000000001"/>
  </r>
  <r>
    <n v="9681"/>
    <s v="CA-2012-130113"/>
    <x v="1"/>
    <x v="17"/>
    <d v="2012-12-31T00:00:00"/>
    <s v="Standard Class"/>
    <s v="AH-10030"/>
    <s v="Aaron Hawkins"/>
    <x v="1"/>
    <s v="United States"/>
    <s v="San Francisco"/>
    <x v="1"/>
    <n v="94122"/>
    <x v="1"/>
    <s v="TEC-PH-10003505"/>
    <x v="2"/>
    <x v="7"/>
    <s v="Geemarc AmpliPOWER60"/>
    <x v="6020"/>
    <n v="9"/>
    <n v="0.2"/>
    <n v="75.167999999999921"/>
  </r>
  <r>
    <n v="9682"/>
    <s v="CA-2014-122770"/>
    <x v="3"/>
    <x v="1096"/>
    <d v="2014-12-19T00:00:00"/>
    <s v="Standard Class"/>
    <s v="EP-13915"/>
    <s v="Emily Phan"/>
    <x v="0"/>
    <s v="United States"/>
    <s v="San Francisco"/>
    <x v="1"/>
    <n v="94122"/>
    <x v="1"/>
    <s v="OFF-LA-10004559"/>
    <x v="1"/>
    <x v="2"/>
    <s v="Avery 49"/>
    <x v="880"/>
    <n v="3"/>
    <n v="0"/>
    <n v="4.2336"/>
  </r>
  <r>
    <n v="9683"/>
    <s v="CA-2014-122770"/>
    <x v="3"/>
    <x v="1096"/>
    <d v="2014-12-19T00:00:00"/>
    <s v="Standard Class"/>
    <s v="EP-13915"/>
    <s v="Emily Phan"/>
    <x v="0"/>
    <s v="United States"/>
    <s v="San Francisco"/>
    <x v="1"/>
    <n v="94122"/>
    <x v="1"/>
    <s v="OFF-PA-10003172"/>
    <x v="1"/>
    <x v="10"/>
    <s v="Xerox 1996"/>
    <x v="789"/>
    <n v="6"/>
    <n v="0"/>
    <n v="18.662400000000002"/>
  </r>
  <r>
    <n v="9684"/>
    <s v="CA-2014-122770"/>
    <x v="3"/>
    <x v="1096"/>
    <d v="2014-12-19T00:00:00"/>
    <s v="Standard Class"/>
    <s v="EP-13915"/>
    <s v="Emily Phan"/>
    <x v="0"/>
    <s v="United States"/>
    <s v="San Francisco"/>
    <x v="1"/>
    <n v="94122"/>
    <x v="1"/>
    <s v="FUR-FU-10001473"/>
    <x v="0"/>
    <x v="5"/>
    <s v="Eldon Executive Woodline II Desk Accessories, Mahogany"/>
    <x v="6021"/>
    <n v="8"/>
    <n v="0"/>
    <n v="54.280799999999999"/>
  </r>
  <r>
    <n v="9685"/>
    <s v="CA-2014-122770"/>
    <x v="3"/>
    <x v="1096"/>
    <d v="2014-12-19T00:00:00"/>
    <s v="Standard Class"/>
    <s v="EP-13915"/>
    <s v="Emily Phan"/>
    <x v="0"/>
    <s v="United States"/>
    <s v="San Francisco"/>
    <x v="1"/>
    <n v="94122"/>
    <x v="1"/>
    <s v="OFF-PA-10000232"/>
    <x v="1"/>
    <x v="10"/>
    <s v="Xerox 1975"/>
    <x v="91"/>
    <n v="2"/>
    <n v="0"/>
    <n v="6.3504000000000005"/>
  </r>
  <r>
    <n v="9686"/>
    <s v="CA-2014-118668"/>
    <x v="3"/>
    <x v="460"/>
    <d v="2014-01-05T00:00:00"/>
    <s v="Second Class"/>
    <s v="FW-14395"/>
    <s v="Fred Wasserman"/>
    <x v="1"/>
    <s v="United States"/>
    <s v="Los Angeles"/>
    <x v="1"/>
    <n v="90032"/>
    <x v="1"/>
    <s v="TEC-AC-10000682"/>
    <x v="2"/>
    <x v="11"/>
    <s v="Kensington K72356US Mouse-in-a-Box USB Desktop Mouse"/>
    <x v="6022"/>
    <n v="1"/>
    <n v="0"/>
    <n v="5.8064999999999998"/>
  </r>
  <r>
    <n v="9687"/>
    <s v="CA-2014-116498"/>
    <x v="3"/>
    <x v="1109"/>
    <d v="2014-06-04T00:00:00"/>
    <s v="Standard Class"/>
    <s v="KA-16525"/>
    <s v="Kelly Andreada"/>
    <x v="0"/>
    <s v="United States"/>
    <s v="San Diego"/>
    <x v="1"/>
    <n v="92037"/>
    <x v="1"/>
    <s v="OFF-AR-10003405"/>
    <x v="1"/>
    <x v="6"/>
    <s v="Dixon My First Ticonderoga Pencil, #2"/>
    <x v="1863"/>
    <n v="6"/>
    <n v="0"/>
    <n v="10.178999999999997"/>
  </r>
  <r>
    <n v="9688"/>
    <s v="US-2014-130603"/>
    <x v="3"/>
    <x v="1033"/>
    <d v="2014-10-07T00:00:00"/>
    <s v="Standard Class"/>
    <s v="SC-20050"/>
    <s v="Sample Company A"/>
    <x v="2"/>
    <s v="United States"/>
    <s v="Arlington"/>
    <x v="5"/>
    <n v="76017"/>
    <x v="2"/>
    <s v="OFF-BI-10000301"/>
    <x v="1"/>
    <x v="8"/>
    <s v="GBC Instant Report Kit"/>
    <x v="6023"/>
    <n v="9"/>
    <n v="0.8"/>
    <n v="-17.469000000000005"/>
  </r>
  <r>
    <n v="9689"/>
    <s v="US-2014-135986"/>
    <x v="3"/>
    <x v="308"/>
    <d v="2014-06-28T00:00:00"/>
    <s v="Standard Class"/>
    <s v="PG-18895"/>
    <s v="Paul Gonzalez"/>
    <x v="0"/>
    <s v="United States"/>
    <s v="Richmond"/>
    <x v="17"/>
    <n v="23223"/>
    <x v="0"/>
    <s v="OFF-PA-10001534"/>
    <x v="1"/>
    <x v="10"/>
    <s v="Xerox 230"/>
    <x v="56"/>
    <n v="5"/>
    <n v="0"/>
    <n v="15.552000000000001"/>
  </r>
  <r>
    <n v="9690"/>
    <s v="US-2014-135986"/>
    <x v="3"/>
    <x v="308"/>
    <d v="2014-06-28T00:00:00"/>
    <s v="Standard Class"/>
    <s v="PG-18895"/>
    <s v="Paul Gonzalez"/>
    <x v="0"/>
    <s v="United States"/>
    <s v="Richmond"/>
    <x v="17"/>
    <n v="23223"/>
    <x v="0"/>
    <s v="TEC-PH-10003691"/>
    <x v="2"/>
    <x v="7"/>
    <s v="BlackBerry Q10"/>
    <x v="178"/>
    <n v="4"/>
    <n v="0"/>
    <n v="125.99000000000001"/>
  </r>
  <r>
    <n v="9691"/>
    <s v="CA-2014-140536"/>
    <x v="3"/>
    <x v="1095"/>
    <d v="2014-04-06T00:00:00"/>
    <s v="First Class"/>
    <s v="TA-21385"/>
    <s v="Tom Ashbrook"/>
    <x v="2"/>
    <s v="United States"/>
    <s v="New York City"/>
    <x v="15"/>
    <n v="10035"/>
    <x v="3"/>
    <s v="OFF-AR-10001545"/>
    <x v="1"/>
    <x v="6"/>
    <s v="Newell 326"/>
    <x v="991"/>
    <n v="4"/>
    <n v="0"/>
    <n v="2.0415999999999999"/>
  </r>
  <r>
    <n v="9692"/>
    <s v="CA-2012-130183"/>
    <x v="1"/>
    <x v="50"/>
    <d v="2012-11-17T00:00:00"/>
    <s v="Standard Class"/>
    <s v="PO-18850"/>
    <s v="Patrick O'Brill"/>
    <x v="0"/>
    <s v="United States"/>
    <s v="Houston"/>
    <x v="5"/>
    <n v="77041"/>
    <x v="2"/>
    <s v="FUR-BO-10001811"/>
    <x v="0"/>
    <x v="0"/>
    <s v="Atlantic Metals Mobile 5-Shelf Bookcases, Custom Colors"/>
    <x v="6024"/>
    <n v="3"/>
    <n v="0.32"/>
    <n v="-18.058800000000076"/>
  </r>
  <r>
    <n v="9693"/>
    <s v="CA-2012-107902"/>
    <x v="1"/>
    <x v="834"/>
    <d v="2012-09-02T00:00:00"/>
    <s v="Standard Class"/>
    <s v="SM-20950"/>
    <s v="Suzanne McNair"/>
    <x v="1"/>
    <s v="United States"/>
    <s v="Fairfield"/>
    <x v="29"/>
    <n v="6824"/>
    <x v="3"/>
    <s v="OFF-ST-10001837"/>
    <x v="1"/>
    <x v="4"/>
    <s v="SAFCO Mobile Desk Side File, Wire Frame"/>
    <x v="6025"/>
    <n v="11"/>
    <n v="0"/>
    <n v="122.2936"/>
  </r>
  <r>
    <n v="9694"/>
    <s v="CA-2014-130148"/>
    <x v="3"/>
    <x v="241"/>
    <d v="2014-09-29T00:00:00"/>
    <s v="Second Class"/>
    <s v="NK-18490"/>
    <s v="Neil Knudson"/>
    <x v="2"/>
    <s v="United States"/>
    <s v="San Francisco"/>
    <x v="1"/>
    <n v="94110"/>
    <x v="1"/>
    <s v="OFF-PA-10000551"/>
    <x v="1"/>
    <x v="10"/>
    <s v="Array Memo Cubes"/>
    <x v="4747"/>
    <n v="6"/>
    <n v="0"/>
    <n v="15.229199999999999"/>
  </r>
  <r>
    <n v="9695"/>
    <s v="CA-2014-130148"/>
    <x v="3"/>
    <x v="241"/>
    <d v="2014-09-29T00:00:00"/>
    <s v="Second Class"/>
    <s v="NK-18490"/>
    <s v="Neil Knudson"/>
    <x v="2"/>
    <s v="United States"/>
    <s v="San Francisco"/>
    <x v="1"/>
    <n v="94110"/>
    <x v="1"/>
    <s v="OFF-SU-10001574"/>
    <x v="1"/>
    <x v="14"/>
    <s v="Acme Value Line Scissors"/>
    <x v="549"/>
    <n v="2"/>
    <n v="0"/>
    <n v="2.1899999999999995"/>
  </r>
  <r>
    <n v="9696"/>
    <s v="US-2013-151260"/>
    <x v="0"/>
    <x v="25"/>
    <d v="2013-12-15T00:00:00"/>
    <s v="First Class"/>
    <s v="SC-20695"/>
    <s v="Steve Chapman"/>
    <x v="1"/>
    <s v="United States"/>
    <s v="Springfield"/>
    <x v="24"/>
    <n v="45503"/>
    <x v="3"/>
    <s v="OFF-AP-10002892"/>
    <x v="1"/>
    <x v="9"/>
    <s v="Belkin F5C206VTEL 6 Outlet Surge"/>
    <x v="6026"/>
    <n v="4"/>
    <n v="0.2"/>
    <n v="9.1919999999999931"/>
  </r>
  <r>
    <n v="9697"/>
    <s v="CA-2011-144281"/>
    <x v="2"/>
    <x v="1227"/>
    <d v="2011-06-15T00:00:00"/>
    <s v="Second Class"/>
    <s v="HK-14890"/>
    <s v="Heather Kirkland"/>
    <x v="1"/>
    <s v="United States"/>
    <s v="Detroit"/>
    <x v="12"/>
    <n v="48234"/>
    <x v="2"/>
    <s v="OFF-LA-10003930"/>
    <x v="1"/>
    <x v="2"/>
    <s v="Dot Matrix Printer Tape Reel Labels, White, 5000/Box"/>
    <x v="4712"/>
    <n v="5"/>
    <n v="0"/>
    <n v="240.8595"/>
  </r>
  <r>
    <n v="9698"/>
    <s v="CA-2013-122511"/>
    <x v="0"/>
    <x v="21"/>
    <d v="2013-03-12T00:00:00"/>
    <s v="Same Day"/>
    <s v="BT-11485"/>
    <s v="Brad Thomas"/>
    <x v="2"/>
    <s v="United States"/>
    <s v="Philadelphia"/>
    <x v="9"/>
    <n v="19140"/>
    <x v="3"/>
    <s v="FUR-FU-10001037"/>
    <x v="0"/>
    <x v="5"/>
    <s v="DAX Charcoal/Nickel-Tone Document Frame, 5 x 7"/>
    <x v="6027"/>
    <n v="4"/>
    <n v="0.2"/>
    <n v="9.48"/>
  </r>
  <r>
    <n v="9699"/>
    <s v="CA-2014-154116"/>
    <x v="3"/>
    <x v="934"/>
    <d v="2014-12-20T00:00:00"/>
    <s v="Standard Class"/>
    <s v="KM-16660"/>
    <s v="Khloe Miller"/>
    <x v="0"/>
    <s v="United States"/>
    <s v="Inglewood"/>
    <x v="1"/>
    <n v="90301"/>
    <x v="1"/>
    <s v="OFF-PA-10004569"/>
    <x v="1"/>
    <x v="10"/>
    <s v="Wirebound Message Books, Two 4 1/4&quot; x 5&quot; Forms per Page"/>
    <x v="4861"/>
    <n v="3"/>
    <n v="0"/>
    <n v="10.7301"/>
  </r>
  <r>
    <n v="9700"/>
    <s v="CA-2014-154116"/>
    <x v="3"/>
    <x v="934"/>
    <d v="2014-12-20T00:00:00"/>
    <s v="Standard Class"/>
    <s v="KM-16660"/>
    <s v="Khloe Miller"/>
    <x v="0"/>
    <s v="United States"/>
    <s v="Inglewood"/>
    <x v="1"/>
    <n v="90301"/>
    <x v="1"/>
    <s v="OFF-AP-10000027"/>
    <x v="1"/>
    <x v="9"/>
    <s v="Hoover Commercial SteamVac"/>
    <x v="3287"/>
    <n v="4"/>
    <n v="0"/>
    <n v="16.295999999999999"/>
  </r>
  <r>
    <n v="9701"/>
    <s v="CA-2014-154116"/>
    <x v="3"/>
    <x v="934"/>
    <d v="2014-12-20T00:00:00"/>
    <s v="Standard Class"/>
    <s v="KM-16660"/>
    <s v="Khloe Miller"/>
    <x v="0"/>
    <s v="United States"/>
    <s v="Inglewood"/>
    <x v="1"/>
    <n v="90301"/>
    <x v="1"/>
    <s v="TEC-PH-10000675"/>
    <x v="2"/>
    <x v="7"/>
    <s v="Panasonic KX TS3282B Corded phone"/>
    <x v="2103"/>
    <n v="3"/>
    <n v="0.2"/>
    <n v="14.758199999999995"/>
  </r>
  <r>
    <n v="9702"/>
    <s v="CA-2013-105291"/>
    <x v="0"/>
    <x v="859"/>
    <d v="2013-11-05T00:00:00"/>
    <s v="Standard Class"/>
    <s v="SP-20920"/>
    <s v="Susan Pistek"/>
    <x v="0"/>
    <s v="United States"/>
    <s v="San Luis Obispo"/>
    <x v="1"/>
    <n v="93405"/>
    <x v="1"/>
    <s v="OFF-FA-10003059"/>
    <x v="1"/>
    <x v="13"/>
    <s v="Assorted Color Push Pins"/>
    <x v="3657"/>
    <n v="2"/>
    <n v="0"/>
    <n v="1.1945999999999999"/>
  </r>
  <r>
    <n v="9703"/>
    <s v="CA-2014-147032"/>
    <x v="3"/>
    <x v="689"/>
    <d v="2014-08-05T00:00:00"/>
    <s v="Standard Class"/>
    <s v="LB-16795"/>
    <s v="Laurel Beltran"/>
    <x v="2"/>
    <s v="United States"/>
    <s v="Wilmington"/>
    <x v="13"/>
    <n v="19805"/>
    <x v="3"/>
    <s v="OFF-PA-10003256"/>
    <x v="1"/>
    <x v="10"/>
    <s v="Avery Personal Creations Heavyweight Cards"/>
    <x v="1042"/>
    <n v="1"/>
    <n v="0"/>
    <n v="5.5391999999999992"/>
  </r>
  <r>
    <n v="9704"/>
    <s v="CA-2014-147032"/>
    <x v="3"/>
    <x v="689"/>
    <d v="2014-08-05T00:00:00"/>
    <s v="Standard Class"/>
    <s v="LB-16795"/>
    <s v="Laurel Beltran"/>
    <x v="2"/>
    <s v="United States"/>
    <s v="Wilmington"/>
    <x v="13"/>
    <n v="19805"/>
    <x v="3"/>
    <s v="OFF-BI-10003656"/>
    <x v="1"/>
    <x v="8"/>
    <s v="Fellowes PB200 Plastic Comb Binding Machine"/>
    <x v="6028"/>
    <n v="5"/>
    <n v="0"/>
    <n v="390.97699999999998"/>
  </r>
  <r>
    <n v="9705"/>
    <s v="CA-2014-147032"/>
    <x v="3"/>
    <x v="689"/>
    <d v="2014-08-05T00:00:00"/>
    <s v="Standard Class"/>
    <s v="LB-16795"/>
    <s v="Laurel Beltran"/>
    <x v="2"/>
    <s v="United States"/>
    <s v="Wilmington"/>
    <x v="13"/>
    <n v="19805"/>
    <x v="3"/>
    <s v="OFF-BI-10002897"/>
    <x v="1"/>
    <x v="8"/>
    <s v="Black Avery Memo-Size 3-Ring Binder, 5 1/2&quot; x 8 1/2&quot;"/>
    <x v="6029"/>
    <n v="3"/>
    <n v="0"/>
    <n v="5.3948999999999998"/>
  </r>
  <r>
    <n v="9706"/>
    <s v="CA-2014-125990"/>
    <x v="3"/>
    <x v="15"/>
    <d v="2014-10-24T00:00:00"/>
    <s v="Standard Class"/>
    <s v="JS-16030"/>
    <s v="Joy Smith"/>
    <x v="0"/>
    <s v="United States"/>
    <s v="San Francisco"/>
    <x v="1"/>
    <n v="94122"/>
    <x v="1"/>
    <s v="OFF-BI-10004826"/>
    <x v="1"/>
    <x v="8"/>
    <s v="JM Magazine Binder"/>
    <x v="5524"/>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x v="6030"/>
    <n v="3"/>
    <n v="0.2"/>
    <n v="12.106799999999993"/>
  </r>
  <r>
    <n v="9708"/>
    <s v="CA-2013-161746"/>
    <x v="0"/>
    <x v="147"/>
    <d v="2013-10-28T00:00:00"/>
    <s v="Standard Class"/>
    <s v="CS-11950"/>
    <s v="Carlos Soltero"/>
    <x v="0"/>
    <s v="United States"/>
    <s v="Los Angeles"/>
    <x v="1"/>
    <n v="90045"/>
    <x v="1"/>
    <s v="OFF-AR-10000390"/>
    <x v="1"/>
    <x v="6"/>
    <s v="Newell Chalk Holder"/>
    <x v="714"/>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x v="3002"/>
    <n v="2"/>
    <n v="0"/>
    <n v="5.5888000000000009"/>
  </r>
  <r>
    <n v="9710"/>
    <s v="CA-2013-161746"/>
    <x v="0"/>
    <x v="147"/>
    <d v="2013-10-28T00:00:00"/>
    <s v="Standard Class"/>
    <s v="CS-11950"/>
    <s v="Carlos Soltero"/>
    <x v="0"/>
    <s v="United States"/>
    <s v="Los Angeles"/>
    <x v="1"/>
    <n v="90045"/>
    <x v="1"/>
    <s v="OFF-ST-10002743"/>
    <x v="1"/>
    <x v="4"/>
    <s v="SAFCO Boltless Steel Shelving"/>
    <x v="448"/>
    <n v="3"/>
    <n v="0"/>
    <n v="3.4091999999999842"/>
  </r>
  <r>
    <n v="9711"/>
    <s v="CA-2011-114251"/>
    <x v="2"/>
    <x v="1127"/>
    <d v="2011-11-10T00:00:00"/>
    <s v="Standard Class"/>
    <s v="MD-17350"/>
    <s v="Maribeth Dona"/>
    <x v="0"/>
    <s v="United States"/>
    <s v="Philadelphia"/>
    <x v="9"/>
    <n v="19143"/>
    <x v="3"/>
    <s v="FUR-FU-10001468"/>
    <x v="0"/>
    <x v="5"/>
    <s v="Tenex Antistatic Computer Chair Mats"/>
    <x v="6031"/>
    <n v="2"/>
    <n v="0.2"/>
    <n v="-34.196000000000026"/>
  </r>
  <r>
    <n v="9712"/>
    <s v="CA-2011-114251"/>
    <x v="2"/>
    <x v="1127"/>
    <d v="2011-11-10T00:00:00"/>
    <s v="Standard Class"/>
    <s v="MD-17350"/>
    <s v="Maribeth Dona"/>
    <x v="0"/>
    <s v="United States"/>
    <s v="Philadelphia"/>
    <x v="9"/>
    <n v="19143"/>
    <x v="3"/>
    <s v="OFF-BI-10003684"/>
    <x v="1"/>
    <x v="8"/>
    <s v="Wilson Jones Legal Size Ring Binders"/>
    <x v="6032"/>
    <n v="2"/>
    <n v="0.7"/>
    <n v="-8.7959999999999958"/>
  </r>
  <r>
    <n v="9713"/>
    <s v="CA-2011-114251"/>
    <x v="2"/>
    <x v="1127"/>
    <d v="2011-11-10T00:00:00"/>
    <s v="Standard Class"/>
    <s v="MD-17350"/>
    <s v="Maribeth Dona"/>
    <x v="0"/>
    <s v="United States"/>
    <s v="Philadelphia"/>
    <x v="9"/>
    <n v="19143"/>
    <x v="3"/>
    <s v="OFF-ST-10003716"/>
    <x v="1"/>
    <x v="4"/>
    <s v="Tennsco Double-Tier Lockers"/>
    <x v="6033"/>
    <n v="6"/>
    <n v="0.2"/>
    <n v="-94.508399999999995"/>
  </r>
  <r>
    <n v="9714"/>
    <s v="CA-2011-114251"/>
    <x v="2"/>
    <x v="1127"/>
    <d v="2011-11-10T00:00:00"/>
    <s v="Standard Class"/>
    <s v="MD-17350"/>
    <s v="Maribeth Dona"/>
    <x v="0"/>
    <s v="United States"/>
    <s v="Philadelphia"/>
    <x v="9"/>
    <n v="19143"/>
    <x v="3"/>
    <s v="TEC-AC-10001101"/>
    <x v="2"/>
    <x v="11"/>
    <s v="Sony 16GB Class 10 Micro SDHC R40 Memory Card"/>
    <x v="5924"/>
    <n v="5"/>
    <n v="0.2"/>
    <n v="-6.4450000000000021"/>
  </r>
  <r>
    <n v="9715"/>
    <s v="CA-2011-114251"/>
    <x v="2"/>
    <x v="1127"/>
    <d v="2011-11-10T00:00:00"/>
    <s v="Standard Class"/>
    <s v="MD-17350"/>
    <s v="Maribeth Dona"/>
    <x v="0"/>
    <s v="United States"/>
    <s v="Philadelphia"/>
    <x v="9"/>
    <n v="19143"/>
    <x v="3"/>
    <s v="TEC-AC-10004864"/>
    <x v="2"/>
    <x v="11"/>
    <s v="Memorex Micro Travel Drive 32 GB"/>
    <x v="2860"/>
    <n v="2"/>
    <n v="0.2"/>
    <n v="16.794600000000003"/>
  </r>
  <r>
    <n v="9716"/>
    <s v="CA-2013-116379"/>
    <x v="0"/>
    <x v="77"/>
    <d v="2013-11-13T00:00:00"/>
    <s v="Standard Class"/>
    <s v="LD-17005"/>
    <s v="Lisa DeCherney"/>
    <x v="0"/>
    <s v="United States"/>
    <s v="San Francisco"/>
    <x v="1"/>
    <n v="94122"/>
    <x v="1"/>
    <s v="OFF-BI-10001543"/>
    <x v="1"/>
    <x v="8"/>
    <s v="GBC VeloBinder Manual Binding System"/>
    <x v="382"/>
    <n v="2"/>
    <n v="0.2"/>
    <n v="20.154400000000003"/>
  </r>
  <r>
    <n v="9717"/>
    <s v="US-2013-144477"/>
    <x v="0"/>
    <x v="399"/>
    <d v="2013-08-15T00:00:00"/>
    <s v="Second Class"/>
    <s v="DB-13270"/>
    <s v="Deborah Brumfield"/>
    <x v="2"/>
    <s v="United States"/>
    <s v="Philadelphia"/>
    <x v="9"/>
    <n v="19134"/>
    <x v="3"/>
    <s v="OFF-AR-10000914"/>
    <x v="1"/>
    <x v="6"/>
    <s v="Boston 16765 Mini Stand Up Battery Pencil Sharpener"/>
    <x v="6034"/>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x v="1105"/>
    <n v="5"/>
    <n v="0.2"/>
    <n v="7.9960000000000058"/>
  </r>
  <r>
    <n v="9719"/>
    <s v="CA-2013-108210"/>
    <x v="0"/>
    <x v="198"/>
    <d v="2013-06-01T00:00:00"/>
    <s v="Same Day"/>
    <s v="AT-10735"/>
    <s v="Annie Thurman"/>
    <x v="0"/>
    <s v="United States"/>
    <s v="Houston"/>
    <x v="5"/>
    <n v="77041"/>
    <x v="2"/>
    <s v="TEC-AC-10000109"/>
    <x v="2"/>
    <x v="11"/>
    <s v="Sony Micro Vault Click 16 GB USB 2.0 Flash Drive"/>
    <x v="1922"/>
    <n v="5"/>
    <n v="0.2"/>
    <n v="11.198000000000015"/>
  </r>
  <r>
    <n v="9720"/>
    <s v="CA-2014-166835"/>
    <x v="3"/>
    <x v="105"/>
    <d v="2014-11-15T00:00:00"/>
    <s v="Second Class"/>
    <s v="DK-13375"/>
    <s v="Dennis Kane"/>
    <x v="0"/>
    <s v="United States"/>
    <s v="Lancaster"/>
    <x v="9"/>
    <n v="17602"/>
    <x v="3"/>
    <s v="OFF-ST-10002574"/>
    <x v="1"/>
    <x v="4"/>
    <s v="SAFCO Commercial Wire Shelving, Black"/>
    <x v="3167"/>
    <n v="2"/>
    <n v="0.2"/>
    <n v="-55.256"/>
  </r>
  <r>
    <n v="9721"/>
    <s v="CA-2013-119641"/>
    <x v="0"/>
    <x v="897"/>
    <d v="2013-09-27T00:00:00"/>
    <s v="Standard Class"/>
    <s v="CS-12250"/>
    <s v="Chris Selesnick"/>
    <x v="1"/>
    <s v="United States"/>
    <s v="Green Bay"/>
    <x v="6"/>
    <n v="54302"/>
    <x v="2"/>
    <s v="FUR-FU-10002445"/>
    <x v="0"/>
    <x v="5"/>
    <s v="DAX Two-Tone Rosewood/Black Document Frame, Desktop, 5 x 7"/>
    <x v="1651"/>
    <n v="2"/>
    <n v="0"/>
    <n v="7.5840000000000014"/>
  </r>
  <r>
    <n v="9722"/>
    <s v="CA-2013-105781"/>
    <x v="0"/>
    <x v="595"/>
    <d v="2013-02-20T00:00:00"/>
    <s v="Standard Class"/>
    <s v="JF-15565"/>
    <s v="Jill Fjeld"/>
    <x v="0"/>
    <s v="United States"/>
    <s v="New York City"/>
    <x v="15"/>
    <n v="10024"/>
    <x v="3"/>
    <s v="FUR-CH-10001802"/>
    <x v="0"/>
    <x v="1"/>
    <s v="Hon Every-Day Chair Series Swivel Task Chairs"/>
    <x v="6035"/>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x v="1324"/>
    <n v="3"/>
    <n v="0"/>
    <n v="39.586800000000011"/>
  </r>
  <r>
    <n v="9724"/>
    <s v="CA-2011-101364"/>
    <x v="2"/>
    <x v="1091"/>
    <d v="2011-12-26T00:00:00"/>
    <s v="Standard Class"/>
    <s v="TW-21025"/>
    <s v="Tamara Willingham"/>
    <x v="2"/>
    <s v="United States"/>
    <s v="New York City"/>
    <x v="15"/>
    <n v="10011"/>
    <x v="3"/>
    <s v="OFF-BI-10003984"/>
    <x v="1"/>
    <x v="8"/>
    <s v="Lock-Up Easel 'Spel-Binder'"/>
    <x v="6036"/>
    <n v="13"/>
    <n v="0.2"/>
    <n v="100.14029999999998"/>
  </r>
  <r>
    <n v="9725"/>
    <s v="CA-2012-117898"/>
    <x v="1"/>
    <x v="901"/>
    <d v="2012-12-11T00:00:00"/>
    <s v="Standard Class"/>
    <s v="TB-21250"/>
    <s v="Tim Brockman"/>
    <x v="0"/>
    <s v="United States"/>
    <s v="Bloomington"/>
    <x v="10"/>
    <n v="61701"/>
    <x v="2"/>
    <s v="OFF-EN-10004459"/>
    <x v="1"/>
    <x v="12"/>
    <s v="Security-Tint Envelopes"/>
    <x v="2096"/>
    <n v="2"/>
    <n v="0.2"/>
    <n v="4.4311999999999996"/>
  </r>
  <r>
    <n v="9726"/>
    <s v="CA-2014-142293"/>
    <x v="3"/>
    <x v="697"/>
    <d v="2014-09-21T00:00:00"/>
    <s v="First Class"/>
    <s v="SC-20380"/>
    <s v="Shahid Collister"/>
    <x v="0"/>
    <s v="United States"/>
    <s v="Boise"/>
    <x v="45"/>
    <n v="83704"/>
    <x v="1"/>
    <s v="TEC-AC-10001109"/>
    <x v="2"/>
    <x v="11"/>
    <s v="Logitech Trackman Marble Mouse"/>
    <x v="1324"/>
    <n v="3"/>
    <n v="0"/>
    <n v="37.787400000000005"/>
  </r>
  <r>
    <n v="9727"/>
    <s v="CA-2014-167395"/>
    <x v="3"/>
    <x v="574"/>
    <d v="2014-12-05T00:00:00"/>
    <s v="First Class"/>
    <s v="KM-16720"/>
    <s v="Kunst Miller"/>
    <x v="0"/>
    <s v="United States"/>
    <s v="Lowell"/>
    <x v="31"/>
    <n v="1852"/>
    <x v="3"/>
    <s v="OFF-AP-10001293"/>
    <x v="1"/>
    <x v="9"/>
    <s v="Belkin 8 Outlet Surge Protector"/>
    <x v="6037"/>
    <n v="7"/>
    <n v="0"/>
    <n v="80.320799999999991"/>
  </r>
  <r>
    <n v="9728"/>
    <s v="CA-2014-167395"/>
    <x v="3"/>
    <x v="574"/>
    <d v="2014-12-05T00:00:00"/>
    <s v="First Class"/>
    <s v="KM-16720"/>
    <s v="Kunst Miller"/>
    <x v="0"/>
    <s v="United States"/>
    <s v="Lowell"/>
    <x v="31"/>
    <n v="1852"/>
    <x v="3"/>
    <s v="TEC-PH-10004977"/>
    <x v="2"/>
    <x v="7"/>
    <s v="GE 30524EE4"/>
    <x v="508"/>
    <n v="5"/>
    <n v="0"/>
    <n v="284.18549999999993"/>
  </r>
  <r>
    <n v="9729"/>
    <s v="CA-2014-167395"/>
    <x v="3"/>
    <x v="574"/>
    <d v="2014-12-05T00:00:00"/>
    <s v="First Class"/>
    <s v="KM-16720"/>
    <s v="Kunst Miller"/>
    <x v="0"/>
    <s v="United States"/>
    <s v="Lowell"/>
    <x v="31"/>
    <n v="1852"/>
    <x v="3"/>
    <s v="OFF-SU-10001935"/>
    <x v="1"/>
    <x v="14"/>
    <s v="Staples"/>
    <x v="1009"/>
    <n v="2"/>
    <n v="0"/>
    <n v="0.17439999999999944"/>
  </r>
  <r>
    <n v="9730"/>
    <s v="CA-2011-111962"/>
    <x v="2"/>
    <x v="411"/>
    <d v="2011-10-04T00:00:00"/>
    <s v="Standard Class"/>
    <s v="EB-14170"/>
    <s v="Evan Bailliet"/>
    <x v="0"/>
    <s v="United States"/>
    <s v="Seattle"/>
    <x v="4"/>
    <n v="98115"/>
    <x v="1"/>
    <s v="OFF-BI-10001308"/>
    <x v="1"/>
    <x v="8"/>
    <s v="GBC Standard Plastic Binding Systems' Combs"/>
    <x v="3769"/>
    <n v="2"/>
    <n v="0.2"/>
    <n v="3.1399999999999988"/>
  </r>
  <r>
    <n v="9731"/>
    <s v="CA-2011-111962"/>
    <x v="2"/>
    <x v="411"/>
    <d v="2011-10-04T00:00:00"/>
    <s v="Standard Class"/>
    <s v="EB-14170"/>
    <s v="Evan Bailliet"/>
    <x v="0"/>
    <s v="United States"/>
    <s v="Seattle"/>
    <x v="4"/>
    <n v="98115"/>
    <x v="1"/>
    <s v="OFF-ST-10000046"/>
    <x v="1"/>
    <x v="4"/>
    <s v="Fellowes Super Stor/Drawer Files"/>
    <x v="6038"/>
    <n v="5"/>
    <n v="0"/>
    <n v="153.47250000000003"/>
  </r>
  <r>
    <n v="9732"/>
    <s v="CA-2014-124261"/>
    <x v="3"/>
    <x v="237"/>
    <d v="2014-11-20T00:00:00"/>
    <s v="Standard Class"/>
    <s v="JE-15715"/>
    <s v="Joe Elijah"/>
    <x v="0"/>
    <s v="United States"/>
    <s v="Los Angeles"/>
    <x v="1"/>
    <n v="90049"/>
    <x v="1"/>
    <s v="OFF-AR-10003504"/>
    <x v="1"/>
    <x v="6"/>
    <s v="Newell 347"/>
    <x v="1369"/>
    <n v="8"/>
    <n v="0"/>
    <n v="9.9295999999999971"/>
  </r>
  <r>
    <n v="9733"/>
    <s v="CA-2011-114321"/>
    <x v="2"/>
    <x v="1071"/>
    <d v="2011-08-25T00:00:00"/>
    <s v="Standard Class"/>
    <s v="NC-18535"/>
    <s v="Nick Crebassa"/>
    <x v="1"/>
    <s v="United States"/>
    <s v="Hampton"/>
    <x v="17"/>
    <n v="23666"/>
    <x v="0"/>
    <s v="FUR-CH-10001797"/>
    <x v="0"/>
    <x v="1"/>
    <s v="Safco Chair Connectors, 6/Carton"/>
    <x v="6039"/>
    <n v="13"/>
    <n v="0"/>
    <n v="145.06959999999992"/>
  </r>
  <r>
    <n v="9734"/>
    <s v="CA-2011-114321"/>
    <x v="2"/>
    <x v="1071"/>
    <d v="2011-08-25T00:00:00"/>
    <s v="Standard Class"/>
    <s v="NC-18535"/>
    <s v="Nick Crebassa"/>
    <x v="1"/>
    <s v="United States"/>
    <s v="Hampton"/>
    <x v="17"/>
    <n v="23666"/>
    <x v="0"/>
    <s v="OFF-PA-10000246"/>
    <x v="1"/>
    <x v="10"/>
    <s v="Riverleaf Stik-Withit Designer Note Cubes"/>
    <x v="6040"/>
    <n v="2"/>
    <n v="0"/>
    <n v="9.2552000000000003"/>
  </r>
  <r>
    <n v="9735"/>
    <s v="CA-2011-114321"/>
    <x v="2"/>
    <x v="1071"/>
    <d v="2011-08-25T00:00:00"/>
    <s v="Standard Class"/>
    <s v="NC-18535"/>
    <s v="Nick Crebassa"/>
    <x v="1"/>
    <s v="United States"/>
    <s v="Hampton"/>
    <x v="17"/>
    <n v="23666"/>
    <x v="0"/>
    <s v="OFF-BI-10001359"/>
    <x v="1"/>
    <x v="8"/>
    <s v="GBC DocuBind TL300 Electric Binding System"/>
    <x v="6041"/>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x v="490"/>
    <n v="1"/>
    <n v="0.2"/>
    <n v="1.9844999999999995"/>
  </r>
  <r>
    <n v="9737"/>
    <s v="US-2012-100069"/>
    <x v="1"/>
    <x v="685"/>
    <d v="2012-07-03T00:00:00"/>
    <s v="Standard Class"/>
    <s v="NF-18475"/>
    <s v="Neil Französisch"/>
    <x v="2"/>
    <s v="United States"/>
    <s v="Omaha"/>
    <x v="8"/>
    <n v="68104"/>
    <x v="2"/>
    <s v="TEC-PH-10004667"/>
    <x v="2"/>
    <x v="7"/>
    <s v="Cisco 8x8 Inc. 6753i IP Business Phone System"/>
    <x v="3420"/>
    <n v="2"/>
    <n v="0"/>
    <n v="72.894599999999997"/>
  </r>
  <r>
    <n v="9738"/>
    <s v="CA-2014-129294"/>
    <x v="3"/>
    <x v="633"/>
    <d v="2014-03-22T00:00:00"/>
    <s v="Standard Class"/>
    <s v="KD-16615"/>
    <s v="Ken Dana"/>
    <x v="1"/>
    <s v="United States"/>
    <s v="Los Angeles"/>
    <x v="1"/>
    <n v="90032"/>
    <x v="1"/>
    <s v="OFF-ST-10002615"/>
    <x v="1"/>
    <x v="4"/>
    <s v="Dual Level, Single-Width Filing Carts"/>
    <x v="2385"/>
    <n v="2"/>
    <n v="0"/>
    <n v="80.631200000000007"/>
  </r>
  <r>
    <n v="9739"/>
    <s v="CA-2014-129294"/>
    <x v="3"/>
    <x v="633"/>
    <d v="2014-03-22T00:00:00"/>
    <s v="Standard Class"/>
    <s v="KD-16615"/>
    <s v="Ken Dana"/>
    <x v="1"/>
    <s v="United States"/>
    <s v="Los Angeles"/>
    <x v="1"/>
    <n v="90032"/>
    <x v="1"/>
    <s v="OFF-BI-10004236"/>
    <x v="1"/>
    <x v="8"/>
    <s v="XtraLife ClearVue Slant-D Ring Binder, White, 3&quot;"/>
    <x v="6042"/>
    <n v="6"/>
    <n v="0.2"/>
    <n v="22.900799999999997"/>
  </r>
  <r>
    <n v="9740"/>
    <s v="CA-2014-129294"/>
    <x v="3"/>
    <x v="633"/>
    <d v="2014-03-22T00:00:00"/>
    <s v="Standard Class"/>
    <s v="KD-16615"/>
    <s v="Ken Dana"/>
    <x v="1"/>
    <s v="United States"/>
    <s v="Los Angeles"/>
    <x v="1"/>
    <n v="90032"/>
    <x v="1"/>
    <s v="OFF-BI-10001757"/>
    <x v="1"/>
    <x v="8"/>
    <s v="Pressboard Hanging Data Binders for Unburst Sheets"/>
    <x v="1209"/>
    <n v="5"/>
    <n v="0.2"/>
    <n v="6.8879999999999981"/>
  </r>
  <r>
    <n v="9741"/>
    <s v="CA-2014-129294"/>
    <x v="3"/>
    <x v="633"/>
    <d v="2014-03-22T00:00:00"/>
    <s v="Standard Class"/>
    <s v="KD-16615"/>
    <s v="Ken Dana"/>
    <x v="1"/>
    <s v="United States"/>
    <s v="Los Angeles"/>
    <x v="1"/>
    <n v="90032"/>
    <x v="1"/>
    <s v="OFF-AP-10001154"/>
    <x v="1"/>
    <x v="9"/>
    <s v="Bionaire Personal Warm Mist Humidifier/Vaporizer"/>
    <x v="6043"/>
    <n v="3"/>
    <n v="0"/>
    <n v="54.861300000000007"/>
  </r>
  <r>
    <n v="9742"/>
    <s v="CA-2012-117086"/>
    <x v="1"/>
    <x v="627"/>
    <d v="2012-11-12T00:00:00"/>
    <s v="Standard Class"/>
    <s v="QJ-19255"/>
    <s v="Quincy Jones"/>
    <x v="1"/>
    <s v="United States"/>
    <s v="Burlington"/>
    <x v="42"/>
    <n v="5408"/>
    <x v="3"/>
    <s v="FUR-BO-10004834"/>
    <x v="0"/>
    <x v="0"/>
    <s v="Riverside Palais Royal Lawyers Bookcase, Royale Cherry Finish"/>
    <x v="6044"/>
    <n v="5"/>
    <n v="0"/>
    <n v="1013.1270000000001"/>
  </r>
  <r>
    <n v="9743"/>
    <s v="CA-2014-131303"/>
    <x v="3"/>
    <x v="354"/>
    <d v="2014-12-03T00:00:00"/>
    <s v="Standard Class"/>
    <s v="EP-13915"/>
    <s v="Emily Phan"/>
    <x v="0"/>
    <s v="United States"/>
    <s v="San Diego"/>
    <x v="1"/>
    <n v="92037"/>
    <x v="1"/>
    <s v="OFF-LA-10001074"/>
    <x v="1"/>
    <x v="2"/>
    <s v="Round Specialty Laser Printer Labels"/>
    <x v="6045"/>
    <n v="5"/>
    <n v="0"/>
    <n v="29.445499999999996"/>
  </r>
  <r>
    <n v="9744"/>
    <s v="CA-2013-137127"/>
    <x v="0"/>
    <x v="950"/>
    <d v="2013-06-23T00:00:00"/>
    <s v="Standard Class"/>
    <s v="JJ-15445"/>
    <s v="Jennifer Jackson"/>
    <x v="0"/>
    <s v="United States"/>
    <s v="Newark"/>
    <x v="13"/>
    <n v="19711"/>
    <x v="3"/>
    <s v="OFF-LA-10001641"/>
    <x v="1"/>
    <x v="2"/>
    <s v="Avery 518"/>
    <x v="1242"/>
    <n v="3"/>
    <n v="0"/>
    <n v="4.5359999999999996"/>
  </r>
  <r>
    <n v="9745"/>
    <s v="CA-2014-141782"/>
    <x v="3"/>
    <x v="276"/>
    <d v="2014-01-26T00:00:00"/>
    <s v="Standard Class"/>
    <s v="BE-11410"/>
    <s v="Bobby Elias"/>
    <x v="0"/>
    <s v="United States"/>
    <s v="Aurora"/>
    <x v="10"/>
    <n v="60505"/>
    <x v="2"/>
    <s v="OFF-EN-10002230"/>
    <x v="1"/>
    <x v="12"/>
    <s v="Airmail Envelopes"/>
    <x v="6046"/>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x v="6047"/>
    <n v="2"/>
    <n v="0.2"/>
    <n v="9.1020000000000039"/>
  </r>
  <r>
    <n v="9747"/>
    <s v="CA-2014-137505"/>
    <x v="3"/>
    <x v="221"/>
    <d v="2014-11-25T00:00:00"/>
    <s v="Same Day"/>
    <s v="BP-11290"/>
    <s v="Beth Paige"/>
    <x v="0"/>
    <s v="United States"/>
    <s v="Los Angeles"/>
    <x v="1"/>
    <n v="90008"/>
    <x v="1"/>
    <s v="FUR-TA-10001676"/>
    <x v="0"/>
    <x v="3"/>
    <s v="Hon 61000 Series Interactive Training Tables"/>
    <x v="4085"/>
    <n v="2"/>
    <n v="0.2"/>
    <n v="-1.7772000000000041"/>
  </r>
  <r>
    <n v="9748"/>
    <s v="US-2011-140914"/>
    <x v="2"/>
    <x v="7"/>
    <d v="2011-11-15T00:00:00"/>
    <s v="Standard Class"/>
    <s v="BH-11710"/>
    <s v="Brosina Hoffman"/>
    <x v="0"/>
    <s v="United States"/>
    <s v="Chicago"/>
    <x v="10"/>
    <n v="60653"/>
    <x v="2"/>
    <s v="FUR-FU-10000175"/>
    <x v="0"/>
    <x v="5"/>
    <s v="DAX Wood Document Frame."/>
    <x v="6048"/>
    <n v="2"/>
    <n v="0.6"/>
    <n v="-7.9634"/>
  </r>
  <r>
    <n v="9749"/>
    <s v="US-2011-140914"/>
    <x v="2"/>
    <x v="7"/>
    <d v="2011-11-15T00:00:00"/>
    <s v="Standard Class"/>
    <s v="BH-11710"/>
    <s v="Brosina Hoffman"/>
    <x v="0"/>
    <s v="United States"/>
    <s v="Chicago"/>
    <x v="10"/>
    <n v="60653"/>
    <x v="2"/>
    <s v="FUR-CH-10003379"/>
    <x v="0"/>
    <x v="1"/>
    <s v="Global Commerce Series High-Back Swivel/Tilt Chairs"/>
    <x v="840"/>
    <n v="4"/>
    <n v="0.3"/>
    <n v="-56.995999999999981"/>
  </r>
  <r>
    <n v="9750"/>
    <s v="CA-2013-158358"/>
    <x v="0"/>
    <x v="758"/>
    <d v="2013-03-09T00:00:00"/>
    <s v="Standard Class"/>
    <s v="EM-13810"/>
    <s v="Eleni McCrary"/>
    <x v="1"/>
    <s v="United States"/>
    <s v="Dover"/>
    <x v="38"/>
    <n v="3820"/>
    <x v="3"/>
    <s v="TEC-AC-10002567"/>
    <x v="2"/>
    <x v="11"/>
    <s v="Logitech G602 Wireless Gaming Mouse"/>
    <x v="460"/>
    <n v="2"/>
    <n v="0"/>
    <n v="57.592799999999997"/>
  </r>
  <r>
    <n v="9751"/>
    <s v="CA-2013-113390"/>
    <x v="0"/>
    <x v="1228"/>
    <d v="2013-10-16T00:00:00"/>
    <s v="Standard Class"/>
    <s v="EP-13915"/>
    <s v="Emily Phan"/>
    <x v="0"/>
    <s v="United States"/>
    <s v="Chicago"/>
    <x v="10"/>
    <n v="60610"/>
    <x v="2"/>
    <s v="OFF-AR-10003183"/>
    <x v="1"/>
    <x v="6"/>
    <s v="Avery Fluorescent Highlighter Four-Color Set"/>
    <x v="758"/>
    <n v="2"/>
    <n v="0.2"/>
    <n v="0.66799999999999948"/>
  </r>
  <r>
    <n v="9752"/>
    <s v="CA-2013-113390"/>
    <x v="0"/>
    <x v="1228"/>
    <d v="2013-10-16T00:00:00"/>
    <s v="Standard Class"/>
    <s v="EP-13915"/>
    <s v="Emily Phan"/>
    <x v="0"/>
    <s v="United States"/>
    <s v="Chicago"/>
    <x v="10"/>
    <n v="60610"/>
    <x v="2"/>
    <s v="OFF-AR-10001446"/>
    <x v="1"/>
    <x v="6"/>
    <s v="Newell 309"/>
    <x v="1806"/>
    <n v="3"/>
    <n v="0.2"/>
    <n v="3.4649999999999999"/>
  </r>
  <r>
    <n v="9753"/>
    <s v="US-2013-158680"/>
    <x v="0"/>
    <x v="949"/>
    <d v="2013-07-03T00:00:00"/>
    <s v="First Class"/>
    <s v="NZ-18565"/>
    <s v="Nick Zandusky"/>
    <x v="2"/>
    <s v="United States"/>
    <s v="Seattle"/>
    <x v="4"/>
    <n v="98115"/>
    <x v="1"/>
    <s v="OFF-BI-10000145"/>
    <x v="1"/>
    <x v="8"/>
    <s v="Zipper Ring Binder Pockets"/>
    <x v="6049"/>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x v="341"/>
    <n v="2"/>
    <n v="0"/>
    <n v="3.7995999999999999"/>
  </r>
  <r>
    <n v="9755"/>
    <s v="CA-2014-113705"/>
    <x v="3"/>
    <x v="996"/>
    <d v="2014-03-30T00:00:00"/>
    <s v="Second Class"/>
    <s v="LC-16870"/>
    <s v="Lena Cacioppo"/>
    <x v="0"/>
    <s v="United States"/>
    <s v="Richmond"/>
    <x v="17"/>
    <n v="23223"/>
    <x v="0"/>
    <s v="OFF-BI-10001679"/>
    <x v="1"/>
    <x v="8"/>
    <s v="GBC Instant Index System for Binding Systems"/>
    <x v="2788"/>
    <n v="2"/>
    <n v="0"/>
    <n v="8.8800000000000008"/>
  </r>
  <r>
    <n v="9756"/>
    <s v="CA-2014-113705"/>
    <x v="3"/>
    <x v="996"/>
    <d v="2014-03-30T00:00:00"/>
    <s v="Second Class"/>
    <s v="LC-16870"/>
    <s v="Lena Cacioppo"/>
    <x v="0"/>
    <s v="United States"/>
    <s v="Richmond"/>
    <x v="17"/>
    <n v="23223"/>
    <x v="0"/>
    <s v="OFF-ST-10001128"/>
    <x v="1"/>
    <x v="4"/>
    <s v="Carina Mini System Audio Rack, Model AR050B"/>
    <x v="743"/>
    <n v="3"/>
    <n v="0"/>
    <n v="9.9882000000000204"/>
  </r>
  <r>
    <n v="9757"/>
    <s v="CA-2014-113705"/>
    <x v="3"/>
    <x v="996"/>
    <d v="2014-03-30T00:00:00"/>
    <s v="Second Class"/>
    <s v="LC-16870"/>
    <s v="Lena Cacioppo"/>
    <x v="0"/>
    <s v="United States"/>
    <s v="Richmond"/>
    <x v="17"/>
    <n v="23223"/>
    <x v="0"/>
    <s v="FUR-TA-10002533"/>
    <x v="0"/>
    <x v="3"/>
    <s v="BPI Conference Tables"/>
    <x v="4898"/>
    <n v="2"/>
    <n v="0"/>
    <n v="58.419999999999987"/>
  </r>
  <r>
    <n v="9758"/>
    <s v="CA-2014-113705"/>
    <x v="3"/>
    <x v="996"/>
    <d v="2014-03-30T00:00:00"/>
    <s v="Second Class"/>
    <s v="LC-16870"/>
    <s v="Lena Cacioppo"/>
    <x v="0"/>
    <s v="United States"/>
    <s v="Richmond"/>
    <x v="17"/>
    <n v="23223"/>
    <x v="0"/>
    <s v="TEC-PH-10004006"/>
    <x v="2"/>
    <x v="7"/>
    <s v="Panasonic KX - TS880B Telephone"/>
    <x v="6050"/>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x v="463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x v="4707"/>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x v="6051"/>
    <n v="2"/>
    <n v="0"/>
    <n v="1.4189999999999996"/>
  </r>
  <r>
    <n v="9762"/>
    <s v="CA-2011-121762"/>
    <x v="2"/>
    <x v="1047"/>
    <d v="2011-02-19T00:00:00"/>
    <s v="Standard Class"/>
    <s v="ML-17395"/>
    <s v="Marina Lichtenstein"/>
    <x v="1"/>
    <s v="United States"/>
    <s v="Seattle"/>
    <x v="4"/>
    <n v="98103"/>
    <x v="1"/>
    <s v="TEC-AC-10000736"/>
    <x v="2"/>
    <x v="11"/>
    <s v="Logitech G600 MMO Gaming Mouse"/>
    <x v="764"/>
    <n v="3"/>
    <n v="0"/>
    <n v="86.389199999999988"/>
  </r>
  <r>
    <n v="9763"/>
    <s v="CA-2011-121762"/>
    <x v="2"/>
    <x v="1047"/>
    <d v="2011-02-19T00:00:00"/>
    <s v="Standard Class"/>
    <s v="ML-17395"/>
    <s v="Marina Lichtenstein"/>
    <x v="1"/>
    <s v="United States"/>
    <s v="Seattle"/>
    <x v="4"/>
    <n v="98103"/>
    <x v="1"/>
    <s v="OFF-AP-10001293"/>
    <x v="1"/>
    <x v="9"/>
    <s v="Belkin 8 Outlet Surge Protector"/>
    <x v="3411"/>
    <n v="2"/>
    <n v="0"/>
    <n v="22.948799999999999"/>
  </r>
  <r>
    <n v="9764"/>
    <s v="CA-2011-121762"/>
    <x v="2"/>
    <x v="1047"/>
    <d v="2011-02-19T00:00:00"/>
    <s v="Standard Class"/>
    <s v="ML-17395"/>
    <s v="Marina Lichtenstein"/>
    <x v="1"/>
    <s v="United States"/>
    <s v="Seattle"/>
    <x v="4"/>
    <n v="98103"/>
    <x v="1"/>
    <s v="OFF-SU-10000157"/>
    <x v="1"/>
    <x v="14"/>
    <s v="Compact Automatic Electric Letter Opener"/>
    <x v="4148"/>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x v="6052"/>
    <n v="5"/>
    <n v="0.2"/>
    <n v="12.232500000000009"/>
  </r>
  <r>
    <n v="9766"/>
    <s v="CA-2014-101959"/>
    <x v="3"/>
    <x v="1230"/>
    <d v="2014-03-07T00:00:00"/>
    <s v="Standard Class"/>
    <s v="DB-13660"/>
    <s v="Duane Benoit"/>
    <x v="0"/>
    <s v="United States"/>
    <s v="Middletown"/>
    <x v="29"/>
    <n v="6457"/>
    <x v="3"/>
    <s v="OFF-BI-10001757"/>
    <x v="1"/>
    <x v="8"/>
    <s v="Pressboard Hanging Data Binders for Unburst Sheets"/>
    <x v="296"/>
    <n v="2"/>
    <n v="0"/>
    <n v="4.7231999999999994"/>
  </r>
  <r>
    <n v="9767"/>
    <s v="CA-2014-101959"/>
    <x v="3"/>
    <x v="1230"/>
    <d v="2014-03-07T00:00:00"/>
    <s v="Standard Class"/>
    <s v="DB-13660"/>
    <s v="Duane Benoit"/>
    <x v="0"/>
    <s v="United States"/>
    <s v="Middletown"/>
    <x v="29"/>
    <n v="6457"/>
    <x v="3"/>
    <s v="OFF-PA-10002137"/>
    <x v="1"/>
    <x v="10"/>
    <s v="Southworth 100% Résumé Paper, 24lb."/>
    <x v="4034"/>
    <n v="1"/>
    <n v="0"/>
    <n v="3.5009999999999994"/>
  </r>
  <r>
    <n v="9768"/>
    <s v="CA-2014-102659"/>
    <x v="3"/>
    <x v="34"/>
    <d v="2014-12-16T00:00:00"/>
    <s v="Standard Class"/>
    <s v="LW-17215"/>
    <s v="Luke Weiss"/>
    <x v="0"/>
    <s v="United States"/>
    <s v="Grand Rapids"/>
    <x v="12"/>
    <n v="49505"/>
    <x v="2"/>
    <s v="OFF-BI-10000088"/>
    <x v="1"/>
    <x v="8"/>
    <s v="GBC Imprintable Covers"/>
    <x v="2803"/>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x v="6053"/>
    <n v="6"/>
    <n v="0"/>
    <n v="25.02"/>
  </r>
  <r>
    <n v="9770"/>
    <s v="CA-2013-123533"/>
    <x v="0"/>
    <x v="390"/>
    <d v="2013-12-01T00:00:00"/>
    <s v="Standard Class"/>
    <s v="SC-20050"/>
    <s v="Sample Company A"/>
    <x v="2"/>
    <s v="United States"/>
    <s v="Hialeah"/>
    <x v="2"/>
    <n v="33012"/>
    <x v="0"/>
    <s v="FUR-BO-10001619"/>
    <x v="0"/>
    <x v="0"/>
    <s v="O'Sullivan Cherrywood Estates Traditional Bookcase"/>
    <x v="6054"/>
    <n v="5"/>
    <n v="0.2"/>
    <n v="8.4979999999999762"/>
  </r>
  <r>
    <n v="9771"/>
    <s v="CA-2013-123533"/>
    <x v="0"/>
    <x v="390"/>
    <d v="2013-12-01T00:00:00"/>
    <s v="Standard Class"/>
    <s v="SC-20050"/>
    <s v="Sample Company A"/>
    <x v="2"/>
    <s v="United States"/>
    <s v="Hialeah"/>
    <x v="2"/>
    <n v="33012"/>
    <x v="0"/>
    <s v="OFF-PA-10001609"/>
    <x v="1"/>
    <x v="10"/>
    <s v="Tops Wirebound Message Log Books"/>
    <x v="3330"/>
    <n v="4"/>
    <n v="0.2"/>
    <n v="3.4215999999999993"/>
  </r>
  <r>
    <n v="9772"/>
    <s v="CA-2013-123533"/>
    <x v="0"/>
    <x v="390"/>
    <d v="2013-12-01T00:00:00"/>
    <s v="Standard Class"/>
    <s v="SC-20050"/>
    <s v="Sample Company A"/>
    <x v="2"/>
    <s v="United States"/>
    <s v="Hialeah"/>
    <x v="2"/>
    <n v="33012"/>
    <x v="0"/>
    <s v="OFF-AP-10002765"/>
    <x v="1"/>
    <x v="9"/>
    <s v="Fellowes Advanced Computer Series Surge Protectors"/>
    <x v="6055"/>
    <n v="2"/>
    <n v="0.2"/>
    <n v="4.2384000000000022"/>
  </r>
  <r>
    <n v="9773"/>
    <s v="CA-2013-104983"/>
    <x v="0"/>
    <x v="894"/>
    <d v="2013-07-04T00:00:00"/>
    <s v="Same Day"/>
    <s v="FM-14215"/>
    <s v="Filia McAdams"/>
    <x v="1"/>
    <s v="United States"/>
    <s v="Philadelphia"/>
    <x v="9"/>
    <n v="19143"/>
    <x v="3"/>
    <s v="OFF-PA-10000167"/>
    <x v="1"/>
    <x v="10"/>
    <s v="Xerox 1925"/>
    <x v="3971"/>
    <n v="5"/>
    <n v="0.2"/>
    <n v="38.724999999999994"/>
  </r>
  <r>
    <n v="9774"/>
    <s v="CA-2013-160234"/>
    <x v="0"/>
    <x v="190"/>
    <d v="2013-07-04T00:00:00"/>
    <s v="Standard Class"/>
    <s v="PF-19225"/>
    <s v="Phillip Flathmann"/>
    <x v="0"/>
    <s v="United States"/>
    <s v="Atlanta"/>
    <x v="32"/>
    <n v="30318"/>
    <x v="0"/>
    <s v="TEC-PH-10004434"/>
    <x v="2"/>
    <x v="7"/>
    <s v="Cisco IP Phone 7961G VoIP phone - Dark gray"/>
    <x v="6056"/>
    <n v="1"/>
    <n v="0"/>
    <n v="39.425499999999985"/>
  </r>
  <r>
    <n v="9775"/>
    <s v="CA-2011-169019"/>
    <x v="2"/>
    <x v="711"/>
    <d v="2011-07-30T00:00:00"/>
    <s v="Standard Class"/>
    <s v="LF-17185"/>
    <s v="Luke Foster"/>
    <x v="0"/>
    <s v="United States"/>
    <s v="San Antonio"/>
    <x v="5"/>
    <n v="78207"/>
    <x v="2"/>
    <s v="OFF-BI-10004995"/>
    <x v="1"/>
    <x v="8"/>
    <s v="GBC DocuBind P400 Electric Binding System"/>
    <x v="6057"/>
    <n v="8"/>
    <n v="0.8"/>
    <n v="-3701.8928000000014"/>
  </r>
  <r>
    <n v="9776"/>
    <s v="CA-2011-169019"/>
    <x v="2"/>
    <x v="711"/>
    <d v="2011-07-30T00:00:00"/>
    <s v="Standard Class"/>
    <s v="LF-17185"/>
    <s v="Luke Foster"/>
    <x v="0"/>
    <s v="United States"/>
    <s v="San Antonio"/>
    <x v="5"/>
    <n v="78207"/>
    <x v="2"/>
    <s v="FUR-FU-10004666"/>
    <x v="0"/>
    <x v="5"/>
    <s v="DAX Clear Channel Poster Frame"/>
    <x v="3770"/>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x v="6058"/>
    <n v="4"/>
    <n v="0.8"/>
    <n v="-26.854400000000012"/>
  </r>
  <r>
    <n v="9778"/>
    <s v="CA-2011-169019"/>
    <x v="2"/>
    <x v="711"/>
    <d v="2011-07-30T00:00:00"/>
    <s v="Standard Class"/>
    <s v="LF-17185"/>
    <s v="Luke Foster"/>
    <x v="0"/>
    <s v="United States"/>
    <s v="San Antonio"/>
    <x v="5"/>
    <n v="78207"/>
    <x v="2"/>
    <s v="TEC-AC-10002076"/>
    <x v="2"/>
    <x v="11"/>
    <s v="Microsoft Natural Keyboard Elite"/>
    <x v="6059"/>
    <n v="9"/>
    <n v="0.2"/>
    <n v="-26.946000000000012"/>
  </r>
  <r>
    <n v="9779"/>
    <s v="CA-2011-169019"/>
    <x v="2"/>
    <x v="711"/>
    <d v="2011-07-30T00:00:00"/>
    <s v="Standard Class"/>
    <s v="LF-17185"/>
    <s v="Luke Foster"/>
    <x v="0"/>
    <s v="United States"/>
    <s v="San Antonio"/>
    <x v="5"/>
    <n v="78207"/>
    <x v="2"/>
    <s v="OFF-BI-10001679"/>
    <x v="1"/>
    <x v="8"/>
    <s v="GBC Instant Index System for Binding Systems"/>
    <x v="6060"/>
    <n v="5"/>
    <n v="0.8"/>
    <n v="-13.32"/>
  </r>
  <r>
    <n v="9780"/>
    <s v="CA-2011-169019"/>
    <x v="2"/>
    <x v="711"/>
    <d v="2011-07-30T00:00:00"/>
    <s v="Standard Class"/>
    <s v="LF-17185"/>
    <s v="Luke Foster"/>
    <x v="0"/>
    <s v="United States"/>
    <s v="San Antonio"/>
    <x v="5"/>
    <n v="78207"/>
    <x v="2"/>
    <s v="OFF-AP-10003281"/>
    <x v="1"/>
    <x v="9"/>
    <s v="Acco 6 Outlet Guardian Standard Surge Suppressor"/>
    <x v="6061"/>
    <n v="2"/>
    <n v="0.8"/>
    <n v="-12.090000000000003"/>
  </r>
  <r>
    <n v="9781"/>
    <s v="CA-2013-153178"/>
    <x v="0"/>
    <x v="749"/>
    <d v="2013-09-19T00:00:00"/>
    <s v="Standard Class"/>
    <s v="CL-12565"/>
    <s v="Clay Ludtke"/>
    <x v="0"/>
    <s v="United States"/>
    <s v="Long Beach"/>
    <x v="15"/>
    <n v="11561"/>
    <x v="3"/>
    <s v="TEC-PH-10001944"/>
    <x v="2"/>
    <x v="7"/>
    <s v="Wi-Ex zBoost YX540 Cellular Phone Signal Booster"/>
    <x v="1907"/>
    <n v="3"/>
    <n v="0"/>
    <n v="131.35499999999996"/>
  </r>
  <r>
    <n v="9782"/>
    <s v="CA-2013-153178"/>
    <x v="0"/>
    <x v="749"/>
    <d v="2013-09-19T00:00:00"/>
    <s v="Standard Class"/>
    <s v="CL-12565"/>
    <s v="Clay Ludtke"/>
    <x v="0"/>
    <s v="United States"/>
    <s v="Long Beach"/>
    <x v="15"/>
    <n v="11561"/>
    <x v="3"/>
    <s v="OFF-BI-10004390"/>
    <x v="1"/>
    <x v="8"/>
    <s v="GBC DocuBind 200 Manual Binding Machine"/>
    <x v="1891"/>
    <n v="2"/>
    <n v="0.2"/>
    <n v="252.58799999999999"/>
  </r>
  <r>
    <n v="9783"/>
    <s v="CA-2012-149748"/>
    <x v="1"/>
    <x v="70"/>
    <d v="2012-06-02T00:00:00"/>
    <s v="Second Class"/>
    <s v="EM-13825"/>
    <s v="Elizabeth Moffitt"/>
    <x v="1"/>
    <s v="United States"/>
    <s v="Paterson"/>
    <x v="30"/>
    <n v="7501"/>
    <x v="3"/>
    <s v="OFF-PA-10002120"/>
    <x v="1"/>
    <x v="10"/>
    <s v="Xerox 1889"/>
    <x v="4310"/>
    <n v="5"/>
    <n v="0"/>
    <n v="134.65199999999999"/>
  </r>
  <r>
    <n v="9784"/>
    <s v="CA-2012-149748"/>
    <x v="1"/>
    <x v="70"/>
    <d v="2012-06-02T00:00:00"/>
    <s v="Second Class"/>
    <s v="EM-13825"/>
    <s v="Elizabeth Moffitt"/>
    <x v="1"/>
    <s v="United States"/>
    <s v="Paterson"/>
    <x v="30"/>
    <n v="7501"/>
    <x v="3"/>
    <s v="OFF-ST-10004340"/>
    <x v="1"/>
    <x v="4"/>
    <s v="Fellowes Mobile File Cart, Black"/>
    <x v="1028"/>
    <n v="1"/>
    <n v="0"/>
    <n v="16.788600000000002"/>
  </r>
  <r>
    <n v="9785"/>
    <s v="CA-2012-149748"/>
    <x v="1"/>
    <x v="70"/>
    <d v="2012-06-02T00:00:00"/>
    <s v="Second Class"/>
    <s v="EM-13825"/>
    <s v="Elizabeth Moffitt"/>
    <x v="1"/>
    <s v="United States"/>
    <s v="Paterson"/>
    <x v="30"/>
    <n v="7501"/>
    <x v="3"/>
    <s v="FUR-FU-10001847"/>
    <x v="0"/>
    <x v="5"/>
    <s v="Eldon Image Series Black Desk Accessories"/>
    <x v="5768"/>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x v="6062"/>
    <n v="3"/>
    <n v="0"/>
    <n v="23.916899999999998"/>
  </r>
  <r>
    <n v="9787"/>
    <s v="US-2011-114377"/>
    <x v="2"/>
    <x v="1127"/>
    <d v="2011-11-05T00:00:00"/>
    <s v="Same Day"/>
    <s v="BG-11035"/>
    <s v="Barry Gonzalez"/>
    <x v="0"/>
    <s v="United States"/>
    <s v="Hampton"/>
    <x v="17"/>
    <n v="23666"/>
    <x v="0"/>
    <s v="FUR-CH-10004754"/>
    <x v="0"/>
    <x v="1"/>
    <s v="Global Stack Chair with Arms, Black"/>
    <x v="6063"/>
    <n v="5"/>
    <n v="0"/>
    <n v="40.472999999999999"/>
  </r>
  <r>
    <n v="9788"/>
    <s v="CA-2014-144491"/>
    <x v="3"/>
    <x v="996"/>
    <d v="2014-04-02T00:00:00"/>
    <s v="Standard Class"/>
    <s v="CJ-12010"/>
    <s v="Caroline Jumper"/>
    <x v="0"/>
    <s v="United States"/>
    <s v="Houston"/>
    <x v="5"/>
    <n v="77070"/>
    <x v="2"/>
    <s v="FUR-BO-10001811"/>
    <x v="0"/>
    <x v="0"/>
    <s v="Atlantic Metals Mobile 5-Shelf Bookcases, Custom Colors"/>
    <x v="6064"/>
    <n v="5"/>
    <n v="0.32"/>
    <n v="-30.098000000000127"/>
  </r>
  <r>
    <n v="9789"/>
    <s v="CA-2014-144491"/>
    <x v="3"/>
    <x v="996"/>
    <d v="2014-04-02T00:00:00"/>
    <s v="Standard Class"/>
    <s v="CJ-12010"/>
    <s v="Caroline Jumper"/>
    <x v="0"/>
    <s v="United States"/>
    <s v="Houston"/>
    <x v="5"/>
    <n v="77070"/>
    <x v="2"/>
    <s v="FUR-CH-10004063"/>
    <x v="0"/>
    <x v="1"/>
    <s v="Global Deluxe High-Back Manager's Chair"/>
    <x v="121"/>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x v="3149"/>
    <n v="1"/>
    <n v="0.2"/>
    <n v="6.9985999999999997"/>
  </r>
  <r>
    <n v="9791"/>
    <s v="CA-2014-144491"/>
    <x v="3"/>
    <x v="996"/>
    <d v="2014-04-02T00:00:00"/>
    <s v="Standard Class"/>
    <s v="CJ-12010"/>
    <s v="Caroline Jumper"/>
    <x v="0"/>
    <s v="United States"/>
    <s v="Houston"/>
    <x v="5"/>
    <n v="77070"/>
    <x v="2"/>
    <s v="FUR-CH-10001714"/>
    <x v="0"/>
    <x v="1"/>
    <s v="Global Leather &amp; Oak Executive Chair, Burgundy"/>
    <x v="6065"/>
    <n v="2"/>
    <n v="0.3"/>
    <n v="-66.391599999999983"/>
  </r>
  <r>
    <n v="9792"/>
    <s v="CA-2011-127166"/>
    <x v="2"/>
    <x v="371"/>
    <d v="2011-05-23T00:00:00"/>
    <s v="Second Class"/>
    <s v="KH-16360"/>
    <s v="Katherine Hughes"/>
    <x v="0"/>
    <s v="United States"/>
    <s v="Houston"/>
    <x v="5"/>
    <n v="77070"/>
    <x v="2"/>
    <s v="OFF-EN-10003134"/>
    <x v="1"/>
    <x v="12"/>
    <s v="Staples"/>
    <x v="6066"/>
    <n v="6"/>
    <n v="0.2"/>
    <n v="21.024000000000001"/>
  </r>
  <r>
    <n v="9793"/>
    <s v="CA-2011-127166"/>
    <x v="2"/>
    <x v="371"/>
    <d v="2011-05-23T00:00:00"/>
    <s v="Second Class"/>
    <s v="KH-16360"/>
    <s v="Katherine Hughes"/>
    <x v="0"/>
    <s v="United States"/>
    <s v="Houston"/>
    <x v="5"/>
    <n v="77070"/>
    <x v="2"/>
    <s v="FUR-CH-10003396"/>
    <x v="0"/>
    <x v="1"/>
    <s v="Global Deluxe Steno Chair"/>
    <x v="961"/>
    <n v="2"/>
    <n v="0.3"/>
    <n v="-29.252400000000009"/>
  </r>
  <r>
    <n v="9794"/>
    <s v="CA-2011-127166"/>
    <x v="2"/>
    <x v="371"/>
    <d v="2011-05-23T00:00:00"/>
    <s v="Second Class"/>
    <s v="KH-16360"/>
    <s v="Katherine Hughes"/>
    <x v="0"/>
    <s v="United States"/>
    <s v="Houston"/>
    <x v="5"/>
    <n v="77070"/>
    <x v="2"/>
    <s v="OFF-PA-10001560"/>
    <x v="1"/>
    <x v="10"/>
    <s v="Adams Telephone Message Books, 5 1/4” x 11”"/>
    <x v="6067"/>
    <n v="1"/>
    <n v="0.2"/>
    <n v="1.6307999999999998"/>
  </r>
  <r>
    <n v="9795"/>
    <s v="CA-2011-127166"/>
    <x v="2"/>
    <x v="371"/>
    <d v="2011-05-23T00:00:00"/>
    <s v="Second Class"/>
    <s v="KH-16360"/>
    <s v="Katherine Hughes"/>
    <x v="0"/>
    <s v="United States"/>
    <s v="Houston"/>
    <x v="5"/>
    <n v="77070"/>
    <x v="2"/>
    <s v="OFF-BI-10000977"/>
    <x v="1"/>
    <x v="8"/>
    <s v="Ibico Plastic Spiral Binding Combs"/>
    <x v="6068"/>
    <n v="3"/>
    <n v="0.8"/>
    <n v="-31.00800000000001"/>
  </r>
  <r>
    <n v="9796"/>
    <s v="CA-2013-125920"/>
    <x v="0"/>
    <x v="206"/>
    <d v="2013-05-29T00:00:00"/>
    <s v="Standard Class"/>
    <s v="SH-19975"/>
    <s v="Sally Hughsby"/>
    <x v="1"/>
    <s v="United States"/>
    <s v="Chicago"/>
    <x v="10"/>
    <n v="60610"/>
    <x v="2"/>
    <s v="OFF-BI-10003429"/>
    <x v="1"/>
    <x v="8"/>
    <s v="Cardinal HOLDit! Binder Insert Strips,Extra Strips"/>
    <x v="6069"/>
    <n v="3"/>
    <n v="0.8"/>
    <n v="-5.8869000000000007"/>
  </r>
  <r>
    <n v="9797"/>
    <s v="CA-2012-128608"/>
    <x v="1"/>
    <x v="1026"/>
    <d v="2012-01-17T00:00:00"/>
    <s v="Standard Class"/>
    <s v="CS-12490"/>
    <s v="Cindy Schnelling"/>
    <x v="1"/>
    <s v="United States"/>
    <s v="Toledo"/>
    <x v="24"/>
    <n v="43615"/>
    <x v="3"/>
    <s v="OFF-AR-10001374"/>
    <x v="1"/>
    <x v="6"/>
    <s v="BIC Brite Liner Highlighters, Chisel Tip"/>
    <x v="563"/>
    <n v="2"/>
    <n v="0.2"/>
    <n v="1.5551999999999992"/>
  </r>
  <r>
    <n v="9798"/>
    <s v="CA-2012-128608"/>
    <x v="1"/>
    <x v="1026"/>
    <d v="2012-01-17T00:00:00"/>
    <s v="Standard Class"/>
    <s v="CS-12490"/>
    <s v="Cindy Schnelling"/>
    <x v="1"/>
    <s v="United States"/>
    <s v="Toledo"/>
    <x v="24"/>
    <n v="43615"/>
    <x v="3"/>
    <s v="TEC-PH-10004977"/>
    <x v="2"/>
    <x v="7"/>
    <s v="GE 30524EE4"/>
    <x v="6070"/>
    <n v="2"/>
    <n v="0.4"/>
    <n v="-43.117800000000045"/>
  </r>
  <r>
    <n v="9799"/>
    <s v="CA-2012-128608"/>
    <x v="1"/>
    <x v="1026"/>
    <d v="2012-01-17T00:00:00"/>
    <s v="Standard Class"/>
    <s v="CS-12490"/>
    <s v="Cindy Schnelling"/>
    <x v="1"/>
    <s v="United States"/>
    <s v="Toledo"/>
    <x v="24"/>
    <n v="43615"/>
    <x v="3"/>
    <s v="TEC-PH-10000912"/>
    <x v="2"/>
    <x v="7"/>
    <s v="Anker 24W Portable Micro USB Car Charger"/>
    <x v="6071"/>
    <n v="4"/>
    <n v="0.4"/>
    <n v="2.6375999999999991"/>
  </r>
  <r>
    <n v="9800"/>
    <s v="CA-2012-128608"/>
    <x v="1"/>
    <x v="1026"/>
    <d v="2012-01-17T00:00:00"/>
    <s v="Standard Class"/>
    <s v="CS-12490"/>
    <s v="Cindy Schnelling"/>
    <x v="1"/>
    <s v="United States"/>
    <s v="Toledo"/>
    <x v="24"/>
    <n v="43615"/>
    <x v="3"/>
    <s v="TEC-AC-10000487"/>
    <x v="2"/>
    <x v="11"/>
    <s v="SanDisk Cruzer 4 GB USB Flash Drive"/>
    <x v="6072"/>
    <n v="2"/>
    <n v="0.2"/>
    <n v="2.2065999999999999"/>
  </r>
  <r>
    <n v="9801"/>
    <s v="CA-2012-128608"/>
    <x v="1"/>
    <x v="1026"/>
    <d v="2012-01-17T00:00:00"/>
    <s v="Standard Class"/>
    <s v="CS-12490"/>
    <s v="Cindy Schnelling"/>
    <x v="1"/>
    <s v="United States"/>
    <s v="Toledo"/>
    <x v="24"/>
    <n v="43615"/>
    <x v="3"/>
    <s v="TEC-PH-10002262"/>
    <x v="2"/>
    <x v="7"/>
    <s v="LG Electronics Tone+ HBS-730 Bluetooth Headset"/>
    <x v="6073"/>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x v="6074"/>
    <n v="7"/>
    <n v="0"/>
    <n v="28.216999999999992"/>
  </r>
  <r>
    <n v="9803"/>
    <s v="CA-2012-122973"/>
    <x v="1"/>
    <x v="1074"/>
    <d v="2012-07-20T00:00:00"/>
    <s v="Second Class"/>
    <s v="PJ-19015"/>
    <s v="Pauline Johnson"/>
    <x v="0"/>
    <s v="United States"/>
    <s v="New York City"/>
    <x v="15"/>
    <n v="10024"/>
    <x v="3"/>
    <s v="OFF-BI-10004182"/>
    <x v="1"/>
    <x v="8"/>
    <s v="Economy Binders"/>
    <x v="535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x v="4472"/>
    <n v="1"/>
    <n v="0"/>
    <n v="36.717300000000009"/>
  </r>
  <r>
    <n v="9805"/>
    <s v="CA-2012-122973"/>
    <x v="1"/>
    <x v="1074"/>
    <d v="2012-07-20T00:00:00"/>
    <s v="Second Class"/>
    <s v="PJ-19015"/>
    <s v="Pauline Johnson"/>
    <x v="0"/>
    <s v="United States"/>
    <s v="New York City"/>
    <x v="15"/>
    <n v="10024"/>
    <x v="3"/>
    <s v="FUR-FU-10002364"/>
    <x v="0"/>
    <x v="5"/>
    <s v="Eldon Expressions Wood Desk Accessories, Oak"/>
    <x v="1576"/>
    <n v="1"/>
    <n v="0"/>
    <n v="2.1401999999999992"/>
  </r>
  <r>
    <n v="9806"/>
    <s v="CA-2013-136322"/>
    <x v="0"/>
    <x v="147"/>
    <d v="2013-10-27T00:00:00"/>
    <s v="Standard Class"/>
    <s v="AP-10720"/>
    <s v="Anne Pryor"/>
    <x v="2"/>
    <s v="United States"/>
    <s v="Fort Lauderdale"/>
    <x v="2"/>
    <n v="33311"/>
    <x v="0"/>
    <s v="FUR-FU-10002878"/>
    <x v="0"/>
    <x v="5"/>
    <s v="Seth Thomas 14&quot; Day/Date Wall Clock"/>
    <x v="6075"/>
    <n v="2"/>
    <n v="0.2"/>
    <n v="9.6832000000000011"/>
  </r>
  <r>
    <n v="9807"/>
    <s v="CA-2013-136322"/>
    <x v="0"/>
    <x v="147"/>
    <d v="2013-10-27T00:00:00"/>
    <s v="Standard Class"/>
    <s v="AP-10720"/>
    <s v="Anne Pryor"/>
    <x v="2"/>
    <s v="United States"/>
    <s v="Fort Lauderdale"/>
    <x v="2"/>
    <n v="33311"/>
    <x v="0"/>
    <s v="OFF-BI-10004817"/>
    <x v="1"/>
    <x v="8"/>
    <s v="GBC Personal VeloBind Strips"/>
    <x v="6076"/>
    <n v="8"/>
    <n v="0.7"/>
    <n v="-21.084799999999994"/>
  </r>
  <r>
    <n v="9808"/>
    <s v="CA-2014-107209"/>
    <x v="3"/>
    <x v="944"/>
    <d v="2014-08-02T00:00:00"/>
    <s v="Second Class"/>
    <s v="JW-15955"/>
    <s v="Joni Wasserman"/>
    <x v="0"/>
    <s v="United States"/>
    <s v="Raleigh"/>
    <x v="3"/>
    <n v="27604"/>
    <x v="0"/>
    <s v="FUR-CH-10001146"/>
    <x v="0"/>
    <x v="1"/>
    <s v="Global Value Mid-Back Manager's Chair, Gray"/>
    <x v="968"/>
    <n v="4"/>
    <n v="0.2"/>
    <n v="12.177999999999983"/>
  </r>
  <r>
    <n v="9809"/>
    <s v="CA-2014-145093"/>
    <x v="3"/>
    <x v="246"/>
    <d v="2014-07-27T00:00:00"/>
    <s v="Standard Class"/>
    <s v="PT-19090"/>
    <s v="Pete Takahito"/>
    <x v="0"/>
    <s v="United States"/>
    <s v="Chicago"/>
    <x v="10"/>
    <n v="60623"/>
    <x v="2"/>
    <s v="OFF-BI-10001116"/>
    <x v="1"/>
    <x v="8"/>
    <s v="Wilson Jones 1&quot; Hanging DublLock Ring Binders"/>
    <x v="6077"/>
    <n v="2"/>
    <n v="0.8"/>
    <n v="-3.3792"/>
  </r>
  <r>
    <n v="9810"/>
    <s v="US-2011-139640"/>
    <x v="2"/>
    <x v="845"/>
    <d v="2011-11-11T00:00:00"/>
    <s v="Second Class"/>
    <s v="TB-21595"/>
    <s v="Troy Blackwell"/>
    <x v="0"/>
    <s v="United States"/>
    <s v="Portland"/>
    <x v="21"/>
    <n v="97206"/>
    <x v="1"/>
    <s v="OFF-PA-10000304"/>
    <x v="1"/>
    <x v="10"/>
    <s v="Xerox 1995"/>
    <x v="233"/>
    <n v="5"/>
    <n v="0.2"/>
    <n v="9.0719999999999992"/>
  </r>
  <r>
    <n v="9811"/>
    <s v="US-2011-139640"/>
    <x v="2"/>
    <x v="845"/>
    <d v="2011-11-11T00:00:00"/>
    <s v="Second Class"/>
    <s v="TB-21595"/>
    <s v="Troy Blackwell"/>
    <x v="0"/>
    <s v="United States"/>
    <s v="Portland"/>
    <x v="21"/>
    <n v="97206"/>
    <x v="1"/>
    <s v="OFF-AR-10002240"/>
    <x v="1"/>
    <x v="6"/>
    <s v="Panasonic KP-150 Electric Pencil Sharpener"/>
    <x v="6078"/>
    <n v="4"/>
    <n v="0.2"/>
    <n v="9.0575999999999972"/>
  </r>
  <r>
    <n v="9812"/>
    <s v="CA-2013-117583"/>
    <x v="0"/>
    <x v="581"/>
    <d v="2013-12-01T00:00:00"/>
    <s v="First Class"/>
    <s v="CB-12025"/>
    <s v="Cassandra Brandow"/>
    <x v="0"/>
    <s v="United States"/>
    <s v="East Orange"/>
    <x v="30"/>
    <n v="7017"/>
    <x v="3"/>
    <s v="OFF-PA-10001246"/>
    <x v="1"/>
    <x v="10"/>
    <s v="Xerox 215"/>
    <x v="243"/>
    <n v="4"/>
    <n v="0"/>
    <n v="12.441600000000001"/>
  </r>
  <r>
    <n v="9813"/>
    <s v="CA-2013-117583"/>
    <x v="0"/>
    <x v="581"/>
    <d v="2013-12-01T00:00:00"/>
    <s v="First Class"/>
    <s v="CB-12025"/>
    <s v="Cassandra Brandow"/>
    <x v="0"/>
    <s v="United States"/>
    <s v="East Orange"/>
    <x v="30"/>
    <n v="7017"/>
    <x v="3"/>
    <s v="OFF-AR-10000658"/>
    <x v="1"/>
    <x v="6"/>
    <s v="Newell 324"/>
    <x v="1637"/>
    <n v="3"/>
    <n v="0"/>
    <n v="9.702"/>
  </r>
  <r>
    <n v="9814"/>
    <s v="CA-2013-117583"/>
    <x v="0"/>
    <x v="581"/>
    <d v="2013-12-01T00:00:00"/>
    <s v="First Class"/>
    <s v="CB-12025"/>
    <s v="Cassandra Brandow"/>
    <x v="0"/>
    <s v="United States"/>
    <s v="East Orange"/>
    <x v="30"/>
    <n v="7017"/>
    <x v="3"/>
    <s v="OFF-PA-10000100"/>
    <x v="1"/>
    <x v="10"/>
    <s v="Xerox 1945"/>
    <x v="2929"/>
    <n v="5"/>
    <n v="0"/>
    <n v="100.4255"/>
  </r>
  <r>
    <n v="9815"/>
    <s v="CA-2013-117583"/>
    <x v="0"/>
    <x v="581"/>
    <d v="2013-12-01T00:00:00"/>
    <s v="First Class"/>
    <s v="CB-12025"/>
    <s v="Cassandra Brandow"/>
    <x v="0"/>
    <s v="United States"/>
    <s v="East Orange"/>
    <x v="30"/>
    <n v="7017"/>
    <x v="3"/>
    <s v="OFF-BI-10004233"/>
    <x v="1"/>
    <x v="8"/>
    <s v="GBC Pre-Punched Binding Paper, Plastic, White, 8-1/2&quot; x 11&quot;"/>
    <x v="6079"/>
    <n v="5"/>
    <n v="0"/>
    <n v="38.376000000000005"/>
  </r>
  <r>
    <n v="9816"/>
    <s v="CA-2012-162201"/>
    <x v="1"/>
    <x v="1214"/>
    <d v="2012-06-12T00:00:00"/>
    <s v="Standard Class"/>
    <s v="AG-10495"/>
    <s v="Andrew Gjertsen"/>
    <x v="1"/>
    <s v="United States"/>
    <s v="Saint Petersburg"/>
    <x v="2"/>
    <n v="33710"/>
    <x v="0"/>
    <s v="OFF-PA-10002581"/>
    <x v="1"/>
    <x v="10"/>
    <s v="Xerox 1951"/>
    <x v="4259"/>
    <n v="7"/>
    <n v="0.2"/>
    <n v="54.214999999999982"/>
  </r>
  <r>
    <n v="9817"/>
    <s v="CA-2012-162201"/>
    <x v="1"/>
    <x v="1214"/>
    <d v="2012-06-12T00:00:00"/>
    <s v="Standard Class"/>
    <s v="AG-10495"/>
    <s v="Andrew Gjertsen"/>
    <x v="1"/>
    <s v="United States"/>
    <s v="Saint Petersburg"/>
    <x v="2"/>
    <n v="33710"/>
    <x v="0"/>
    <s v="OFF-ST-10000046"/>
    <x v="1"/>
    <x v="4"/>
    <s v="Fellowes Super Stor/Drawer Files"/>
    <x v="6080"/>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x v="6081"/>
    <n v="7"/>
    <n v="0.2"/>
    <n v="45.467100000000009"/>
  </r>
  <r>
    <n v="9819"/>
    <s v="CA-2012-162201"/>
    <x v="1"/>
    <x v="1214"/>
    <d v="2012-06-12T00:00:00"/>
    <s v="Standard Class"/>
    <s v="AG-10495"/>
    <s v="Andrew Gjertsen"/>
    <x v="1"/>
    <s v="United States"/>
    <s v="Saint Petersburg"/>
    <x v="2"/>
    <n v="33710"/>
    <x v="0"/>
    <s v="OFF-AR-10003856"/>
    <x v="1"/>
    <x v="6"/>
    <s v="Newell 344"/>
    <x v="3079"/>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x v="6082"/>
    <n v="3"/>
    <n v="0.2"/>
    <n v="3.1499999999999995"/>
  </r>
  <r>
    <n v="9821"/>
    <s v="CA-2012-162201"/>
    <x v="1"/>
    <x v="1214"/>
    <d v="2012-06-12T00:00:00"/>
    <s v="Standard Class"/>
    <s v="AG-10495"/>
    <s v="Andrew Gjertsen"/>
    <x v="1"/>
    <s v="United States"/>
    <s v="Saint Petersburg"/>
    <x v="2"/>
    <n v="33710"/>
    <x v="0"/>
    <s v="OFF-PA-10001215"/>
    <x v="1"/>
    <x v="10"/>
    <s v="Xerox 1963"/>
    <x v="3085"/>
    <n v="10"/>
    <n v="0.2"/>
    <n v="13.199999999999998"/>
  </r>
  <r>
    <n v="9822"/>
    <s v="CA-2012-162201"/>
    <x v="1"/>
    <x v="1214"/>
    <d v="2012-06-12T00:00:00"/>
    <s v="Standard Class"/>
    <s v="AG-10495"/>
    <s v="Andrew Gjertsen"/>
    <x v="1"/>
    <s v="United States"/>
    <s v="Saint Petersburg"/>
    <x v="2"/>
    <n v="33710"/>
    <x v="0"/>
    <s v="OFF-BI-10002429"/>
    <x v="1"/>
    <x v="8"/>
    <s v="Premier Elliptical Ring Binder, Black"/>
    <x v="3594"/>
    <n v="2"/>
    <n v="0.7"/>
    <n v="-13.393599999999999"/>
  </r>
  <r>
    <n v="9823"/>
    <s v="US-2011-164406"/>
    <x v="2"/>
    <x v="860"/>
    <d v="2011-08-19T00:00:00"/>
    <s v="Standard Class"/>
    <s v="BD-11605"/>
    <s v="Brian Dahlen"/>
    <x v="0"/>
    <s v="United States"/>
    <s v="San Francisco"/>
    <x v="1"/>
    <n v="94122"/>
    <x v="1"/>
    <s v="OFF-AP-10003287"/>
    <x v="1"/>
    <x v="9"/>
    <s v="Tripp Lite TLP810NET Broadband Surge for Modem/Fax"/>
    <x v="6083"/>
    <n v="3"/>
    <n v="0"/>
    <n v="42.814799999999998"/>
  </r>
  <r>
    <n v="9824"/>
    <s v="US-2011-164406"/>
    <x v="2"/>
    <x v="860"/>
    <d v="2011-08-19T00:00:00"/>
    <s v="Standard Class"/>
    <s v="BD-11605"/>
    <s v="Brian Dahlen"/>
    <x v="0"/>
    <s v="United States"/>
    <s v="San Francisco"/>
    <x v="1"/>
    <n v="94122"/>
    <x v="1"/>
    <s v="OFF-PA-10000167"/>
    <x v="1"/>
    <x v="10"/>
    <s v="Xerox 1925"/>
    <x v="1663"/>
    <n v="3"/>
    <n v="0"/>
    <n v="41.822999999999993"/>
  </r>
  <r>
    <n v="9825"/>
    <s v="US-2011-164406"/>
    <x v="2"/>
    <x v="860"/>
    <d v="2011-08-19T00:00:00"/>
    <s v="Standard Class"/>
    <s v="BD-11605"/>
    <s v="Brian Dahlen"/>
    <x v="0"/>
    <s v="United States"/>
    <s v="San Francisco"/>
    <x v="1"/>
    <n v="94122"/>
    <x v="1"/>
    <s v="OFF-BI-10002309"/>
    <x v="1"/>
    <x v="8"/>
    <s v="Avery Heavy-Duty EZD  Binder With Locking Rings"/>
    <x v="329"/>
    <n v="4"/>
    <n v="0.2"/>
    <n v="6.2495999999999992"/>
  </r>
  <r>
    <n v="9826"/>
    <s v="US-2011-164406"/>
    <x v="2"/>
    <x v="860"/>
    <d v="2011-08-19T00:00:00"/>
    <s v="Standard Class"/>
    <s v="BD-11605"/>
    <s v="Brian Dahlen"/>
    <x v="0"/>
    <s v="United States"/>
    <s v="San Francisco"/>
    <x v="1"/>
    <n v="94122"/>
    <x v="1"/>
    <s v="OFF-BI-10003638"/>
    <x v="1"/>
    <x v="8"/>
    <s v="GBC Durable Plastic Covers"/>
    <x v="6084"/>
    <n v="3"/>
    <n v="0.2"/>
    <n v="15.092999999999998"/>
  </r>
  <r>
    <n v="9827"/>
    <s v="US-2011-164406"/>
    <x v="2"/>
    <x v="860"/>
    <d v="2011-08-19T00:00:00"/>
    <s v="Standard Class"/>
    <s v="BD-11605"/>
    <s v="Brian Dahlen"/>
    <x v="0"/>
    <s v="United States"/>
    <s v="San Francisco"/>
    <x v="1"/>
    <n v="94122"/>
    <x v="1"/>
    <s v="FUR-CH-10003833"/>
    <x v="0"/>
    <x v="1"/>
    <s v="Novimex Fabric Task Chair"/>
    <x v="2468"/>
    <n v="4"/>
    <n v="0.2"/>
    <n v="-12.196000000000005"/>
  </r>
  <r>
    <n v="9828"/>
    <s v="CA-2014-169999"/>
    <x v="3"/>
    <x v="249"/>
    <d v="2014-06-27T00:00:00"/>
    <s v="Standard Class"/>
    <s v="JS-15685"/>
    <s v="Jim Sink"/>
    <x v="1"/>
    <s v="United States"/>
    <s v="New York City"/>
    <x v="15"/>
    <n v="10035"/>
    <x v="3"/>
    <s v="OFF-ST-10001511"/>
    <x v="1"/>
    <x v="4"/>
    <s v="Space Solutions Commercial Steel Shelving"/>
    <x v="2396"/>
    <n v="2"/>
    <n v="0"/>
    <n v="6.4649999999999892"/>
  </r>
  <r>
    <n v="9829"/>
    <s v="CA-2014-169999"/>
    <x v="3"/>
    <x v="249"/>
    <d v="2014-06-27T00:00:00"/>
    <s v="Standard Class"/>
    <s v="JS-15685"/>
    <s v="Jim Sink"/>
    <x v="1"/>
    <s v="United States"/>
    <s v="New York City"/>
    <x v="15"/>
    <n v="10035"/>
    <x v="3"/>
    <s v="OFF-BI-10004728"/>
    <x v="1"/>
    <x v="8"/>
    <s v="Wilson Jones Turn Tabs Binder Tool for Ring Binders"/>
    <x v="5668"/>
    <n v="3"/>
    <n v="0.2"/>
    <n v="3.7595999999999998"/>
  </r>
  <r>
    <n v="9830"/>
    <s v="US-2014-152842"/>
    <x v="3"/>
    <x v="11"/>
    <d v="2014-07-24T00:00:00"/>
    <s v="Standard Class"/>
    <s v="NF-18385"/>
    <s v="Natalie Fritzler"/>
    <x v="0"/>
    <s v="United States"/>
    <s v="Charlotte"/>
    <x v="3"/>
    <n v="28205"/>
    <x v="0"/>
    <s v="FUR-CH-10004218"/>
    <x v="0"/>
    <x v="1"/>
    <s v="Global Fabric Manager's Chair, Dark Gray"/>
    <x v="2516"/>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x v="1895"/>
    <n v="4"/>
    <n v="0.2"/>
    <n v="95.990400000000008"/>
  </r>
  <r>
    <n v="9832"/>
    <s v="CA-2011-113257"/>
    <x v="2"/>
    <x v="757"/>
    <d v="2011-12-18T00:00:00"/>
    <s v="Second Class"/>
    <s v="SC-20305"/>
    <s v="Sean Christensen"/>
    <x v="0"/>
    <s v="United States"/>
    <s v="Beaumont"/>
    <x v="5"/>
    <n v="77705"/>
    <x v="2"/>
    <s v="FUR-FU-10001706"/>
    <x v="0"/>
    <x v="5"/>
    <s v="Longer-Life Soft White Bulbs"/>
    <x v="6085"/>
    <n v="7"/>
    <n v="0.6"/>
    <n v="-2.5872000000000011"/>
  </r>
  <r>
    <n v="9833"/>
    <s v="CA-2011-133963"/>
    <x v="2"/>
    <x v="598"/>
    <d v="2011-05-22T00:00:00"/>
    <s v="Second Class"/>
    <s v="GA-14515"/>
    <s v="George Ashbrook"/>
    <x v="0"/>
    <s v="United States"/>
    <s v="Dallas"/>
    <x v="5"/>
    <n v="75220"/>
    <x v="2"/>
    <s v="OFF-PA-10001526"/>
    <x v="1"/>
    <x v="10"/>
    <s v="Xerox 1949"/>
    <x v="2217"/>
    <n v="1"/>
    <n v="0.2"/>
    <n v="1.4442000000000004"/>
  </r>
  <r>
    <n v="9834"/>
    <s v="CA-2014-130302"/>
    <x v="3"/>
    <x v="32"/>
    <d v="2014-09-20T00:00:00"/>
    <s v="Standard Class"/>
    <s v="CY-12745"/>
    <s v="Craig Yedwab"/>
    <x v="1"/>
    <s v="United States"/>
    <s v="Springfield"/>
    <x v="24"/>
    <n v="45503"/>
    <x v="3"/>
    <s v="TEC-AC-10002001"/>
    <x v="2"/>
    <x v="11"/>
    <s v="Logitech Wireless Gaming Headset G930"/>
    <x v="6086"/>
    <n v="7"/>
    <n v="0.2"/>
    <n v="190.38810000000001"/>
  </r>
  <r>
    <n v="9835"/>
    <s v="CA-2013-126627"/>
    <x v="0"/>
    <x v="1155"/>
    <d v="2013-10-13T00:00:00"/>
    <s v="First Class"/>
    <s v="WB-21850"/>
    <s v="William Brown"/>
    <x v="0"/>
    <s v="United States"/>
    <s v="La Porte"/>
    <x v="5"/>
    <n v="77571"/>
    <x v="2"/>
    <s v="FUR-FU-10004963"/>
    <x v="0"/>
    <x v="5"/>
    <s v="Eldon 400 Class Desk Accessories, Black Carbon"/>
    <x v="6087"/>
    <n v="4"/>
    <n v="0.6"/>
    <n v="-6.2999999999999972"/>
  </r>
  <r>
    <n v="9836"/>
    <s v="CA-2013-126627"/>
    <x v="0"/>
    <x v="1155"/>
    <d v="2013-10-13T00:00:00"/>
    <s v="First Class"/>
    <s v="WB-21850"/>
    <s v="William Brown"/>
    <x v="0"/>
    <s v="United States"/>
    <s v="La Porte"/>
    <x v="5"/>
    <n v="77571"/>
    <x v="2"/>
    <s v="OFF-BI-10001597"/>
    <x v="1"/>
    <x v="8"/>
    <s v="Wilson Jones Ledger-Size, Piano-Hinge Binder, 2&quot;, Blue"/>
    <x v="6088"/>
    <n v="2"/>
    <n v="0.8"/>
    <n v="-26.227200000000003"/>
  </r>
  <r>
    <n v="9837"/>
    <s v="US-2013-125402"/>
    <x v="0"/>
    <x v="477"/>
    <d v="2013-10-02T00:00:00"/>
    <s v="Standard Class"/>
    <s v="DL-12865"/>
    <s v="Dan Lawera"/>
    <x v="0"/>
    <s v="United States"/>
    <s v="Long Beach"/>
    <x v="1"/>
    <n v="90805"/>
    <x v="1"/>
    <s v="OFF-PA-10000141"/>
    <x v="1"/>
    <x v="10"/>
    <s v="Ampad Evidence Wirebond Steno Books, 6&quot; x 9&quot;"/>
    <x v="2943"/>
    <n v="5"/>
    <n v="0"/>
    <n v="5.1229999999999993"/>
  </r>
  <r>
    <n v="9838"/>
    <s v="US-2013-125402"/>
    <x v="0"/>
    <x v="477"/>
    <d v="2013-10-02T00:00:00"/>
    <s v="Standard Class"/>
    <s v="DL-12865"/>
    <s v="Dan Lawera"/>
    <x v="0"/>
    <s v="United States"/>
    <s v="Long Beach"/>
    <x v="1"/>
    <n v="90805"/>
    <x v="1"/>
    <s v="OFF-LA-10003923"/>
    <x v="1"/>
    <x v="2"/>
    <s v="Alphabetical Labels for Top Tab Filing"/>
    <x v="461"/>
    <n v="2"/>
    <n v="0"/>
    <n v="14.8"/>
  </r>
  <r>
    <n v="9839"/>
    <s v="US-2013-125402"/>
    <x v="0"/>
    <x v="477"/>
    <d v="2013-10-02T00:00:00"/>
    <s v="Standard Class"/>
    <s v="DL-12865"/>
    <s v="Dan Lawera"/>
    <x v="0"/>
    <s v="United States"/>
    <s v="Long Beach"/>
    <x v="1"/>
    <n v="90805"/>
    <x v="1"/>
    <s v="OFF-LA-10001771"/>
    <x v="1"/>
    <x v="2"/>
    <s v="Avery 513"/>
    <x v="1393"/>
    <n v="1"/>
    <n v="0"/>
    <n v="2.2907999999999999"/>
  </r>
  <r>
    <n v="9840"/>
    <s v="US-2013-125402"/>
    <x v="0"/>
    <x v="477"/>
    <d v="2013-10-02T00:00:00"/>
    <s v="Standard Class"/>
    <s v="DL-12865"/>
    <s v="Dan Lawera"/>
    <x v="0"/>
    <s v="United States"/>
    <s v="Long Beach"/>
    <x v="1"/>
    <n v="90805"/>
    <x v="1"/>
    <s v="TEC-CO-10001943"/>
    <x v="2"/>
    <x v="16"/>
    <s v="Canon PC-428 Personal Copier"/>
    <x v="5478"/>
    <n v="3"/>
    <n v="0.2"/>
    <n v="161.99189999999999"/>
  </r>
  <r>
    <n v="9841"/>
    <s v="US-2013-125402"/>
    <x v="0"/>
    <x v="477"/>
    <d v="2013-10-02T00:00:00"/>
    <s v="Standard Class"/>
    <s v="DL-12865"/>
    <s v="Dan Lawera"/>
    <x v="0"/>
    <s v="United States"/>
    <s v="Long Beach"/>
    <x v="1"/>
    <n v="90805"/>
    <x v="1"/>
    <s v="TEC-PH-10003356"/>
    <x v="2"/>
    <x v="7"/>
    <s v="SmartStand Mobile Device Holder, Assorted Colors"/>
    <x v="6089"/>
    <n v="8"/>
    <n v="0.2"/>
    <n v="4.4736000000000011"/>
  </r>
  <r>
    <n v="9842"/>
    <s v="US-2013-125402"/>
    <x v="0"/>
    <x v="477"/>
    <d v="2013-10-02T00:00:00"/>
    <s v="Standard Class"/>
    <s v="DL-12865"/>
    <s v="Dan Lawera"/>
    <x v="0"/>
    <s v="United States"/>
    <s v="Long Beach"/>
    <x v="1"/>
    <n v="90805"/>
    <x v="1"/>
    <s v="OFF-AR-10002255"/>
    <x v="1"/>
    <x v="6"/>
    <s v="Newell 346"/>
    <x v="1784"/>
    <n v="2"/>
    <n v="0"/>
    <n v="1.6703999999999999"/>
  </r>
  <r>
    <n v="9843"/>
    <s v="US-2013-125402"/>
    <x v="0"/>
    <x v="477"/>
    <d v="2013-10-02T00:00:00"/>
    <s v="Standard Class"/>
    <s v="DL-12865"/>
    <s v="Dan Lawera"/>
    <x v="0"/>
    <s v="United States"/>
    <s v="Long Beach"/>
    <x v="1"/>
    <n v="90805"/>
    <x v="1"/>
    <s v="FUR-CH-10000665"/>
    <x v="0"/>
    <x v="1"/>
    <s v="Global Airflow Leather Mesh Back Chair, Black"/>
    <x v="5019"/>
    <n v="4"/>
    <n v="0.2"/>
    <n v="60.391999999999939"/>
  </r>
  <r>
    <n v="9844"/>
    <s v="CA-2011-163867"/>
    <x v="2"/>
    <x v="561"/>
    <d v="2011-06-06T00:00:00"/>
    <s v="First Class"/>
    <s v="RE-19450"/>
    <s v="Richard Eichhorn"/>
    <x v="0"/>
    <s v="United States"/>
    <s v="Decatur"/>
    <x v="10"/>
    <n v="62521"/>
    <x v="2"/>
    <s v="OFF-LA-10001771"/>
    <x v="1"/>
    <x v="2"/>
    <s v="Avery 513"/>
    <x v="801"/>
    <n v="4"/>
    <n v="0.2"/>
    <n v="5.1791999999999998"/>
  </r>
  <r>
    <n v="9845"/>
    <s v="CA-2011-163867"/>
    <x v="2"/>
    <x v="561"/>
    <d v="2011-06-06T00:00:00"/>
    <s v="First Class"/>
    <s v="RE-19450"/>
    <s v="Richard Eichhorn"/>
    <x v="0"/>
    <s v="United States"/>
    <s v="Decatur"/>
    <x v="10"/>
    <n v="62521"/>
    <x v="2"/>
    <s v="FUR-FU-10001475"/>
    <x v="0"/>
    <x v="5"/>
    <s v="Contract Clock, 14&quot;, Brown"/>
    <x v="6090"/>
    <n v="7"/>
    <n v="0.6"/>
    <n v="-40.003599999999999"/>
  </r>
  <r>
    <n v="9846"/>
    <s v="CA-2011-163867"/>
    <x v="2"/>
    <x v="561"/>
    <d v="2011-06-06T00:00:00"/>
    <s v="First Class"/>
    <s v="RE-19450"/>
    <s v="Richard Eichhorn"/>
    <x v="0"/>
    <s v="United States"/>
    <s v="Decatur"/>
    <x v="10"/>
    <n v="62521"/>
    <x v="2"/>
    <s v="OFF-ST-10000877"/>
    <x v="1"/>
    <x v="4"/>
    <s v="Recycled Steel Personal File for Standard File Folders"/>
    <x v="6091"/>
    <n v="3"/>
    <n v="0.2"/>
    <n v="9.9521999999999977"/>
  </r>
  <r>
    <n v="9847"/>
    <s v="CA-2014-169327"/>
    <x v="3"/>
    <x v="264"/>
    <d v="2014-09-05T00:00:00"/>
    <s v="Second Class"/>
    <s v="MH-17290"/>
    <s v="Marc Harrigan"/>
    <x v="2"/>
    <s v="United States"/>
    <s v="Los Angeles"/>
    <x v="1"/>
    <n v="90008"/>
    <x v="1"/>
    <s v="OFF-AP-10001492"/>
    <x v="1"/>
    <x v="9"/>
    <s v="Acco Six-Outlet Power Strip, 4' Cord Length"/>
    <x v="2526"/>
    <n v="5"/>
    <n v="0"/>
    <n v="11.206"/>
  </r>
  <r>
    <n v="9848"/>
    <s v="CA-2014-169327"/>
    <x v="3"/>
    <x v="264"/>
    <d v="2014-09-05T00:00:00"/>
    <s v="Second Class"/>
    <s v="MH-17290"/>
    <s v="Marc Harrigan"/>
    <x v="2"/>
    <s v="United States"/>
    <s v="Los Angeles"/>
    <x v="1"/>
    <n v="90008"/>
    <x v="1"/>
    <s v="FUR-FU-10004188"/>
    <x v="0"/>
    <x v="5"/>
    <s v="Luxo Professional Combination Clamp-On Lamps"/>
    <x v="6092"/>
    <n v="5"/>
    <n v="0"/>
    <n v="132.99"/>
  </r>
  <r>
    <n v="9849"/>
    <s v="CA-2014-169327"/>
    <x v="3"/>
    <x v="264"/>
    <d v="2014-09-05T00:00:00"/>
    <s v="Second Class"/>
    <s v="MH-17290"/>
    <s v="Marc Harrigan"/>
    <x v="2"/>
    <s v="United States"/>
    <s v="Los Angeles"/>
    <x v="1"/>
    <n v="90008"/>
    <x v="1"/>
    <s v="OFF-BI-10004330"/>
    <x v="1"/>
    <x v="8"/>
    <s v="GBC Velobind Prepunched Cover Sets, Regency Series"/>
    <x v="5442"/>
    <n v="5"/>
    <n v="0.2"/>
    <n v="46.224999999999987"/>
  </r>
  <r>
    <n v="9850"/>
    <s v="CA-2011-142979"/>
    <x v="2"/>
    <x v="791"/>
    <d v="2011-04-18T00:00:00"/>
    <s v="Standard Class"/>
    <s v="EH-13765"/>
    <s v="Edward Hooks"/>
    <x v="1"/>
    <s v="United States"/>
    <s v="Lodi"/>
    <x v="1"/>
    <n v="95240"/>
    <x v="1"/>
    <s v="OFF-AR-10002987"/>
    <x v="1"/>
    <x v="6"/>
    <s v="Prismacolor Color Pencil Set"/>
    <x v="2010"/>
    <n v="2"/>
    <n v="0"/>
    <n v="16.268800000000002"/>
  </r>
  <r>
    <n v="9851"/>
    <s v="CA-2013-158155"/>
    <x v="0"/>
    <x v="440"/>
    <d v="2013-05-07T00:00:00"/>
    <s v="Standard Class"/>
    <s v="EH-13765"/>
    <s v="Edward Hooks"/>
    <x v="1"/>
    <s v="United States"/>
    <s v="New York City"/>
    <x v="15"/>
    <n v="10009"/>
    <x v="3"/>
    <s v="FUR-FU-10000732"/>
    <x v="0"/>
    <x v="5"/>
    <s v="Eldon 200 Class Desk Accessories"/>
    <x v="2391"/>
    <n v="2"/>
    <n v="0"/>
    <n v="4.0191999999999997"/>
  </r>
  <r>
    <n v="9852"/>
    <s v="CA-2013-158155"/>
    <x v="0"/>
    <x v="440"/>
    <d v="2013-05-07T00:00:00"/>
    <s v="Standard Class"/>
    <s v="EH-13765"/>
    <s v="Edward Hooks"/>
    <x v="1"/>
    <s v="United States"/>
    <s v="New York City"/>
    <x v="15"/>
    <n v="10009"/>
    <x v="3"/>
    <s v="OFF-BI-10001670"/>
    <x v="1"/>
    <x v="8"/>
    <s v="Vinyl Sectional Post Binders"/>
    <x v="3476"/>
    <n v="3"/>
    <n v="0.2"/>
    <n v="33.93"/>
  </r>
  <r>
    <n v="9853"/>
    <s v="CA-2013-158155"/>
    <x v="0"/>
    <x v="440"/>
    <d v="2013-05-07T00:00:00"/>
    <s v="Standard Class"/>
    <s v="EH-13765"/>
    <s v="Edward Hooks"/>
    <x v="1"/>
    <s v="United States"/>
    <s v="New York City"/>
    <x v="15"/>
    <n v="10009"/>
    <x v="3"/>
    <s v="OFF-PA-10000533"/>
    <x v="1"/>
    <x v="10"/>
    <s v="Southworth Parchment Paper &amp; Envelopes"/>
    <x v="1733"/>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x v="6093"/>
    <n v="5"/>
    <n v="0"/>
    <n v="83.733000000000004"/>
  </r>
  <r>
    <n v="9855"/>
    <s v="CA-2014-138870"/>
    <x v="3"/>
    <x v="249"/>
    <d v="2014-06-24T00:00:00"/>
    <s v="Standard Class"/>
    <s v="GA-14515"/>
    <s v="George Ashbrook"/>
    <x v="0"/>
    <s v="United States"/>
    <s v="San Francisco"/>
    <x v="1"/>
    <n v="94109"/>
    <x v="1"/>
    <s v="FUR-FU-10002396"/>
    <x v="0"/>
    <x v="5"/>
    <s v="DAX Copper Panel Document Frame, 5 x 7 Size"/>
    <x v="6094"/>
    <n v="4"/>
    <n v="0"/>
    <n v="21.134400000000003"/>
  </r>
  <r>
    <n v="9856"/>
    <s v="CA-2014-138870"/>
    <x v="3"/>
    <x v="249"/>
    <d v="2014-06-24T00:00:00"/>
    <s v="Standard Class"/>
    <s v="GA-14515"/>
    <s v="George Ashbrook"/>
    <x v="0"/>
    <s v="United States"/>
    <s v="San Francisco"/>
    <x v="1"/>
    <n v="94109"/>
    <x v="1"/>
    <s v="OFF-PA-10004438"/>
    <x v="1"/>
    <x v="10"/>
    <s v="Xerox 1907"/>
    <x v="335"/>
    <n v="2"/>
    <n v="0"/>
    <n v="11.543199999999999"/>
  </r>
  <r>
    <n v="9857"/>
    <s v="CA-2011-120950"/>
    <x v="2"/>
    <x v="1232"/>
    <d v="2011-11-11T00:00:00"/>
    <s v="Standard Class"/>
    <s v="GA-14515"/>
    <s v="George Ashbrook"/>
    <x v="0"/>
    <s v="United States"/>
    <s v="Columbus"/>
    <x v="32"/>
    <n v="31907"/>
    <x v="0"/>
    <s v="OFF-PA-10000587"/>
    <x v="1"/>
    <x v="10"/>
    <s v="Array Parchment Paper, Assorted Colors"/>
    <x v="2908"/>
    <n v="6"/>
    <n v="0"/>
    <n v="20.9664"/>
  </r>
  <r>
    <n v="9858"/>
    <s v="CA-2012-164301"/>
    <x v="1"/>
    <x v="514"/>
    <d v="2012-03-30T00:00:00"/>
    <s v="Standard Class"/>
    <s v="EB-13840"/>
    <s v="Ellis Ballard"/>
    <x v="1"/>
    <s v="United States"/>
    <s v="Seattle"/>
    <x v="4"/>
    <n v="98103"/>
    <x v="1"/>
    <s v="FUR-TA-10001889"/>
    <x v="0"/>
    <x v="3"/>
    <s v="Bush Advantage Collection Racetrack Conference Table"/>
    <x v="6095"/>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x v="4005"/>
    <n v="5"/>
    <n v="0"/>
    <n v="17.523999999999997"/>
  </r>
  <r>
    <n v="9860"/>
    <s v="CA-2014-113278"/>
    <x v="3"/>
    <x v="424"/>
    <d v="2014-01-21T00:00:00"/>
    <s v="Standard Class"/>
    <s v="HR-14770"/>
    <s v="Hallie Redmond"/>
    <x v="2"/>
    <s v="United States"/>
    <s v="Richmond"/>
    <x v="14"/>
    <n v="47374"/>
    <x v="2"/>
    <s v="OFF-FA-10003472"/>
    <x v="1"/>
    <x v="13"/>
    <s v="Bagged Rubber Bands"/>
    <x v="2182"/>
    <n v="2"/>
    <n v="0"/>
    <n v="0.1008"/>
  </r>
  <r>
    <n v="9861"/>
    <s v="CA-2014-113278"/>
    <x v="3"/>
    <x v="424"/>
    <d v="2014-01-21T00:00:00"/>
    <s v="Standard Class"/>
    <s v="HR-14770"/>
    <s v="Hallie Redmond"/>
    <x v="2"/>
    <s v="United States"/>
    <s v="Richmond"/>
    <x v="14"/>
    <n v="47374"/>
    <x v="2"/>
    <s v="TEC-PH-10000169"/>
    <x v="2"/>
    <x v="7"/>
    <s v="ARKON Windshield Dashboard Air Vent Car Mount Holder"/>
    <x v="766"/>
    <n v="4"/>
    <n v="0"/>
    <n v="1.3559999999999945"/>
  </r>
  <r>
    <n v="9862"/>
    <s v="CA-2014-113278"/>
    <x v="3"/>
    <x v="424"/>
    <d v="2014-01-21T00:00:00"/>
    <s v="Standard Class"/>
    <s v="HR-14770"/>
    <s v="Hallie Redmond"/>
    <x v="2"/>
    <s v="United States"/>
    <s v="Richmond"/>
    <x v="14"/>
    <n v="47374"/>
    <x v="2"/>
    <s v="OFF-ST-10002562"/>
    <x v="1"/>
    <x v="4"/>
    <s v="Staples"/>
    <x v="257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x v="6096"/>
    <n v="4"/>
    <n v="0"/>
    <n v="2.5451999999999995"/>
  </r>
  <r>
    <n v="9864"/>
    <s v="CA-2014-113278"/>
    <x v="3"/>
    <x v="424"/>
    <d v="2014-01-21T00:00:00"/>
    <s v="Standard Class"/>
    <s v="HR-14770"/>
    <s v="Hallie Redmond"/>
    <x v="2"/>
    <s v="United States"/>
    <s v="Richmond"/>
    <x v="14"/>
    <n v="47374"/>
    <x v="2"/>
    <s v="OFF-PA-10004156"/>
    <x v="1"/>
    <x v="10"/>
    <s v="Xerox 188"/>
    <x v="1189"/>
    <n v="1"/>
    <n v="0"/>
    <n v="5.5565999999999995"/>
  </r>
  <r>
    <n v="9865"/>
    <s v="CA-2014-113278"/>
    <x v="3"/>
    <x v="424"/>
    <d v="2014-01-21T00:00:00"/>
    <s v="Standard Class"/>
    <s v="HR-14770"/>
    <s v="Hallie Redmond"/>
    <x v="2"/>
    <s v="United States"/>
    <s v="Richmond"/>
    <x v="14"/>
    <n v="47374"/>
    <x v="2"/>
    <s v="TEC-AC-10004469"/>
    <x v="2"/>
    <x v="11"/>
    <s v="Microsoft Sculpt Comfort Mouse"/>
    <x v="3863"/>
    <n v="4"/>
    <n v="0"/>
    <n v="70.312000000000012"/>
  </r>
  <r>
    <n v="9866"/>
    <s v="CA-2014-113278"/>
    <x v="3"/>
    <x v="424"/>
    <d v="2014-01-21T00:00:00"/>
    <s v="Standard Class"/>
    <s v="HR-14770"/>
    <s v="Hallie Redmond"/>
    <x v="2"/>
    <s v="United States"/>
    <s v="Richmond"/>
    <x v="14"/>
    <n v="47374"/>
    <x v="2"/>
    <s v="FUR-FU-10001037"/>
    <x v="0"/>
    <x v="5"/>
    <s v="DAX Charcoal/Nickel-Tone Document Frame, 5 x 7"/>
    <x v="1651"/>
    <n v="2"/>
    <n v="0"/>
    <n v="8.532"/>
  </r>
  <r>
    <n v="9867"/>
    <s v="US-2012-116981"/>
    <x v="1"/>
    <x v="514"/>
    <d v="2012-03-28T00:00:00"/>
    <s v="Second Class"/>
    <s v="SM-20950"/>
    <s v="Suzanne McNair"/>
    <x v="1"/>
    <s v="United States"/>
    <s v="New York City"/>
    <x v="15"/>
    <n v="10009"/>
    <x v="3"/>
    <s v="OFF-ST-10002615"/>
    <x v="1"/>
    <x v="4"/>
    <s v="Dual Level, Single-Width Filing Carts"/>
    <x v="2969"/>
    <n v="7"/>
    <n v="0"/>
    <n v="282.20920000000001"/>
  </r>
  <r>
    <n v="9868"/>
    <s v="US-2012-116981"/>
    <x v="1"/>
    <x v="514"/>
    <d v="2012-03-28T00:00:00"/>
    <s v="Second Class"/>
    <s v="SM-20950"/>
    <s v="Suzanne McNair"/>
    <x v="1"/>
    <s v="United States"/>
    <s v="New York City"/>
    <x v="15"/>
    <n v="10009"/>
    <x v="3"/>
    <s v="OFF-AP-10000595"/>
    <x v="1"/>
    <x v="9"/>
    <s v="Disposable Triple-Filter Dust Bags"/>
    <x v="2638"/>
    <n v="3"/>
    <n v="0"/>
    <n v="3.4086000000000003"/>
  </r>
  <r>
    <n v="9869"/>
    <s v="CA-2011-114195"/>
    <x v="2"/>
    <x v="301"/>
    <d v="2011-11-03T00:00:00"/>
    <s v="First Class"/>
    <s v="EA-14035"/>
    <s v="Erin Ashbrook"/>
    <x v="1"/>
    <s v="United States"/>
    <s v="Mason"/>
    <x v="24"/>
    <n v="45040"/>
    <x v="3"/>
    <s v="FUR-FU-10002253"/>
    <x v="0"/>
    <x v="5"/>
    <s v="Howard Miller 13&quot; Diameter Pewter Finish Round Wall Clock"/>
    <x v="4574"/>
    <n v="2"/>
    <n v="0.2"/>
    <n v="16.317200000000003"/>
  </r>
  <r>
    <n v="9870"/>
    <s v="CA-2011-114195"/>
    <x v="2"/>
    <x v="301"/>
    <d v="2011-11-03T00:00:00"/>
    <s v="First Class"/>
    <s v="EA-14035"/>
    <s v="Erin Ashbrook"/>
    <x v="1"/>
    <s v="United States"/>
    <s v="Mason"/>
    <x v="24"/>
    <n v="45040"/>
    <x v="3"/>
    <s v="OFF-BI-10000494"/>
    <x v="1"/>
    <x v="8"/>
    <s v="Acco Economy Flexible Poly Round Ring Binder"/>
    <x v="2968"/>
    <n v="2"/>
    <n v="0.7"/>
    <n v="-2.6099999999999994"/>
  </r>
  <r>
    <n v="9871"/>
    <s v="CA-2011-114195"/>
    <x v="2"/>
    <x v="301"/>
    <d v="2011-11-03T00:00:00"/>
    <s v="First Class"/>
    <s v="EA-14035"/>
    <s v="Erin Ashbrook"/>
    <x v="1"/>
    <s v="United States"/>
    <s v="Mason"/>
    <x v="24"/>
    <n v="45040"/>
    <x v="3"/>
    <s v="OFF-BI-10001658"/>
    <x v="1"/>
    <x v="8"/>
    <s v="GBC Standard Therm-A-Bind Covers"/>
    <x v="2849"/>
    <n v="3"/>
    <n v="0.7"/>
    <n v="-17.942399999999992"/>
  </r>
  <r>
    <n v="9872"/>
    <s v="CA-2014-146269"/>
    <x v="3"/>
    <x v="833"/>
    <d v="2014-10-07T00:00:00"/>
    <s v="Same Day"/>
    <s v="MH-17455"/>
    <s v="Mark Hamilton"/>
    <x v="0"/>
    <s v="United States"/>
    <s v="Chicago"/>
    <x v="10"/>
    <n v="60623"/>
    <x v="2"/>
    <s v="OFF-ST-10003208"/>
    <x v="1"/>
    <x v="4"/>
    <s v="Adjustable Depth Letter/Legal Cart"/>
    <x v="6097"/>
    <n v="2"/>
    <n v="0.2"/>
    <n v="32.662799999999947"/>
  </r>
  <r>
    <n v="9873"/>
    <s v="CA-2014-146269"/>
    <x v="3"/>
    <x v="833"/>
    <d v="2014-10-07T00:00:00"/>
    <s v="Same Day"/>
    <s v="MH-17455"/>
    <s v="Mark Hamilton"/>
    <x v="0"/>
    <s v="United States"/>
    <s v="Chicago"/>
    <x v="10"/>
    <n v="60623"/>
    <x v="2"/>
    <s v="OFF-AR-10004790"/>
    <x v="1"/>
    <x v="6"/>
    <s v="Staples"/>
    <x v="3764"/>
    <n v="2"/>
    <n v="0.2"/>
    <n v="1.1969999999999992"/>
  </r>
  <r>
    <n v="9874"/>
    <s v="CA-2013-100587"/>
    <x v="0"/>
    <x v="107"/>
    <d v="2013-12-15T00:00:00"/>
    <s v="Standard Class"/>
    <s v="SL-20155"/>
    <s v="Sara Luxemburg"/>
    <x v="2"/>
    <s v="United States"/>
    <s v="New York City"/>
    <x v="15"/>
    <n v="10024"/>
    <x v="3"/>
    <s v="OFF-PA-10004609"/>
    <x v="1"/>
    <x v="10"/>
    <s v="Xerox 221"/>
    <x v="90"/>
    <n v="1"/>
    <n v="0"/>
    <n v="3.1104000000000003"/>
  </r>
  <r>
    <n v="9875"/>
    <s v="CA-2013-166653"/>
    <x v="0"/>
    <x v="897"/>
    <d v="2013-09-25T00:00:00"/>
    <s v="Second Class"/>
    <s v="NP-18685"/>
    <s v="Nora Pelletier"/>
    <x v="2"/>
    <s v="United States"/>
    <s v="Parma"/>
    <x v="24"/>
    <n v="44134"/>
    <x v="3"/>
    <s v="OFF-EN-10003055"/>
    <x v="1"/>
    <x v="12"/>
    <s v="Blue String-Tie &amp; Button Interoffice Envelopes, 10 x 13"/>
    <x v="1109"/>
    <n v="2"/>
    <n v="0.2"/>
    <n v="19.989999999999995"/>
  </r>
  <r>
    <n v="9876"/>
    <s v="CA-2012-130855"/>
    <x v="1"/>
    <x v="1233"/>
    <d v="2013-01-05T00:00:00"/>
    <s v="Standard Class"/>
    <s v="RF-19840"/>
    <s v="Roy Französisch"/>
    <x v="0"/>
    <s v="United States"/>
    <s v="New York City"/>
    <x v="15"/>
    <n v="10035"/>
    <x v="3"/>
    <s v="OFF-SU-10003936"/>
    <x v="1"/>
    <x v="14"/>
    <s v="Acme Serrated Blade Letter Opener"/>
    <x v="6098"/>
    <n v="2"/>
    <n v="0"/>
    <n v="6.3600000000000101E-2"/>
  </r>
  <r>
    <n v="9877"/>
    <s v="US-2014-166324"/>
    <x v="3"/>
    <x v="693"/>
    <d v="2014-04-22T00:00:00"/>
    <s v="First Class"/>
    <s v="BE-11455"/>
    <s v="Brad Eason"/>
    <x v="2"/>
    <s v="United States"/>
    <s v="Cleveland"/>
    <x v="24"/>
    <n v="44105"/>
    <x v="3"/>
    <s v="OFF-ST-10000078"/>
    <x v="1"/>
    <x v="4"/>
    <s v="Tennsco 6- and 18-Compartment Lockers"/>
    <x v="6099"/>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x v="6100"/>
    <n v="5"/>
    <n v="0.7"/>
    <n v="-6.379999999999999"/>
  </r>
  <r>
    <n v="9879"/>
    <s v="US-2014-166324"/>
    <x v="3"/>
    <x v="693"/>
    <d v="2014-04-22T00:00:00"/>
    <s v="First Class"/>
    <s v="BE-11455"/>
    <s v="Brad Eason"/>
    <x v="2"/>
    <s v="United States"/>
    <s v="Cleveland"/>
    <x v="24"/>
    <n v="44105"/>
    <x v="3"/>
    <s v="TEC-PH-10004080"/>
    <x v="2"/>
    <x v="7"/>
    <s v="Avaya 5410 Digital phone"/>
    <x v="4457"/>
    <n v="3"/>
    <n v="0.4"/>
    <n v="-24.476399999999998"/>
  </r>
  <r>
    <n v="9880"/>
    <s v="CA-2013-122581"/>
    <x v="0"/>
    <x v="1036"/>
    <d v="2013-08-26T00:00:00"/>
    <s v="Standard Class"/>
    <s v="JK-15370"/>
    <s v="Jay Kimmel"/>
    <x v="0"/>
    <s v="United States"/>
    <s v="New York City"/>
    <x v="15"/>
    <n v="10035"/>
    <x v="3"/>
    <s v="FUR-CH-10002961"/>
    <x v="0"/>
    <x v="1"/>
    <s v="Leather Task Chair, Black"/>
    <x v="6101"/>
    <n v="7"/>
    <n v="0.1"/>
    <n v="63.685999999999979"/>
  </r>
  <r>
    <n v="9881"/>
    <s v="CA-2012-104297"/>
    <x v="1"/>
    <x v="352"/>
    <d v="2012-05-31T00:00:00"/>
    <s v="First Class"/>
    <s v="CC-12100"/>
    <s v="Chad Cunningham"/>
    <x v="2"/>
    <s v="United States"/>
    <s v="Cleveland"/>
    <x v="24"/>
    <n v="44105"/>
    <x v="3"/>
    <s v="OFF-PA-10000474"/>
    <x v="1"/>
    <x v="10"/>
    <s v="Staples"/>
    <x v="633"/>
    <n v="3"/>
    <n v="0.2"/>
    <n v="28.706399999999991"/>
  </r>
  <r>
    <n v="9882"/>
    <s v="CA-2011-153927"/>
    <x v="2"/>
    <x v="1132"/>
    <d v="2011-08-13T00:00:00"/>
    <s v="First Class"/>
    <s v="LL-16840"/>
    <s v="Lauren Leatherbury"/>
    <x v="0"/>
    <s v="United States"/>
    <s v="Woodstock"/>
    <x v="32"/>
    <n v="30188"/>
    <x v="0"/>
    <s v="OFF-BI-10000138"/>
    <x v="1"/>
    <x v="8"/>
    <s v="Acco Translucent Poly Ring Binders"/>
    <x v="1230"/>
    <n v="3"/>
    <n v="0"/>
    <n v="6.7392000000000003"/>
  </r>
  <r>
    <n v="9883"/>
    <s v="CA-2011-153927"/>
    <x v="2"/>
    <x v="1132"/>
    <d v="2011-08-13T00:00:00"/>
    <s v="First Class"/>
    <s v="LL-16840"/>
    <s v="Lauren Leatherbury"/>
    <x v="0"/>
    <s v="United States"/>
    <s v="Woodstock"/>
    <x v="32"/>
    <n v="30188"/>
    <x v="0"/>
    <s v="TEC-AC-10000023"/>
    <x v="2"/>
    <x v="11"/>
    <s v="Maxell 74 Minute CD-R Spindle, 50/Pack"/>
    <x v="6102"/>
    <n v="13"/>
    <n v="0"/>
    <n v="98.139599999999987"/>
  </r>
  <r>
    <n v="9884"/>
    <s v="CA-2011-112291"/>
    <x v="2"/>
    <x v="1234"/>
    <d v="2011-04-08T00:00:00"/>
    <s v="Standard Class"/>
    <s v="KE-16420"/>
    <s v="Katrina Edelman"/>
    <x v="1"/>
    <s v="United States"/>
    <s v="Los Angeles"/>
    <x v="1"/>
    <n v="90008"/>
    <x v="1"/>
    <s v="OFF-EN-10001415"/>
    <x v="1"/>
    <x v="12"/>
    <s v="Staples"/>
    <x v="954"/>
    <n v="2"/>
    <n v="0"/>
    <n v="5.58"/>
  </r>
  <r>
    <n v="9885"/>
    <s v="CA-2011-112291"/>
    <x v="2"/>
    <x v="1234"/>
    <d v="2011-04-08T00:00:00"/>
    <s v="Standard Class"/>
    <s v="KE-16420"/>
    <s v="Katrina Edelman"/>
    <x v="1"/>
    <s v="United States"/>
    <s v="Los Angeles"/>
    <x v="1"/>
    <n v="90008"/>
    <x v="1"/>
    <s v="TEC-AC-10001284"/>
    <x v="2"/>
    <x v="11"/>
    <s v="Enermax Briskie RF Wireless Keyboard and Mouse Combo"/>
    <x v="1038"/>
    <n v="3"/>
    <n v="0"/>
    <n v="22.4316"/>
  </r>
  <r>
    <n v="9886"/>
    <s v="CA-2011-112291"/>
    <x v="2"/>
    <x v="1234"/>
    <d v="2011-04-08T00:00:00"/>
    <s v="Standard Class"/>
    <s v="KE-16420"/>
    <s v="Katrina Edelman"/>
    <x v="1"/>
    <s v="United States"/>
    <s v="Los Angeles"/>
    <x v="1"/>
    <n v="90008"/>
    <x v="1"/>
    <s v="TEC-AC-10000736"/>
    <x v="2"/>
    <x v="11"/>
    <s v="Logitech G600 MMO Gaming Mouse"/>
    <x v="460"/>
    <n v="2"/>
    <n v="0"/>
    <n v="57.592799999999997"/>
  </r>
  <r>
    <n v="9887"/>
    <s v="CA-2011-146997"/>
    <x v="2"/>
    <x v="1213"/>
    <d v="2011-01-28T00:00:00"/>
    <s v="Standard Class"/>
    <s v="SG-20605"/>
    <s v="Speros Goranitis"/>
    <x v="0"/>
    <s v="United States"/>
    <s v="Lafayette"/>
    <x v="14"/>
    <n v="47905"/>
    <x v="2"/>
    <s v="OFF-FA-10003467"/>
    <x v="1"/>
    <x v="13"/>
    <s v="Alliance Big Bands Rubber Bands, 12/Pack"/>
    <x v="4095"/>
    <n v="3"/>
    <n v="0"/>
    <n v="0"/>
  </r>
  <r>
    <n v="9888"/>
    <s v="CA-2014-169607"/>
    <x v="3"/>
    <x v="386"/>
    <d v="2014-10-16T00:00:00"/>
    <s v="First Class"/>
    <s v="CA-12265"/>
    <s v="Christina Anderson"/>
    <x v="0"/>
    <s v="United States"/>
    <s v="New York City"/>
    <x v="15"/>
    <n v="10024"/>
    <x v="3"/>
    <s v="OFF-PA-10000477"/>
    <x v="1"/>
    <x v="10"/>
    <s v="Xerox 1952"/>
    <x v="745"/>
    <n v="2"/>
    <n v="0"/>
    <n v="4.6812000000000005"/>
  </r>
  <r>
    <n v="9889"/>
    <s v="CA-2012-127544"/>
    <x v="1"/>
    <x v="816"/>
    <d v="2012-08-12T00:00:00"/>
    <s v="Standard Class"/>
    <s v="RD-19585"/>
    <s v="Rob Dowd"/>
    <x v="0"/>
    <s v="United States"/>
    <s v="Utica"/>
    <x v="15"/>
    <n v="13501"/>
    <x v="3"/>
    <s v="TEC-AC-10000736"/>
    <x v="2"/>
    <x v="11"/>
    <s v="Logitech G600 MMO Gaming Mouse"/>
    <x v="3705"/>
    <n v="1"/>
    <n v="0"/>
    <n v="28.796399999999998"/>
  </r>
  <r>
    <n v="9890"/>
    <s v="CA-2014-166499"/>
    <x v="3"/>
    <x v="498"/>
    <d v="2014-03-21T00:00:00"/>
    <s v="First Class"/>
    <s v="VG-21805"/>
    <s v="Vivek Grady"/>
    <x v="1"/>
    <s v="United States"/>
    <s v="Lakewood"/>
    <x v="30"/>
    <n v="8701"/>
    <x v="3"/>
    <s v="OFF-AR-10002467"/>
    <x v="1"/>
    <x v="6"/>
    <s v="Dixon Ticonderoga Pencils"/>
    <x v="3090"/>
    <n v="3"/>
    <n v="0"/>
    <n v="2.4138000000000006"/>
  </r>
  <r>
    <n v="9891"/>
    <s v="US-2013-115441"/>
    <x v="0"/>
    <x v="197"/>
    <d v="2013-07-29T00:00:00"/>
    <s v="Second Class"/>
    <s v="SH-19975"/>
    <s v="Sally Hughsby"/>
    <x v="1"/>
    <s v="United States"/>
    <s v="Milwaukee"/>
    <x v="6"/>
    <n v="53209"/>
    <x v="2"/>
    <s v="OFF-PA-10004996"/>
    <x v="1"/>
    <x v="10"/>
    <s v="Speediset Carbonless Redi-Letter 7&quot; x 8 1/2&quot;"/>
    <x v="6103"/>
    <n v="2"/>
    <n v="0"/>
    <n v="9.6913999999999998"/>
  </r>
  <r>
    <n v="9892"/>
    <s v="US-2013-115441"/>
    <x v="0"/>
    <x v="197"/>
    <d v="2013-07-29T00:00:00"/>
    <s v="Second Class"/>
    <s v="SH-19975"/>
    <s v="Sally Hughsby"/>
    <x v="1"/>
    <s v="United States"/>
    <s v="Milwaukee"/>
    <x v="6"/>
    <n v="53209"/>
    <x v="2"/>
    <s v="TEC-AC-10003116"/>
    <x v="2"/>
    <x v="11"/>
    <s v="Memorex Froggy Flash Drive 8 GB"/>
    <x v="6104"/>
    <n v="7"/>
    <n v="0"/>
    <n v="48.457499999999996"/>
  </r>
  <r>
    <n v="9893"/>
    <s v="US-2013-115441"/>
    <x v="0"/>
    <x v="197"/>
    <d v="2013-07-29T00:00:00"/>
    <s v="Second Class"/>
    <s v="SH-19975"/>
    <s v="Sally Hughsby"/>
    <x v="1"/>
    <s v="United States"/>
    <s v="Milwaukee"/>
    <x v="6"/>
    <n v="53209"/>
    <x v="2"/>
    <s v="TEC-PH-10002262"/>
    <x v="2"/>
    <x v="7"/>
    <s v="LG Electronics Tone+ HBS-730 Bluetooth Headset"/>
    <x v="610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x v="6106"/>
    <n v="4"/>
    <n v="0"/>
    <n v="96.854399999999998"/>
  </r>
  <r>
    <n v="9895"/>
    <s v="US-2013-115441"/>
    <x v="0"/>
    <x v="197"/>
    <d v="2013-07-29T00:00:00"/>
    <s v="Second Class"/>
    <s v="SH-19975"/>
    <s v="Sally Hughsby"/>
    <x v="1"/>
    <s v="United States"/>
    <s v="Milwaukee"/>
    <x v="6"/>
    <n v="53209"/>
    <x v="2"/>
    <s v="FUR-FU-10001756"/>
    <x v="0"/>
    <x v="5"/>
    <s v="Eldon Expressions Desk Accessory, Wood Photo Frame, Mahogany"/>
    <x v="6107"/>
    <n v="5"/>
    <n v="0"/>
    <n v="27.60799999999999"/>
  </r>
  <r>
    <n v="9896"/>
    <s v="CA-2011-115049"/>
    <x v="2"/>
    <x v="467"/>
    <d v="2011-10-01T00:00:00"/>
    <s v="Standard Class"/>
    <s v="MM-17920"/>
    <s v="Michael Moore"/>
    <x v="0"/>
    <s v="United States"/>
    <s v="Chicago"/>
    <x v="10"/>
    <n v="60623"/>
    <x v="2"/>
    <s v="TEC-AC-10004859"/>
    <x v="2"/>
    <x v="11"/>
    <s v="Maxell Pro 80 Minute CD-R, 10/Pack"/>
    <x v="6108"/>
    <n v="11"/>
    <n v="0.2"/>
    <n v="38.456000000000003"/>
  </r>
  <r>
    <n v="9897"/>
    <s v="CA-2011-156342"/>
    <x v="2"/>
    <x v="1103"/>
    <d v="2011-06-20T00:00:00"/>
    <s v="Second Class"/>
    <s v="JF-15415"/>
    <s v="Jennifer Ferguson"/>
    <x v="0"/>
    <s v="United States"/>
    <s v="Chicago"/>
    <x v="10"/>
    <n v="60653"/>
    <x v="2"/>
    <s v="OFF-PA-10001725"/>
    <x v="1"/>
    <x v="10"/>
    <s v="Xerox 1892"/>
    <x v="4546"/>
    <n v="2"/>
    <n v="0.2"/>
    <n v="22.480800000000002"/>
  </r>
  <r>
    <n v="9898"/>
    <s v="CA-2013-112830"/>
    <x v="0"/>
    <x v="112"/>
    <d v="2013-06-11T00:00:00"/>
    <s v="Standard Class"/>
    <s v="LP-17095"/>
    <s v="Liz Preis"/>
    <x v="0"/>
    <s v="United States"/>
    <s v="Fairfield"/>
    <x v="24"/>
    <n v="45014"/>
    <x v="3"/>
    <s v="FUR-FU-10004306"/>
    <x v="0"/>
    <x v="5"/>
    <s v="Electrix Halogen Magnifier Lamp"/>
    <x v="6109"/>
    <n v="3"/>
    <n v="0.2"/>
    <n v="34.97399999999999"/>
  </r>
  <r>
    <n v="9899"/>
    <s v="CA-2013-112830"/>
    <x v="0"/>
    <x v="112"/>
    <d v="2013-06-11T00:00:00"/>
    <s v="Standard Class"/>
    <s v="LP-17095"/>
    <s v="Liz Preis"/>
    <x v="0"/>
    <s v="United States"/>
    <s v="Fairfield"/>
    <x v="24"/>
    <n v="45014"/>
    <x v="3"/>
    <s v="FUR-FU-10004845"/>
    <x v="0"/>
    <x v="5"/>
    <s v="Deflect-o EconoMat Nonstudded, No Bevel Mat"/>
    <x v="5350"/>
    <n v="2"/>
    <n v="0.2"/>
    <n v="0"/>
  </r>
  <r>
    <n v="9900"/>
    <s v="US-2011-117380"/>
    <x v="2"/>
    <x v="1176"/>
    <d v="2011-04-03T00:00:00"/>
    <s v="Standard Class"/>
    <s v="MP-18175"/>
    <s v="Mike Pelletier"/>
    <x v="2"/>
    <s v="United States"/>
    <s v="Springfield"/>
    <x v="24"/>
    <n v="45503"/>
    <x v="3"/>
    <s v="FUR-TA-10000198"/>
    <x v="0"/>
    <x v="3"/>
    <s v="Chromcraft Bull-Nose Wood Oval Conference Tables &amp; Bases"/>
    <x v="1890"/>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x v="4974"/>
    <n v="3"/>
    <n v="0.2"/>
    <n v="20.745899999999985"/>
  </r>
  <r>
    <n v="9902"/>
    <s v="CA-2014-117646"/>
    <x v="3"/>
    <x v="170"/>
    <d v="2014-08-26T00:00:00"/>
    <s v="Standard Class"/>
    <s v="SC-20845"/>
    <s v="Sung Chung"/>
    <x v="0"/>
    <s v="United States"/>
    <s v="Louisville"/>
    <x v="22"/>
    <n v="80027"/>
    <x v="1"/>
    <s v="FUR-FU-10001037"/>
    <x v="0"/>
    <x v="5"/>
    <s v="DAX Charcoal/Nickel-Tone Document Frame, 5 x 7"/>
    <x v="4915"/>
    <n v="3"/>
    <n v="0.2"/>
    <n v="7.1099999999999994"/>
  </r>
  <r>
    <n v="9903"/>
    <s v="CA-2014-117646"/>
    <x v="3"/>
    <x v="170"/>
    <d v="2014-08-26T00:00:00"/>
    <s v="Standard Class"/>
    <s v="SC-20845"/>
    <s v="Sung Chung"/>
    <x v="0"/>
    <s v="United States"/>
    <s v="Louisville"/>
    <x v="22"/>
    <n v="80027"/>
    <x v="1"/>
    <s v="OFF-PA-10001950"/>
    <x v="1"/>
    <x v="10"/>
    <s v="Southworth 25% Cotton Antique Laid Paper &amp; Envelopes"/>
    <x v="1407"/>
    <n v="1"/>
    <n v="0.2"/>
    <n v="2.0849999999999991"/>
  </r>
  <r>
    <n v="9904"/>
    <s v="CA-2011-122609"/>
    <x v="2"/>
    <x v="607"/>
    <d v="2011-11-18T00:00:00"/>
    <s v="Standard Class"/>
    <s v="DP-13000"/>
    <s v="Darren Powers"/>
    <x v="0"/>
    <s v="United States"/>
    <s v="Carrollton"/>
    <x v="5"/>
    <n v="75007"/>
    <x v="2"/>
    <s v="FUR-FU-10004587"/>
    <x v="0"/>
    <x v="5"/>
    <s v="GE General Use Halogen Bulbs, 100 Watts, 1 Bulb per Pack"/>
    <x v="6110"/>
    <n v="3"/>
    <n v="0.6"/>
    <n v="-6.9101999999999997"/>
  </r>
  <r>
    <n v="9905"/>
    <s v="CA-2011-122609"/>
    <x v="2"/>
    <x v="607"/>
    <d v="2011-11-18T00:00:00"/>
    <s v="Standard Class"/>
    <s v="DP-13000"/>
    <s v="Darren Powers"/>
    <x v="0"/>
    <s v="United States"/>
    <s v="Carrollton"/>
    <x v="5"/>
    <n v="75007"/>
    <x v="2"/>
    <s v="TEC-AC-10002567"/>
    <x v="2"/>
    <x v="11"/>
    <s v="Logitech G602 Wireless Gaming Mouse"/>
    <x v="2506"/>
    <n v="2"/>
    <n v="0.2"/>
    <n v="25.596799999999998"/>
  </r>
  <r>
    <n v="9906"/>
    <s v="US-2012-129007"/>
    <x v="1"/>
    <x v="1023"/>
    <d v="2012-09-15T00:00:00"/>
    <s v="First Class"/>
    <s v="KD-16615"/>
    <s v="Ken Dana"/>
    <x v="1"/>
    <s v="United States"/>
    <s v="Anaheim"/>
    <x v="1"/>
    <n v="92804"/>
    <x v="1"/>
    <s v="FUR-FU-10004973"/>
    <x v="0"/>
    <x v="5"/>
    <s v="Flat Face Poster Frame"/>
    <x v="6111"/>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x v="3148"/>
    <n v="3"/>
    <n v="0.2"/>
    <n v="7.822499999999998"/>
  </r>
  <r>
    <n v="9908"/>
    <s v="US-2012-129007"/>
    <x v="1"/>
    <x v="1023"/>
    <d v="2012-09-15T00:00:00"/>
    <s v="First Class"/>
    <s v="KD-16615"/>
    <s v="Ken Dana"/>
    <x v="1"/>
    <s v="United States"/>
    <s v="Anaheim"/>
    <x v="1"/>
    <n v="92804"/>
    <x v="1"/>
    <s v="FUR-CH-10000155"/>
    <x v="0"/>
    <x v="1"/>
    <s v="Global Comet Stacking Armless Chair"/>
    <x v="4829"/>
    <n v="3"/>
    <n v="0.2"/>
    <n v="71.77200000000002"/>
  </r>
  <r>
    <n v="9909"/>
    <s v="US-2012-129007"/>
    <x v="1"/>
    <x v="1023"/>
    <d v="2012-09-15T00:00:00"/>
    <s v="First Class"/>
    <s v="KD-16615"/>
    <s v="Ken Dana"/>
    <x v="1"/>
    <s v="United States"/>
    <s v="Anaheim"/>
    <x v="1"/>
    <n v="92804"/>
    <x v="1"/>
    <s v="FUR-FU-10002379"/>
    <x v="0"/>
    <x v="5"/>
    <s v="Eldon Econocleat Chair Mats for Low Pile Carpets"/>
    <x v="6112"/>
    <n v="5"/>
    <n v="0"/>
    <n v="24.881999999999991"/>
  </r>
  <r>
    <n v="9910"/>
    <s v="US-2012-129007"/>
    <x v="1"/>
    <x v="1023"/>
    <d v="2012-09-15T00:00:00"/>
    <s v="First Class"/>
    <s v="KD-16615"/>
    <s v="Ken Dana"/>
    <x v="1"/>
    <s v="United States"/>
    <s v="Anaheim"/>
    <x v="1"/>
    <n v="92804"/>
    <x v="1"/>
    <s v="FUR-FU-10004018"/>
    <x v="0"/>
    <x v="5"/>
    <s v="Tensor Computer Mounted Lamp"/>
    <x v="3082"/>
    <n v="3"/>
    <n v="0"/>
    <n v="12.060900000000002"/>
  </r>
  <r>
    <n v="9911"/>
    <s v="US-2012-129007"/>
    <x v="1"/>
    <x v="1023"/>
    <d v="2012-09-15T00:00:00"/>
    <s v="First Class"/>
    <s v="KD-16615"/>
    <s v="Ken Dana"/>
    <x v="1"/>
    <s v="United States"/>
    <s v="Anaheim"/>
    <x v="1"/>
    <n v="92804"/>
    <x v="1"/>
    <s v="OFF-PA-10000994"/>
    <x v="1"/>
    <x v="10"/>
    <s v="Xerox 1915"/>
    <x v="1441"/>
    <n v="2"/>
    <n v="0"/>
    <n v="100.65599999999999"/>
  </r>
  <r>
    <n v="9912"/>
    <s v="US-2011-157231"/>
    <x v="2"/>
    <x v="267"/>
    <d v="2011-04-09T00:00:00"/>
    <s v="Standard Class"/>
    <s v="RP-19855"/>
    <s v="Roy Phan"/>
    <x v="1"/>
    <s v="United States"/>
    <s v="Richmond"/>
    <x v="0"/>
    <n v="40475"/>
    <x v="0"/>
    <s v="OFF-BI-10002852"/>
    <x v="1"/>
    <x v="8"/>
    <s v="Ibico Standard Transparent Covers"/>
    <x v="787"/>
    <n v="7"/>
    <n v="0"/>
    <n v="56.526400000000002"/>
  </r>
  <r>
    <n v="9913"/>
    <s v="CA-2012-132388"/>
    <x v="1"/>
    <x v="998"/>
    <d v="2012-10-12T00:00:00"/>
    <s v="First Class"/>
    <s v="KN-16390"/>
    <s v="Katherine Nockton"/>
    <x v="1"/>
    <s v="United States"/>
    <s v="Santa Barbara"/>
    <x v="1"/>
    <n v="93101"/>
    <x v="1"/>
    <s v="FUR-CH-10001714"/>
    <x v="0"/>
    <x v="1"/>
    <s v="Global Leather &amp; Oak Executive Chair, Burgundy"/>
    <x v="6113"/>
    <n v="3"/>
    <n v="0.2"/>
    <n v="-54.320399999999978"/>
  </r>
  <r>
    <n v="9914"/>
    <s v="CA-2012-132388"/>
    <x v="1"/>
    <x v="998"/>
    <d v="2012-10-12T00:00:00"/>
    <s v="First Class"/>
    <s v="KN-16390"/>
    <s v="Katherine Nockton"/>
    <x v="1"/>
    <s v="United States"/>
    <s v="Santa Barbara"/>
    <x v="1"/>
    <n v="93101"/>
    <x v="1"/>
    <s v="OFF-LA-10000414"/>
    <x v="1"/>
    <x v="2"/>
    <s v="Avery 503"/>
    <x v="2551"/>
    <n v="3"/>
    <n v="0"/>
    <n v="14.904"/>
  </r>
  <r>
    <n v="9915"/>
    <s v="CA-2014-160927"/>
    <x v="3"/>
    <x v="926"/>
    <d v="2014-02-01T00:00:00"/>
    <s v="Second Class"/>
    <s v="TM-21010"/>
    <s v="Tamara Manning"/>
    <x v="0"/>
    <s v="United States"/>
    <s v="Marion"/>
    <x v="23"/>
    <n v="52302"/>
    <x v="2"/>
    <s v="OFF-PA-10003848"/>
    <x v="1"/>
    <x v="10"/>
    <s v="Xerox 1997"/>
    <x v="91"/>
    <n v="2"/>
    <n v="0"/>
    <n v="6.2208000000000006"/>
  </r>
  <r>
    <n v="9916"/>
    <s v="CA-2014-160927"/>
    <x v="3"/>
    <x v="926"/>
    <d v="2014-02-01T00:00:00"/>
    <s v="Second Class"/>
    <s v="TM-21010"/>
    <s v="Tamara Manning"/>
    <x v="0"/>
    <s v="United States"/>
    <s v="Marion"/>
    <x v="23"/>
    <n v="52302"/>
    <x v="2"/>
    <s v="OFF-PA-10000176"/>
    <x v="1"/>
    <x v="10"/>
    <s v="Xerox 1887"/>
    <x v="453"/>
    <n v="5"/>
    <n v="0"/>
    <n v="45.527999999999992"/>
  </r>
  <r>
    <n v="9917"/>
    <s v="CA-2014-160927"/>
    <x v="3"/>
    <x v="926"/>
    <d v="2014-02-01T00:00:00"/>
    <s v="Second Class"/>
    <s v="TM-21010"/>
    <s v="Tamara Manning"/>
    <x v="0"/>
    <s v="United States"/>
    <s v="Marion"/>
    <x v="23"/>
    <n v="52302"/>
    <x v="2"/>
    <s v="OFF-ST-10001590"/>
    <x v="1"/>
    <x v="4"/>
    <s v="Tenex Personal Project File with Scoop Front Design, Black"/>
    <x v="814"/>
    <n v="1"/>
    <n v="0"/>
    <n v="3.5047999999999995"/>
  </r>
  <r>
    <n v="9918"/>
    <s v="CA-2014-160927"/>
    <x v="3"/>
    <x v="926"/>
    <d v="2014-02-01T00:00:00"/>
    <s v="Second Class"/>
    <s v="TM-21010"/>
    <s v="Tamara Manning"/>
    <x v="0"/>
    <s v="United States"/>
    <s v="Marion"/>
    <x v="23"/>
    <n v="52302"/>
    <x v="2"/>
    <s v="FUR-FU-10000010"/>
    <x v="0"/>
    <x v="5"/>
    <s v="DAX Value U-Channel Document Frames, Easel Back"/>
    <x v="4126"/>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x v="372"/>
    <n v="1"/>
    <n v="0"/>
    <n v="17.990999999999996"/>
  </r>
  <r>
    <n v="9920"/>
    <s v="CA-2013-149272"/>
    <x v="0"/>
    <x v="543"/>
    <d v="2013-03-20T00:00:00"/>
    <s v="Standard Class"/>
    <s v="MY-18295"/>
    <s v="Muhammed Yedwab"/>
    <x v="1"/>
    <s v="United States"/>
    <s v="Bryan"/>
    <x v="5"/>
    <n v="77803"/>
    <x v="2"/>
    <s v="FUR-CH-10000863"/>
    <x v="0"/>
    <x v="1"/>
    <s v="Novimex Swivel Fabric Task Chair"/>
    <x v="2568"/>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x v="6114"/>
    <n v="7"/>
    <n v="0.8"/>
    <n v="-35.817600000000013"/>
  </r>
  <r>
    <n v="9922"/>
    <s v="CA-2011-111360"/>
    <x v="2"/>
    <x v="156"/>
    <d v="2011-11-30T00:00:00"/>
    <s v="Standard Class"/>
    <s v="AT-10435"/>
    <s v="Alyssa Tate"/>
    <x v="2"/>
    <s v="United States"/>
    <s v="Akron"/>
    <x v="24"/>
    <n v="44312"/>
    <x v="3"/>
    <s v="OFF-BI-10003350"/>
    <x v="1"/>
    <x v="8"/>
    <s v="Acco Expandable Hanging Binders"/>
    <x v="6115"/>
    <n v="3"/>
    <n v="0.7"/>
    <n v="-4.5935999999999986"/>
  </r>
  <r>
    <n v="9923"/>
    <s v="US-2014-162124"/>
    <x v="3"/>
    <x v="636"/>
    <d v="2014-05-11T00:00:00"/>
    <s v="Standard Class"/>
    <s v="JF-15490"/>
    <s v="Jeremy Farry"/>
    <x v="0"/>
    <s v="United States"/>
    <s v="Chicago"/>
    <x v="10"/>
    <n v="60653"/>
    <x v="2"/>
    <s v="TEC-AC-10001990"/>
    <x v="2"/>
    <x v="11"/>
    <s v="Kensington Orbit Wireless Mobile Trackball for PC and Mac"/>
    <x v="3029"/>
    <n v="4"/>
    <n v="0.2"/>
    <n v="28.79519999999998"/>
  </r>
  <r>
    <n v="9924"/>
    <s v="CA-2012-159534"/>
    <x v="1"/>
    <x v="305"/>
    <d v="2012-03-23T00:00:00"/>
    <s v="First Class"/>
    <s v="DH-13075"/>
    <s v="Dave Hallsten"/>
    <x v="1"/>
    <s v="United States"/>
    <s v="New York City"/>
    <x v="15"/>
    <n v="10035"/>
    <x v="3"/>
    <s v="OFF-BI-10003982"/>
    <x v="1"/>
    <x v="8"/>
    <s v="Wilson Jones Century Plastic Molded Ring Binders"/>
    <x v="3621"/>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x v="1169"/>
    <n v="1"/>
    <n v="0"/>
    <n v="11.994999999999999"/>
  </r>
  <r>
    <n v="9926"/>
    <s v="CA-2012-159534"/>
    <x v="1"/>
    <x v="305"/>
    <d v="2012-03-23T00:00:00"/>
    <s v="First Class"/>
    <s v="DH-13075"/>
    <s v="Dave Hallsten"/>
    <x v="1"/>
    <s v="United States"/>
    <s v="New York City"/>
    <x v="15"/>
    <n v="10035"/>
    <x v="3"/>
    <s v="OFF-BI-10003656"/>
    <x v="1"/>
    <x v="8"/>
    <s v="Fellowes PB200 Plastic Comb Binding Machine"/>
    <x v="6116"/>
    <n v="8"/>
    <n v="0.2"/>
    <n v="353.5791999999999"/>
  </r>
  <r>
    <n v="9927"/>
    <s v="CA-2012-159534"/>
    <x v="1"/>
    <x v="305"/>
    <d v="2012-03-23T00:00:00"/>
    <s v="First Class"/>
    <s v="DH-13075"/>
    <s v="Dave Hallsten"/>
    <x v="1"/>
    <s v="United States"/>
    <s v="New York City"/>
    <x v="15"/>
    <n v="10035"/>
    <x v="3"/>
    <s v="TEC-PH-10002310"/>
    <x v="2"/>
    <x v="7"/>
    <s v="Panasonic KX T7731-B Digital phone"/>
    <x v="1664"/>
    <n v="2"/>
    <n v="0"/>
    <n v="53.994599999999991"/>
  </r>
  <r>
    <n v="9928"/>
    <s v="CA-2012-159534"/>
    <x v="1"/>
    <x v="305"/>
    <d v="2012-03-23T00:00:00"/>
    <s v="First Class"/>
    <s v="DH-13075"/>
    <s v="Dave Hallsten"/>
    <x v="1"/>
    <s v="United States"/>
    <s v="New York City"/>
    <x v="15"/>
    <n v="10035"/>
    <x v="3"/>
    <s v="OFF-ST-10001172"/>
    <x v="1"/>
    <x v="4"/>
    <s v="Tennsco Lockers, Sand"/>
    <x v="202"/>
    <n v="4"/>
    <n v="0"/>
    <n v="20.140799999999999"/>
  </r>
  <r>
    <n v="9929"/>
    <s v="CA-2013-129630"/>
    <x v="0"/>
    <x v="913"/>
    <d v="2013-09-05T00:00:00"/>
    <s v="Same Day"/>
    <s v="IM-15055"/>
    <s v="Ionia McGrath"/>
    <x v="0"/>
    <s v="United States"/>
    <s v="San Francisco"/>
    <x v="1"/>
    <n v="94122"/>
    <x v="1"/>
    <s v="FUR-FU-10000260"/>
    <x v="0"/>
    <x v="5"/>
    <s v="6&quot; Cubicle Wall Clock, Black"/>
    <x v="6117"/>
    <n v="3"/>
    <n v="0"/>
    <n v="8.7371999999999996"/>
  </r>
  <r>
    <n v="9930"/>
    <s v="CA-2013-129630"/>
    <x v="0"/>
    <x v="913"/>
    <d v="2013-09-05T00:00:00"/>
    <s v="Same Day"/>
    <s v="IM-15055"/>
    <s v="Ionia McGrath"/>
    <x v="0"/>
    <s v="United States"/>
    <s v="San Francisco"/>
    <x v="1"/>
    <n v="94122"/>
    <x v="1"/>
    <s v="TEC-CO-10003763"/>
    <x v="2"/>
    <x v="16"/>
    <s v="Canon PC1060 Personal Laser Copier"/>
    <x v="2481"/>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x v="6118"/>
    <n v="2"/>
    <n v="0.2"/>
    <n v="3.4551999999999996"/>
  </r>
  <r>
    <n v="9932"/>
    <s v="CA-2012-104948"/>
    <x v="1"/>
    <x v="50"/>
    <d v="2012-11-17T00:00:00"/>
    <s v="Standard Class"/>
    <s v="KH-16510"/>
    <s v="Keith Herrera"/>
    <x v="0"/>
    <s v="United States"/>
    <s v="San Bernardino"/>
    <x v="1"/>
    <n v="92404"/>
    <x v="1"/>
    <s v="FUR-BO-10004357"/>
    <x v="0"/>
    <x v="0"/>
    <s v="O'Sullivan Living Dimensions 3-Shelf Bookcases"/>
    <x v="6119"/>
    <n v="4"/>
    <n v="0.15"/>
    <n v="-40.196000000000055"/>
  </r>
  <r>
    <n v="9933"/>
    <s v="CA-2012-104948"/>
    <x v="1"/>
    <x v="50"/>
    <d v="2012-11-17T00:00:00"/>
    <s v="Standard Class"/>
    <s v="KH-16510"/>
    <s v="Keith Herrera"/>
    <x v="0"/>
    <s v="United States"/>
    <s v="San Bernardino"/>
    <x v="1"/>
    <n v="92404"/>
    <x v="1"/>
    <s v="OFF-PA-10004610"/>
    <x v="1"/>
    <x v="10"/>
    <s v="Xerox 1900"/>
    <x v="6120"/>
    <n v="7"/>
    <n v="0"/>
    <n v="13.481999999999998"/>
  </r>
  <r>
    <n v="9934"/>
    <s v="CA-2011-166555"/>
    <x v="2"/>
    <x v="384"/>
    <d v="2011-07-14T00:00:00"/>
    <s v="First Class"/>
    <s v="JK-15205"/>
    <s v="Jamie Kunitz"/>
    <x v="0"/>
    <s v="United States"/>
    <s v="Niagara Falls"/>
    <x v="15"/>
    <n v="14304"/>
    <x v="3"/>
    <s v="TEC-PH-10004912"/>
    <x v="2"/>
    <x v="7"/>
    <s v="Cisco SPA112 2 Port Phone Adapter"/>
    <x v="6121"/>
    <n v="3"/>
    <n v="0"/>
    <n v="47.806499999999993"/>
  </r>
  <r>
    <n v="9935"/>
    <s v="CA-2013-114405"/>
    <x v="0"/>
    <x v="281"/>
    <d v="2013-04-13T00:00:00"/>
    <s v="Standard Class"/>
    <s v="AS-10240"/>
    <s v="Alan Shonely"/>
    <x v="0"/>
    <s v="United States"/>
    <s v="Philadelphia"/>
    <x v="9"/>
    <n v="19120"/>
    <x v="3"/>
    <s v="OFF-AP-10003278"/>
    <x v="1"/>
    <x v="9"/>
    <s v="Belkin 7-Outlet SurgeMaster Home Series"/>
    <x v="6122"/>
    <n v="3"/>
    <n v="0.2"/>
    <n v="2.5146000000000015"/>
  </r>
  <r>
    <n v="9936"/>
    <s v="CA-2013-114405"/>
    <x v="0"/>
    <x v="281"/>
    <d v="2013-04-13T00:00:00"/>
    <s v="Standard Class"/>
    <s v="AS-10240"/>
    <s v="Alan Shonely"/>
    <x v="0"/>
    <s v="United States"/>
    <s v="Philadelphia"/>
    <x v="9"/>
    <n v="19120"/>
    <x v="3"/>
    <s v="OFF-ST-10001627"/>
    <x v="1"/>
    <x v="4"/>
    <s v="Eldon Jumbo ProFile Portable File Boxes Graphite/Black"/>
    <x v="6123"/>
    <n v="3"/>
    <n v="0.2"/>
    <n v="3.6744000000000039"/>
  </r>
  <r>
    <n v="9937"/>
    <s v="CA-2014-132955"/>
    <x v="3"/>
    <x v="92"/>
    <d v="2014-06-29T00:00:00"/>
    <s v="Standard Class"/>
    <s v="SC-20575"/>
    <s v="Sonia Cooley"/>
    <x v="0"/>
    <s v="United States"/>
    <s v="Cranston"/>
    <x v="34"/>
    <n v="2920"/>
    <x v="3"/>
    <s v="OFF-BI-10002735"/>
    <x v="1"/>
    <x v="8"/>
    <s v="GBC Prestige Therm-A-Bind Covers"/>
    <x v="4450"/>
    <n v="3"/>
    <n v="0"/>
    <n v="48.377100000000006"/>
  </r>
  <r>
    <n v="9938"/>
    <s v="CA-2013-164889"/>
    <x v="0"/>
    <x v="1235"/>
    <d v="2013-06-07T00:00:00"/>
    <s v="Second Class"/>
    <s v="CP-12340"/>
    <s v="Christine Phan"/>
    <x v="1"/>
    <s v="United States"/>
    <s v="Los Angeles"/>
    <x v="1"/>
    <n v="90049"/>
    <x v="1"/>
    <s v="FUR-TA-10001676"/>
    <x v="0"/>
    <x v="3"/>
    <s v="Hon 61000 Series Interactive Training Tables"/>
    <x v="4085"/>
    <n v="2"/>
    <n v="0.2"/>
    <n v="-1.7772000000000041"/>
  </r>
  <r>
    <n v="9939"/>
    <s v="CA-2013-169824"/>
    <x v="0"/>
    <x v="939"/>
    <d v="2013-12-18T00:00:00"/>
    <s v="Standard Class"/>
    <s v="NS-18640"/>
    <s v="Noel Staavos"/>
    <x v="1"/>
    <s v="United States"/>
    <s v="New York City"/>
    <x v="15"/>
    <n v="10009"/>
    <x v="3"/>
    <s v="FUR-FU-10004864"/>
    <x v="0"/>
    <x v="5"/>
    <s v="Eldon 500 Class Desk Accessories"/>
    <x v="6124"/>
    <n v="5"/>
    <n v="0"/>
    <n v="19.915500000000002"/>
  </r>
  <r>
    <n v="9940"/>
    <s v="CA-2013-169824"/>
    <x v="0"/>
    <x v="939"/>
    <d v="2013-12-18T00:00:00"/>
    <s v="Standard Class"/>
    <s v="NS-18640"/>
    <s v="Noel Staavos"/>
    <x v="1"/>
    <s v="United States"/>
    <s v="New York City"/>
    <x v="15"/>
    <n v="10009"/>
    <x v="3"/>
    <s v="OFF-SU-10000952"/>
    <x v="1"/>
    <x v="14"/>
    <s v="Fiskars Home &amp; Office Scissors"/>
    <x v="5955"/>
    <n v="4"/>
    <n v="0"/>
    <n v="9.9456000000000024"/>
  </r>
  <r>
    <n v="9941"/>
    <s v="CA-2013-169824"/>
    <x v="0"/>
    <x v="939"/>
    <d v="2013-12-18T00:00:00"/>
    <s v="Standard Class"/>
    <s v="NS-18640"/>
    <s v="Noel Staavos"/>
    <x v="1"/>
    <s v="United States"/>
    <s v="New York City"/>
    <x v="15"/>
    <n v="10009"/>
    <x v="3"/>
    <s v="OFF-AR-10000462"/>
    <x v="1"/>
    <x v="6"/>
    <s v="Sanford Pocket Accent Highlighters"/>
    <x v="6125"/>
    <n v="7"/>
    <n v="0"/>
    <n v="4.8160000000000007"/>
  </r>
  <r>
    <n v="9942"/>
    <s v="CA-2014-164028"/>
    <x v="3"/>
    <x v="221"/>
    <d v="2014-12-01T00:00:00"/>
    <s v="Standard Class"/>
    <s v="JL-15835"/>
    <s v="John Lee"/>
    <x v="0"/>
    <s v="United States"/>
    <s v="San Francisco"/>
    <x v="1"/>
    <n v="94122"/>
    <x v="1"/>
    <s v="TEC-AC-10001772"/>
    <x v="2"/>
    <x v="11"/>
    <s v="Memorex Mini Travel Drive 16 GB USB 2.0 Flash Drive"/>
    <x v="6126"/>
    <n v="14"/>
    <n v="0"/>
    <n v="87.196200000000005"/>
  </r>
  <r>
    <n v="9943"/>
    <s v="CA-2011-143371"/>
    <x v="2"/>
    <x v="129"/>
    <d v="2012-01-03T00:00:00"/>
    <s v="Standard Class"/>
    <s v="MD-17350"/>
    <s v="Maribeth Dona"/>
    <x v="0"/>
    <s v="United States"/>
    <s v="Anaheim"/>
    <x v="1"/>
    <n v="92804"/>
    <x v="1"/>
    <s v="OFF-ST-10001128"/>
    <x v="1"/>
    <x v="4"/>
    <s v="Carina Mini System Audio Rack, Model AR050B"/>
    <x v="6127"/>
    <n v="9"/>
    <n v="0"/>
    <n v="29.964600000000061"/>
  </r>
  <r>
    <n v="9944"/>
    <s v="CA-2011-143371"/>
    <x v="2"/>
    <x v="129"/>
    <d v="2012-01-03T00:00:00"/>
    <s v="Standard Class"/>
    <s v="MD-17350"/>
    <s v="Maribeth Dona"/>
    <x v="0"/>
    <s v="United States"/>
    <s v="Anaheim"/>
    <x v="1"/>
    <n v="92804"/>
    <x v="1"/>
    <s v="OFF-SU-10002537"/>
    <x v="1"/>
    <x v="14"/>
    <s v="Acme Box Cutter Scissors"/>
    <x v="6128"/>
    <n v="5"/>
    <n v="0"/>
    <n v="13.299000000000003"/>
  </r>
  <r>
    <n v="9945"/>
    <s v="CA-2012-145415"/>
    <x v="1"/>
    <x v="1236"/>
    <d v="2012-04-17T00:00:00"/>
    <s v="Second Class"/>
    <s v="RD-19660"/>
    <s v="Robert Dilbeck"/>
    <x v="2"/>
    <s v="United States"/>
    <s v="Seattle"/>
    <x v="4"/>
    <n v="98103"/>
    <x v="1"/>
    <s v="OFF-ST-10000419"/>
    <x v="1"/>
    <x v="4"/>
    <s v="Rogers Jumbo File, Granite"/>
    <x v="1360"/>
    <n v="3"/>
    <n v="0"/>
    <n v="0.4073999999999991"/>
  </r>
  <r>
    <n v="9946"/>
    <s v="CA-2011-111157"/>
    <x v="2"/>
    <x v="1086"/>
    <d v="2011-03-06T00:00:00"/>
    <s v="Standard Class"/>
    <s v="NH-18610"/>
    <s v="Nicole Hansen"/>
    <x v="1"/>
    <s v="United States"/>
    <s v="Philadelphia"/>
    <x v="9"/>
    <n v="19120"/>
    <x v="3"/>
    <s v="OFF-PA-10000327"/>
    <x v="1"/>
    <x v="10"/>
    <s v="Xerox 1971"/>
    <x v="1321"/>
    <n v="1"/>
    <n v="0.2"/>
    <n v="1.0699999999999996"/>
  </r>
  <r>
    <n v="9947"/>
    <s v="CA-2011-111157"/>
    <x v="2"/>
    <x v="1086"/>
    <d v="2011-03-06T00:00:00"/>
    <s v="Standard Class"/>
    <s v="NH-18610"/>
    <s v="Nicole Hansen"/>
    <x v="1"/>
    <s v="United States"/>
    <s v="Philadelphia"/>
    <x v="9"/>
    <n v="19120"/>
    <x v="3"/>
    <s v="TEC-AC-10004353"/>
    <x v="2"/>
    <x v="11"/>
    <s v="Hypercom P1300 Pinpad"/>
    <x v="1267"/>
    <n v="3"/>
    <n v="0.2"/>
    <n v="32.130000000000003"/>
  </r>
  <r>
    <n v="9948"/>
    <s v="CA-2014-121559"/>
    <x v="3"/>
    <x v="702"/>
    <d v="2014-06-04T00:00:00"/>
    <s v="Second Class"/>
    <s v="HW-14935"/>
    <s v="Helen Wasserman"/>
    <x v="1"/>
    <s v="United States"/>
    <s v="Indianapolis"/>
    <x v="14"/>
    <n v="46203"/>
    <x v="2"/>
    <s v="FUR-CH-10003746"/>
    <x v="0"/>
    <x v="1"/>
    <s v="Hon 4070 Series Pagoda Round Back Stacking Chairs"/>
    <x v="6129"/>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x v="6130"/>
    <n v="8"/>
    <n v="0"/>
    <n v="793.71599999999989"/>
  </r>
  <r>
    <n v="9950"/>
    <s v="CA-2014-121559"/>
    <x v="3"/>
    <x v="702"/>
    <d v="2014-06-04T00:00:00"/>
    <s v="Second Class"/>
    <s v="HW-14935"/>
    <s v="Helen Wasserman"/>
    <x v="1"/>
    <s v="United States"/>
    <s v="Indianapolis"/>
    <x v="14"/>
    <n v="46203"/>
    <x v="2"/>
    <s v="TEC-AC-10004568"/>
    <x v="2"/>
    <x v="11"/>
    <s v="Maxell LTO Ultrium - 800 GB"/>
    <x v="2487"/>
    <n v="3"/>
    <n v="0"/>
    <n v="15.954299999999993"/>
  </r>
  <r>
    <n v="9951"/>
    <s v="CA-2014-121559"/>
    <x v="3"/>
    <x v="702"/>
    <d v="2014-06-04T00:00:00"/>
    <s v="Second Class"/>
    <s v="HW-14935"/>
    <s v="Helen Wasserman"/>
    <x v="1"/>
    <s v="United States"/>
    <s v="Indianapolis"/>
    <x v="14"/>
    <n v="46203"/>
    <x v="2"/>
    <s v="TEC-AC-10001714"/>
    <x v="2"/>
    <x v="11"/>
    <s v="Logitech MX Performance Wireless Mouse"/>
    <x v="6131"/>
    <n v="1"/>
    <n v="0"/>
    <n v="14.7593"/>
  </r>
  <r>
    <n v="9952"/>
    <s v="CA-2014-121559"/>
    <x v="3"/>
    <x v="702"/>
    <d v="2014-06-04T00:00:00"/>
    <s v="Second Class"/>
    <s v="HW-14935"/>
    <s v="Helen Wasserman"/>
    <x v="1"/>
    <s v="United States"/>
    <s v="Indianapolis"/>
    <x v="14"/>
    <n v="46203"/>
    <x v="2"/>
    <s v="OFF-BI-10002072"/>
    <x v="1"/>
    <x v="8"/>
    <s v="Cardinal Slant-D Ring Binders"/>
    <x v="1026"/>
    <n v="2"/>
    <n v="0"/>
    <n v="8.69"/>
  </r>
  <r>
    <n v="9953"/>
    <s v="CA-2012-141593"/>
    <x v="1"/>
    <x v="639"/>
    <d v="2012-12-16T00:00:00"/>
    <s v="Second Class"/>
    <s v="DB-12970"/>
    <s v="Darren Budd"/>
    <x v="1"/>
    <s v="United States"/>
    <s v="Los Angeles"/>
    <x v="1"/>
    <n v="90045"/>
    <x v="1"/>
    <s v="OFF-BI-10001153"/>
    <x v="1"/>
    <x v="8"/>
    <s v="Ibico Recycled Grain-Textured Covers"/>
    <x v="6132"/>
    <n v="2"/>
    <n v="0.2"/>
    <n v="20.723999999999997"/>
  </r>
  <r>
    <n v="9954"/>
    <s v="CA-2012-141593"/>
    <x v="1"/>
    <x v="639"/>
    <d v="2012-12-16T00:00:00"/>
    <s v="Second Class"/>
    <s v="DB-12970"/>
    <s v="Darren Budd"/>
    <x v="1"/>
    <s v="United States"/>
    <s v="Los Angeles"/>
    <x v="1"/>
    <n v="90045"/>
    <x v="1"/>
    <s v="OFF-PA-10004983"/>
    <x v="1"/>
    <x v="10"/>
    <s v="Xerox 23"/>
    <x v="90"/>
    <n v="1"/>
    <n v="0"/>
    <n v="3.1104000000000003"/>
  </r>
  <r>
    <n v="9955"/>
    <s v="CA-2012-141593"/>
    <x v="1"/>
    <x v="639"/>
    <d v="2012-12-16T00:00:00"/>
    <s v="Second Class"/>
    <s v="DB-12970"/>
    <s v="Darren Budd"/>
    <x v="1"/>
    <s v="United States"/>
    <s v="Los Angeles"/>
    <x v="1"/>
    <n v="90045"/>
    <x v="1"/>
    <s v="OFF-BI-10000948"/>
    <x v="1"/>
    <x v="8"/>
    <s v="GBC Laser Imprintable Binding System Covers, Desert Sand"/>
    <x v="4326"/>
    <n v="3"/>
    <n v="0.2"/>
    <n v="11.558699999999998"/>
  </r>
  <r>
    <n v="9956"/>
    <s v="CA-2012-141593"/>
    <x v="1"/>
    <x v="639"/>
    <d v="2012-12-16T00:00:00"/>
    <s v="Second Class"/>
    <s v="DB-12970"/>
    <s v="Darren Budd"/>
    <x v="1"/>
    <s v="United States"/>
    <s v="Los Angeles"/>
    <x v="1"/>
    <n v="90045"/>
    <x v="1"/>
    <s v="FUR-TA-10002622"/>
    <x v="0"/>
    <x v="3"/>
    <s v="Bush Andora Conference Table, Maple/Graphite Gray Finish"/>
    <x v="6031"/>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x v="3212"/>
    <n v="5"/>
    <n v="0"/>
    <n v="21.784499999999998"/>
  </r>
  <r>
    <n v="9958"/>
    <s v="US-2011-143287"/>
    <x v="2"/>
    <x v="7"/>
    <d v="2011-11-17T00:00:00"/>
    <s v="Standard Class"/>
    <s v="KN-16705"/>
    <s v="Kristina Nunn"/>
    <x v="2"/>
    <s v="United States"/>
    <s v="New Rochelle"/>
    <x v="15"/>
    <n v="10801"/>
    <x v="3"/>
    <s v="OFF-PA-10004039"/>
    <x v="1"/>
    <x v="10"/>
    <s v="Xerox 1882"/>
    <x v="1070"/>
    <n v="4"/>
    <n v="0"/>
    <n v="109.7208"/>
  </r>
  <r>
    <n v="9959"/>
    <s v="US-2011-143287"/>
    <x v="2"/>
    <x v="7"/>
    <d v="2011-11-17T00:00:00"/>
    <s v="Standard Class"/>
    <s v="KN-16705"/>
    <s v="Kristina Nunn"/>
    <x v="2"/>
    <s v="United States"/>
    <s v="New Rochelle"/>
    <x v="15"/>
    <n v="10801"/>
    <x v="3"/>
    <s v="OFF-SU-10001574"/>
    <x v="1"/>
    <x v="14"/>
    <s v="Acme Value Line Scissors"/>
    <x v="549"/>
    <n v="2"/>
    <n v="0"/>
    <n v="2.1899999999999995"/>
  </r>
  <r>
    <n v="9960"/>
    <s v="CA-2014-137421"/>
    <x v="3"/>
    <x v="833"/>
    <d v="2014-10-12T00:00:00"/>
    <s v="Standard Class"/>
    <s v="AJ-10945"/>
    <s v="Ashley Jarboe"/>
    <x v="0"/>
    <s v="United States"/>
    <s v="Chandler"/>
    <x v="16"/>
    <n v="85224"/>
    <x v="1"/>
    <s v="OFF-AR-10001761"/>
    <x v="1"/>
    <x v="6"/>
    <s v="Avery Hi-Liter Smear-Safe Highlighters"/>
    <x v="564"/>
    <n v="2"/>
    <n v="0.2"/>
    <n v="1.8687999999999998"/>
  </r>
  <r>
    <n v="9961"/>
    <s v="CA-2014-141446"/>
    <x v="3"/>
    <x v="118"/>
    <d v="2014-09-19T00:00:00"/>
    <s v="Second Class"/>
    <s v="CL-12700"/>
    <s v="Craig Leslie"/>
    <x v="2"/>
    <s v="United States"/>
    <s v="Florence"/>
    <x v="0"/>
    <n v="41042"/>
    <x v="0"/>
    <s v="TEC-AC-10002305"/>
    <x v="2"/>
    <x v="11"/>
    <s v="KeyTronic E03601U1 - Keyboard - Beige"/>
    <x v="3308"/>
    <n v="1"/>
    <n v="0"/>
    <n v="3.2399999999999984"/>
  </r>
  <r>
    <n v="9962"/>
    <s v="CA-2012-168088"/>
    <x v="1"/>
    <x v="531"/>
    <d v="2012-03-22T00:00:00"/>
    <s v="First Class"/>
    <s v="CM-12655"/>
    <s v="Corinna Mitchell"/>
    <x v="2"/>
    <s v="United States"/>
    <s v="Houston"/>
    <x v="5"/>
    <n v="77041"/>
    <x v="2"/>
    <s v="OFF-PA-10000675"/>
    <x v="1"/>
    <x v="10"/>
    <s v="Xerox 1919"/>
    <x v="4975"/>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x v="6133"/>
    <n v="4"/>
    <n v="0.32"/>
    <n v="-67.670400000000001"/>
  </r>
  <r>
    <n v="9964"/>
    <s v="CA-2012-143700"/>
    <x v="1"/>
    <x v="353"/>
    <d v="2012-07-26T00:00:00"/>
    <s v="Same Day"/>
    <s v="AS-10240"/>
    <s v="Alan Shonely"/>
    <x v="0"/>
    <s v="United States"/>
    <s v="Philadelphia"/>
    <x v="9"/>
    <n v="19140"/>
    <x v="3"/>
    <s v="OFF-PA-10003072"/>
    <x v="1"/>
    <x v="10"/>
    <s v="Eureka Recycled Copy Paper 8 1/2&quot; x 11&quot;, Ream"/>
    <x v="563"/>
    <n v="2"/>
    <n v="0.2"/>
    <n v="3.6288"/>
  </r>
  <r>
    <n v="9965"/>
    <s v="CA-2013-146374"/>
    <x v="0"/>
    <x v="5"/>
    <d v="2013-12-11T00:00:00"/>
    <s v="Second Class"/>
    <s v="HE-14800"/>
    <s v="Harold Engle"/>
    <x v="1"/>
    <s v="United States"/>
    <s v="Newark"/>
    <x v="13"/>
    <n v="19711"/>
    <x v="3"/>
    <s v="FUR-FU-10002671"/>
    <x v="0"/>
    <x v="5"/>
    <s v="Electrix 20W Halogen Replacement Bulb for Zoom-In Desk Lamp"/>
    <x v="6134"/>
    <n v="1"/>
    <n v="0"/>
    <n v="6.4319999999999995"/>
  </r>
  <r>
    <n v="9966"/>
    <s v="CA-2013-146374"/>
    <x v="0"/>
    <x v="5"/>
    <d v="2013-12-11T00:00:00"/>
    <s v="Second Class"/>
    <s v="HE-14800"/>
    <s v="Harold Engle"/>
    <x v="1"/>
    <s v="United States"/>
    <s v="Newark"/>
    <x v="13"/>
    <n v="19711"/>
    <x v="3"/>
    <s v="OFF-PA-10000349"/>
    <x v="1"/>
    <x v="10"/>
    <s v="Staples"/>
    <x v="1393"/>
    <n v="1"/>
    <n v="0"/>
    <n v="2.3406000000000002"/>
  </r>
  <r>
    <n v="9967"/>
    <s v="CA-2013-146374"/>
    <x v="0"/>
    <x v="5"/>
    <d v="2013-12-11T00:00:00"/>
    <s v="Second Class"/>
    <s v="HE-14800"/>
    <s v="Harold Engle"/>
    <x v="1"/>
    <s v="United States"/>
    <s v="Newark"/>
    <x v="13"/>
    <n v="19711"/>
    <x v="3"/>
    <s v="OFF-EN-10004483"/>
    <x v="1"/>
    <x v="12"/>
    <s v="#10 White Business Envelopes,4 1/8 x 9 1/2"/>
    <x v="6135"/>
    <n v="7"/>
    <n v="0"/>
    <n v="51.554299999999991"/>
  </r>
  <r>
    <n v="9968"/>
    <s v="CA-2014-153871"/>
    <x v="3"/>
    <x v="157"/>
    <d v="2014-12-18T00:00:00"/>
    <s v="Standard Class"/>
    <s v="RB-19435"/>
    <s v="Richard Bierner"/>
    <x v="0"/>
    <s v="United States"/>
    <s v="Plainfield"/>
    <x v="30"/>
    <n v="7060"/>
    <x v="3"/>
    <s v="OFF-BI-10004209"/>
    <x v="1"/>
    <x v="8"/>
    <s v="Fellowes Twister Kit, Gray/Clear, 3/pkg"/>
    <x v="5940"/>
    <n v="5"/>
    <n v="0"/>
    <n v="18.089999999999996"/>
  </r>
  <r>
    <n v="9969"/>
    <s v="CA-2014-153871"/>
    <x v="3"/>
    <x v="157"/>
    <d v="2014-12-18T00:00:00"/>
    <s v="Standard Class"/>
    <s v="RB-19435"/>
    <s v="Richard Bierner"/>
    <x v="0"/>
    <s v="United States"/>
    <s v="Plainfield"/>
    <x v="30"/>
    <n v="7060"/>
    <x v="3"/>
    <s v="OFF-BI-10004600"/>
    <x v="1"/>
    <x v="8"/>
    <s v="Ibico Ibimaster 300 Manual Binding System"/>
    <x v="2556"/>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x v="509"/>
    <n v="7"/>
    <n v="0"/>
    <n v="6.5974999999999993"/>
  </r>
  <r>
    <n v="9971"/>
    <s v="CA-2012-103772"/>
    <x v="1"/>
    <x v="1141"/>
    <d v="2012-07-02T00:00:00"/>
    <s v="Standard Class"/>
    <s v="MP-17470"/>
    <s v="Mark Packer"/>
    <x v="2"/>
    <s v="United States"/>
    <s v="Smyrna"/>
    <x v="32"/>
    <n v="30080"/>
    <x v="0"/>
    <s v="OFF-BI-10002867"/>
    <x v="1"/>
    <x v="8"/>
    <s v="GBC Recycled Regency Composition Covers"/>
    <x v="6136"/>
    <n v="2"/>
    <n v="0"/>
    <n v="54.997599999999991"/>
  </r>
  <r>
    <n v="9972"/>
    <s v="CA-2012-103772"/>
    <x v="1"/>
    <x v="1141"/>
    <d v="2012-07-02T00:00:00"/>
    <s v="Standard Class"/>
    <s v="MP-17470"/>
    <s v="Mark Packer"/>
    <x v="2"/>
    <s v="United States"/>
    <s v="Smyrna"/>
    <x v="32"/>
    <n v="30080"/>
    <x v="0"/>
    <s v="OFF-AR-10000538"/>
    <x v="1"/>
    <x v="6"/>
    <s v="Boston Model 1800 Electric Pencil Sharpener, Gray"/>
    <x v="3483"/>
    <n v="5"/>
    <n v="0"/>
    <n v="42.22499999999998"/>
  </r>
  <r>
    <n v="9973"/>
    <s v="CA-2013-130225"/>
    <x v="0"/>
    <x v="108"/>
    <d v="2013-09-18T00:00:00"/>
    <s v="Standard Class"/>
    <s v="RC-19960"/>
    <s v="Ryan Crowe"/>
    <x v="0"/>
    <s v="United States"/>
    <s v="Houston"/>
    <x v="5"/>
    <n v="77041"/>
    <x v="2"/>
    <s v="OFF-EN-10000056"/>
    <x v="1"/>
    <x v="12"/>
    <s v="Cameo Buff Policy Envelopes"/>
    <x v="6137"/>
    <n v="2"/>
    <n v="0.2"/>
    <n v="33.604199999999992"/>
  </r>
  <r>
    <n v="9974"/>
    <s v="US-2013-103674"/>
    <x v="0"/>
    <x v="409"/>
    <d v="2013-12-11T00:00:00"/>
    <s v="Standard Class"/>
    <s v="AP-10720"/>
    <s v="Anne Pryor"/>
    <x v="2"/>
    <s v="United States"/>
    <s v="Los Angeles"/>
    <x v="1"/>
    <n v="90032"/>
    <x v="1"/>
    <s v="TEC-PH-10004080"/>
    <x v="2"/>
    <x v="7"/>
    <s v="Avaya 5410 Digital phone"/>
    <x v="1081"/>
    <n v="5"/>
    <n v="0.2"/>
    <n v="27.195999999999998"/>
  </r>
  <r>
    <n v="9975"/>
    <s v="US-2013-103674"/>
    <x v="0"/>
    <x v="409"/>
    <d v="2013-12-11T00:00:00"/>
    <s v="Standard Class"/>
    <s v="AP-10720"/>
    <s v="Anne Pryor"/>
    <x v="2"/>
    <s v="United States"/>
    <s v="Los Angeles"/>
    <x v="1"/>
    <n v="90032"/>
    <x v="1"/>
    <s v="OFF-AR-10004752"/>
    <x v="1"/>
    <x v="6"/>
    <s v="Blackstonian Pencils"/>
    <x v="5476"/>
    <n v="7"/>
    <n v="0"/>
    <n v="5.2332000000000001"/>
  </r>
  <r>
    <n v="9976"/>
    <s v="US-2013-103674"/>
    <x v="0"/>
    <x v="409"/>
    <d v="2013-12-11T00:00:00"/>
    <s v="Standard Class"/>
    <s v="AP-10720"/>
    <s v="Anne Pryor"/>
    <x v="2"/>
    <s v="United States"/>
    <s v="Los Angeles"/>
    <x v="1"/>
    <n v="90032"/>
    <x v="1"/>
    <s v="OFF-PA-10000743"/>
    <x v="1"/>
    <x v="10"/>
    <s v="Xerox 1977"/>
    <x v="522"/>
    <n v="2"/>
    <n v="0"/>
    <n v="6.4127999999999998"/>
  </r>
  <r>
    <n v="9977"/>
    <s v="US-2013-103674"/>
    <x v="0"/>
    <x v="409"/>
    <d v="2013-12-11T00:00:00"/>
    <s v="Standard Class"/>
    <s v="AP-10720"/>
    <s v="Anne Pryor"/>
    <x v="2"/>
    <s v="United States"/>
    <s v="Los Angeles"/>
    <x v="1"/>
    <n v="90032"/>
    <x v="1"/>
    <s v="TEC-PH-10002496"/>
    <x v="2"/>
    <x v="7"/>
    <s v="Cisco SPA301"/>
    <x v="2528"/>
    <n v="2"/>
    <n v="0.2"/>
    <n v="31.197999999999986"/>
  </r>
  <r>
    <n v="9978"/>
    <s v="US-2013-103674"/>
    <x v="0"/>
    <x v="409"/>
    <d v="2013-12-11T00:00:00"/>
    <s v="Standard Class"/>
    <s v="AP-10720"/>
    <s v="Anne Pryor"/>
    <x v="2"/>
    <s v="United States"/>
    <s v="Los Angeles"/>
    <x v="1"/>
    <n v="90032"/>
    <x v="1"/>
    <s v="OFF-FA-10003467"/>
    <x v="1"/>
    <x v="13"/>
    <s v="Alliance Big Bands Rubber Bands, 12/Pack"/>
    <x v="6138"/>
    <n v="7"/>
    <n v="0"/>
    <n v="0"/>
  </r>
  <r>
    <n v="9979"/>
    <s v="US-2013-103674"/>
    <x v="0"/>
    <x v="409"/>
    <d v="2013-12-11T00:00:00"/>
    <s v="Standard Class"/>
    <s v="AP-10720"/>
    <s v="Anne Pryor"/>
    <x v="2"/>
    <s v="United States"/>
    <s v="Los Angeles"/>
    <x v="1"/>
    <n v="90032"/>
    <x v="1"/>
    <s v="OFF-BI-10003727"/>
    <x v="1"/>
    <x v="8"/>
    <s v="Avery Durable Slant Ring Binders With Label Holder"/>
    <x v="6139"/>
    <n v="4"/>
    <n v="0.2"/>
    <n v="4.6815999999999995"/>
  </r>
  <r>
    <n v="9980"/>
    <s v="US-2013-103674"/>
    <x v="0"/>
    <x v="409"/>
    <d v="2013-12-11T00:00:00"/>
    <s v="Standard Class"/>
    <s v="AP-10720"/>
    <s v="Anne Pryor"/>
    <x v="2"/>
    <s v="United States"/>
    <s v="Los Angeles"/>
    <x v="1"/>
    <n v="90032"/>
    <x v="1"/>
    <s v="OFF-BI-10002026"/>
    <x v="1"/>
    <x v="8"/>
    <s v="Ibico Recycled Linen-Style Covers"/>
    <x v="6140"/>
    <n v="14"/>
    <n v="0.2"/>
    <n v="153.11519999999999"/>
  </r>
  <r>
    <n v="9981"/>
    <s v="US-2012-151435"/>
    <x v="1"/>
    <x v="684"/>
    <d v="2012-09-09T00:00:00"/>
    <s v="Second Class"/>
    <s v="SW-20455"/>
    <s v="Shaun Weien"/>
    <x v="0"/>
    <s v="United States"/>
    <s v="Lafayette"/>
    <x v="28"/>
    <n v="70506"/>
    <x v="0"/>
    <s v="FUR-TA-10001039"/>
    <x v="0"/>
    <x v="3"/>
    <s v="KI Adjustable-Height Table"/>
    <x v="1921"/>
    <n v="1"/>
    <n v="0"/>
    <n v="22.354800000000004"/>
  </r>
  <r>
    <n v="9982"/>
    <s v="CA-2014-163566"/>
    <x v="3"/>
    <x v="646"/>
    <d v="2014-08-07T00:00:00"/>
    <s v="First Class"/>
    <s v="TB-21055"/>
    <s v="Ted Butterfield"/>
    <x v="0"/>
    <s v="United States"/>
    <s v="Fairfield"/>
    <x v="24"/>
    <n v="45014"/>
    <x v="3"/>
    <s v="OFF-LA-10004484"/>
    <x v="1"/>
    <x v="2"/>
    <s v="Avery 476"/>
    <x v="105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x v="595"/>
    <n v="7"/>
    <n v="0"/>
    <n v="16.713200000000001"/>
  </r>
  <r>
    <n v="9984"/>
    <s v="US-2013-157728"/>
    <x v="0"/>
    <x v="897"/>
    <d v="2013-09-29T00:00:00"/>
    <s v="Standard Class"/>
    <s v="RC-19960"/>
    <s v="Ryan Crowe"/>
    <x v="0"/>
    <s v="United States"/>
    <s v="Grand Rapids"/>
    <x v="12"/>
    <n v="49505"/>
    <x v="2"/>
    <s v="TEC-PH-10001305"/>
    <x v="2"/>
    <x v="7"/>
    <s v="Panasonic KX TS208W Corded phone"/>
    <x v="6141"/>
    <n v="2"/>
    <n v="0"/>
    <n v="27.434400000000011"/>
  </r>
  <r>
    <n v="9985"/>
    <s v="CA-2012-100251"/>
    <x v="1"/>
    <x v="961"/>
    <d v="2012-05-23T00:00:00"/>
    <s v="Standard Class"/>
    <s v="DV-13465"/>
    <s v="Dianna Vittorini"/>
    <x v="0"/>
    <s v="United States"/>
    <s v="Long Beach"/>
    <x v="15"/>
    <n v="11561"/>
    <x v="3"/>
    <s v="OFF-LA-10003766"/>
    <x v="1"/>
    <x v="2"/>
    <s v="Self-Adhesive Removable Labels"/>
    <x v="2483"/>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x v="6142"/>
    <n v="4"/>
    <n v="0"/>
    <n v="16.123999999999995"/>
  </r>
  <r>
    <n v="9987"/>
    <s v="CA-2013-125794"/>
    <x v="0"/>
    <x v="321"/>
    <d v="2013-10-04T00:00:00"/>
    <s v="Standard Class"/>
    <s v="ML-17410"/>
    <s v="Maris LaWare"/>
    <x v="0"/>
    <s v="United States"/>
    <s v="Los Angeles"/>
    <x v="1"/>
    <n v="90008"/>
    <x v="1"/>
    <s v="TEC-AC-10003399"/>
    <x v="2"/>
    <x v="11"/>
    <s v="Memorex Mini Travel Drive 64 GB USB 2.0 Flash Drive"/>
    <x v="2642"/>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x v="3705"/>
    <n v="1"/>
    <n v="0"/>
    <n v="28.796399999999998"/>
  </r>
  <r>
    <n v="9989"/>
    <s v="CA-2014-163629"/>
    <x v="3"/>
    <x v="701"/>
    <d v="2014-11-22T00:00:00"/>
    <s v="Standard Class"/>
    <s v="RA-19885"/>
    <s v="Ruben Ausman"/>
    <x v="1"/>
    <s v="United States"/>
    <s v="Athens"/>
    <x v="32"/>
    <n v="30605"/>
    <x v="0"/>
    <s v="TEC-PH-10004006"/>
    <x v="2"/>
    <x v="7"/>
    <s v="Panasonic KX - TS880B Telephone"/>
    <x v="6050"/>
    <n v="5"/>
    <n v="0"/>
    <n v="55.647000000000006"/>
  </r>
  <r>
    <n v="9990"/>
    <s v="CA-2011-110422"/>
    <x v="2"/>
    <x v="1237"/>
    <d v="2011-01-24T00:00:00"/>
    <s v="Second Class"/>
    <s v="TB-21400"/>
    <s v="Tom Boeckenhauer"/>
    <x v="0"/>
    <s v="United States"/>
    <s v="Miami"/>
    <x v="2"/>
    <n v="33180"/>
    <x v="0"/>
    <s v="FUR-FU-10001889"/>
    <x v="0"/>
    <x v="5"/>
    <s v="Ultra Door Pull Handle"/>
    <x v="4349"/>
    <n v="3"/>
    <n v="0.2"/>
    <n v="4.1027999999999993"/>
  </r>
  <r>
    <n v="9991"/>
    <s v="CA-2014-121258"/>
    <x v="3"/>
    <x v="425"/>
    <d v="2014-03-04T00:00:00"/>
    <s v="Standard Class"/>
    <s v="DB-13060"/>
    <s v="Dave Brooks"/>
    <x v="0"/>
    <s v="United States"/>
    <s v="Costa Mesa"/>
    <x v="1"/>
    <n v="92627"/>
    <x v="1"/>
    <s v="FUR-FU-10000747"/>
    <x v="0"/>
    <x v="5"/>
    <s v="Tenex B1-RE Series Chair Mats for Low Pile Carpets"/>
    <x v="1377"/>
    <n v="2"/>
    <n v="0"/>
    <n v="15.633199999999988"/>
  </r>
  <r>
    <n v="9992"/>
    <s v="CA-2014-121258"/>
    <x v="3"/>
    <x v="425"/>
    <d v="2014-03-04T00:00:00"/>
    <s v="Standard Class"/>
    <s v="DB-13060"/>
    <s v="Dave Brooks"/>
    <x v="0"/>
    <s v="United States"/>
    <s v="Costa Mesa"/>
    <x v="1"/>
    <n v="92627"/>
    <x v="1"/>
    <s v="TEC-PH-10003645"/>
    <x v="2"/>
    <x v="7"/>
    <s v="Aastra 57i VoIP phone"/>
    <x v="3809"/>
    <n v="2"/>
    <n v="0.2"/>
    <n v="19.393200000000007"/>
  </r>
  <r>
    <n v="9993"/>
    <s v="CA-2014-121258"/>
    <x v="3"/>
    <x v="425"/>
    <d v="2014-03-04T00:00:00"/>
    <s v="Standard Class"/>
    <s v="DB-13060"/>
    <s v="Dave Brooks"/>
    <x v="0"/>
    <s v="United States"/>
    <s v="Costa Mesa"/>
    <x v="1"/>
    <n v="92627"/>
    <x v="1"/>
    <s v="OFF-PA-10004041"/>
    <x v="1"/>
    <x v="10"/>
    <s v="It's Hot Message Books with Stickers, 2 3/4&quot; x 5&quot;"/>
    <x v="461"/>
    <n v="4"/>
    <n v="0"/>
    <n v="13.32"/>
  </r>
  <r>
    <n v="9994"/>
    <s v="CA-2014-119914"/>
    <x v="3"/>
    <x v="464"/>
    <d v="2014-05-10T00:00:00"/>
    <s v="Second Class"/>
    <s v="CC-12220"/>
    <s v="Chris Cortes"/>
    <x v="0"/>
    <s v="United States"/>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820B24-7C1C-434B-A999-0693EEEBED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871FBD-7EEE-4FCF-B0FA-4933E8EB601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5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9BE17-8930-4FF6-9683-5168ECF625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A6DE03-1954-4478-827B-F9D0FBCE21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82E08B-3EAF-46E5-8B00-E88E25A393C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Q3:R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2">
    <format dxfId="34">
      <pivotArea collapsedLevelsAreSubtotals="1" fieldPosition="0">
        <references count="1">
          <reference field="22" count="12">
            <x v="1"/>
            <x v="2"/>
            <x v="3"/>
            <x v="4"/>
            <x v="5"/>
            <x v="6"/>
            <x v="7"/>
            <x v="8"/>
            <x v="9"/>
            <x v="10"/>
            <x v="11"/>
            <x v="12"/>
          </reference>
        </references>
      </pivotArea>
    </format>
    <format dxfId="35">
      <pivotArea grandRow="1" outline="0" collapsedLevelsAreSubtotals="1" fieldPosition="0"/>
    </format>
  </formats>
  <chartFormats count="2">
    <chartFormat chart="15" format="4"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A7F138-6226-4B0F-A057-9B393924526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N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14"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CA770A-CF6A-47D4-AD49-8B3D7C9E0D4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3:J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11"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B77D3F-8847-439F-97F4-8E1F83C67B5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3:F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4"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2355A7-E709-41E7-9ABF-C61732BD0F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11"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135126-0FBB-4C8B-A613-F8D6CB210970}"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5:F29"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2">
    <format dxfId="32">
      <pivotArea collapsedLevelsAreSubtotals="1" fieldPosition="0">
        <references count="2">
          <reference field="4294967294" count="1" selected="0">
            <x v="4"/>
          </reference>
          <reference field="2" count="0"/>
        </references>
      </pivotArea>
    </format>
    <format dxfId="33">
      <pivotArea field="2" grandRow="1" outline="0" collapsedLevelsAreSubtotals="1" axis="axisRow" fieldPosition="0">
        <references count="1">
          <reference field="4294967294" count="1" selected="0">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A7D018-10C9-40EB-BB60-39F90F925470}" name="Sta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44A04D-638E-4A9E-B7AC-F046AF51A887}"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1DD047-5C4C-4B2F-B780-F7B51AECC8F9}" sourceName="Year">
  <pivotTables>
    <pivotTable tabId="5" name="PivotTable2"/>
    <pivotTable tabId="5" name="PivotTable1"/>
    <pivotTable tabId="5" name="PivotTable10"/>
    <pivotTable tabId="7" name="PivotTable12"/>
    <pivotTable tabId="7" name="PivotTable13"/>
    <pivotTable tabId="7" name="PivotTable14"/>
    <pivotTable tabId="7" name="PivotTable15"/>
    <pivotTable tabId="7" name="PivotTable16"/>
    <pivotTable tabId="7" name="PivotTable9"/>
    <pivotTable tabId="6" name="States"/>
    <pivotTable tabId="4" name="PivotTable1"/>
  </pivotTables>
  <data>
    <tabular pivotCacheId="5258449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58BAE09-D458-436F-BC32-B456BBD3C43D}" sourceName="Segment">
  <pivotTables>
    <pivotTable tabId="5" name="PivotTable2"/>
    <pivotTable tabId="5" name="PivotTable1"/>
    <pivotTable tabId="5" name="PivotTable10"/>
    <pivotTable tabId="7" name="PivotTable12"/>
    <pivotTable tabId="7" name="PivotTable13"/>
    <pivotTable tabId="7" name="PivotTable14"/>
    <pivotTable tabId="7" name="PivotTable15"/>
    <pivotTable tabId="7" name="PivotTable16"/>
    <pivotTable tabId="7" name="PivotTable9"/>
    <pivotTable tabId="4" name="PivotTable1"/>
    <pivotTable tabId="6" name="States"/>
  </pivotTables>
  <data>
    <tabular pivotCacheId="5258449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B5D5A2-E25D-4636-B005-A5F441EA9F5C}" sourceName="Region">
  <pivotTables>
    <pivotTable tabId="5" name="PivotTable2"/>
    <pivotTable tabId="5" name="PivotTable1"/>
    <pivotTable tabId="5" name="PivotTable10"/>
    <pivotTable tabId="7" name="PivotTable12"/>
    <pivotTable tabId="7" name="PivotTable13"/>
    <pivotTable tabId="7" name="PivotTable14"/>
    <pivotTable tabId="7" name="PivotTable15"/>
    <pivotTable tabId="7" name="PivotTable16"/>
    <pivotTable tabId="7" name="PivotTable9"/>
    <pivotTable tabId="4" name="PivotTable1"/>
  </pivotTables>
  <data>
    <tabular pivotCacheId="5258449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9777C49-FF18-48B7-8270-E1711C53815C}" cache="Slicer_Year" caption="Year" style="SlicerStyleDark1" rowHeight="234950"/>
  <slicer name="Segment" xr10:uid="{E398097F-2FA1-4916-9350-1784AE4420D3}" cache="Slicer_Segment" caption="Segment" style="SlicerStyleDark1" rowHeight="234950"/>
  <slicer name="Region" xr10:uid="{F4B06B38-D6BA-4684-8843-887495CE55CC}" cache="Slicer_Region" caption="Region"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7E6E55-3F0D-4063-A087-7E96ABA9E896}" name="Data" displayName="Data" ref="A1:V9995" tableType="queryTable" totalsRowShown="0">
  <autoFilter ref="A1:V9995" xr:uid="{C67E6E55-3F0D-4063-A087-7E96ABA9E896}"/>
  <tableColumns count="22">
    <tableColumn id="1" xr3:uid="{DAADB4E3-2E6B-47DE-89B8-D1BB97F860BC}" uniqueName="1" name="Row ID" queryTableFieldId="1"/>
    <tableColumn id="2" xr3:uid="{3043D049-4EEF-441C-9C51-796A292AEDE9}" uniqueName="2" name="Order ID" queryTableFieldId="2" dataDxfId="74"/>
    <tableColumn id="3" xr3:uid="{E34BA997-8657-4011-9DE6-5BDB9C28AE21}" uniqueName="3" name="Year" queryTableFieldId="3"/>
    <tableColumn id="4" xr3:uid="{BB9DF93D-CE39-49E4-9880-8D9B58E89744}" uniqueName="4" name="Order Date" queryTableFieldId="4" dataDxfId="73"/>
    <tableColumn id="5" xr3:uid="{35753217-F2C4-4428-8641-BA2008746636}" uniqueName="5" name="Ship Date" queryTableFieldId="5" dataDxfId="72"/>
    <tableColumn id="6" xr3:uid="{1450CE88-6626-4F38-8C18-AB306C6FD0C8}" uniqueName="6" name="Ship Mode" queryTableFieldId="6" dataDxfId="71"/>
    <tableColumn id="7" xr3:uid="{D7E1C53E-E028-49EA-9EC0-AE6C35B289AA}" uniqueName="7" name="Customer ID" queryTableFieldId="7" dataDxfId="70"/>
    <tableColumn id="8" xr3:uid="{B628CD5B-E5DF-46BE-B4C5-81C14CD8D0D5}" uniqueName="8" name="Customer Name" queryTableFieldId="8" dataDxfId="69"/>
    <tableColumn id="9" xr3:uid="{66611A98-136F-4228-BF20-454BA5A5356E}" uniqueName="9" name="Segment" queryTableFieldId="9" dataDxfId="68"/>
    <tableColumn id="10" xr3:uid="{04AF6E06-B459-4BCC-BF08-F8B8EFD97D4D}" uniqueName="10" name="Country" queryTableFieldId="10" dataDxfId="67"/>
    <tableColumn id="11" xr3:uid="{7284B13F-3C6E-428B-B55E-B9B246B08A49}" uniqueName="11" name="City" queryTableFieldId="11" dataDxfId="66"/>
    <tableColumn id="12" xr3:uid="{7DAB5440-1FB3-4E7A-A82B-F756C3D6ED97}" uniqueName="12" name="State" queryTableFieldId="12" dataDxfId="65"/>
    <tableColumn id="13" xr3:uid="{F3A4BD93-085D-4498-9A42-4B380FE4132D}" uniqueName="13" name="Postal Code" queryTableFieldId="13"/>
    <tableColumn id="14" xr3:uid="{11BD5256-832F-40D7-9688-250A592C83AF}" uniqueName="14" name="Region" queryTableFieldId="14" dataDxfId="64"/>
    <tableColumn id="15" xr3:uid="{F9737B01-6F32-4974-8C9F-26C553923269}" uniqueName="15" name="Product ID" queryTableFieldId="15" dataDxfId="63"/>
    <tableColumn id="16" xr3:uid="{6835FA8B-47AA-4173-84DC-30B49EFBDC60}" uniqueName="16" name="Category" queryTableFieldId="16" dataDxfId="62"/>
    <tableColumn id="17" xr3:uid="{058FEFBB-1549-4BEA-B667-894F87D9635E}" uniqueName="17" name="Sub-Category" queryTableFieldId="17" dataDxfId="61"/>
    <tableColumn id="18" xr3:uid="{947DE759-437A-4E18-A5C9-FCF3086A05DF}" uniqueName="18" name="Product Name" queryTableFieldId="18" dataDxfId="60"/>
    <tableColumn id="19" xr3:uid="{06B98DE9-6113-4C6B-A768-1FD27469771E}" uniqueName="19" name="Sales" queryTableFieldId="19"/>
    <tableColumn id="20" xr3:uid="{925BA47E-941A-4C5B-986A-75930A43D9C9}" uniqueName="20" name="Quantity" queryTableFieldId="20"/>
    <tableColumn id="21" xr3:uid="{78D52413-CD32-4AFE-A2FB-7DDBFAFE2317}" uniqueName="21" name="Discount" queryTableFieldId="21"/>
    <tableColumn id="22" xr3:uid="{E2CF48FB-D07F-4E12-ADCA-C7F8E2E190E7}" uniqueName="22" name="Profit"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01A1-3155-4316-A99B-F21DBFBB498F}">
  <dimension ref="A1:AC40"/>
  <sheetViews>
    <sheetView showGridLines="0" showRowColHeaders="0" tabSelected="1" zoomScaleNormal="100" workbookViewId="0">
      <selection activeCell="H34" sqref="H34"/>
    </sheetView>
  </sheetViews>
  <sheetFormatPr defaultRowHeight="14.4" x14ac:dyDescent="0.3"/>
  <sheetData>
    <row r="1" spans="1:29"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row>
    <row r="2" spans="1:29"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row>
    <row r="3" spans="1:29"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row>
    <row r="4" spans="1:29"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row>
    <row r="5" spans="1:29"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row>
    <row r="6" spans="1:29"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row>
    <row r="7" spans="1:29"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row>
    <row r="8" spans="1:29"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row>
    <row r="9" spans="1:29"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row>
    <row r="10" spans="1:29"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spans="1:29"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spans="1:29"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spans="1:29" x14ac:dyDescent="0.3">
      <c r="A13" s="2"/>
      <c r="B13" s="2"/>
      <c r="C13" s="2"/>
      <c r="D13" s="2"/>
      <c r="E13" s="2"/>
      <c r="F13" s="2"/>
      <c r="G13" s="3"/>
      <c r="H13" s="2"/>
      <c r="I13" s="2"/>
      <c r="J13" s="2"/>
      <c r="K13" s="2"/>
      <c r="L13" s="2"/>
      <c r="M13" s="2"/>
      <c r="N13" s="2"/>
      <c r="O13" s="2"/>
      <c r="P13" s="2"/>
      <c r="Q13" s="2"/>
      <c r="R13" s="2"/>
      <c r="S13" s="2"/>
      <c r="T13" s="2"/>
      <c r="U13" s="2"/>
      <c r="V13" s="2"/>
      <c r="W13" s="2"/>
      <c r="X13" s="2"/>
      <c r="Y13" s="2"/>
      <c r="Z13" s="2"/>
      <c r="AA13" s="2"/>
      <c r="AB13" s="2"/>
      <c r="AC13" s="2"/>
    </row>
    <row r="14" spans="1:29"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spans="1:29"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spans="1:29"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spans="1:29"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spans="1:29"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spans="1:29"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spans="1:29"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spans="1:29"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spans="1:29"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spans="1:29"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spans="1:29"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spans="1:29"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spans="1:29"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spans="1:29"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spans="1:29"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spans="1:29"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spans="1:29"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spans="1:29"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spans="1:29"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spans="1:29"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spans="1:29"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spans="1:29"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spans="1:29"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spans="1:29"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spans="1:29"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spans="1:29"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C93E-C7F9-4155-A5FA-AB5C55626A31}">
  <dimension ref="A3:C16"/>
  <sheetViews>
    <sheetView workbookViewId="0">
      <selection activeCell="K23" sqref="K23"/>
    </sheetView>
  </sheetViews>
  <sheetFormatPr defaultRowHeight="14.4" x14ac:dyDescent="0.3"/>
  <cols>
    <col min="1" max="1" width="12.5546875" bestFit="1" customWidth="1"/>
    <col min="2" max="2" width="12" bestFit="1" customWidth="1"/>
    <col min="3" max="3" width="12.109375" bestFit="1" customWidth="1"/>
  </cols>
  <sheetData>
    <row r="3" spans="1:3" x14ac:dyDescent="0.3">
      <c r="A3" s="4" t="s">
        <v>10931</v>
      </c>
      <c r="B3" t="s">
        <v>10933</v>
      </c>
      <c r="C3" t="s">
        <v>10934</v>
      </c>
    </row>
    <row r="4" spans="1:3" x14ac:dyDescent="0.3">
      <c r="A4" s="5" t="s">
        <v>10936</v>
      </c>
      <c r="B4" s="15">
        <v>95365.937600000019</v>
      </c>
      <c r="C4" s="15">
        <v>9199.2699999999986</v>
      </c>
    </row>
    <row r="5" spans="1:3" x14ac:dyDescent="0.3">
      <c r="A5" s="5" t="s">
        <v>10937</v>
      </c>
      <c r="B5" s="15">
        <v>60172.649400000024</v>
      </c>
      <c r="C5" s="15">
        <v>10288.898699999991</v>
      </c>
    </row>
    <row r="6" spans="1:3" x14ac:dyDescent="0.3">
      <c r="A6" s="5" t="s">
        <v>10938</v>
      </c>
      <c r="B6" s="15">
        <v>199252.98399999991</v>
      </c>
      <c r="C6" s="15">
        <v>26806.573700000015</v>
      </c>
    </row>
    <row r="7" spans="1:3" x14ac:dyDescent="0.3">
      <c r="A7" s="5" t="s">
        <v>10939</v>
      </c>
      <c r="B7" s="15">
        <v>141851.5674</v>
      </c>
      <c r="C7" s="15">
        <v>13437.806799999998</v>
      </c>
    </row>
    <row r="8" spans="1:3" x14ac:dyDescent="0.3">
      <c r="A8" s="5" t="s">
        <v>10940</v>
      </c>
      <c r="B8" s="15">
        <v>156122.28669999994</v>
      </c>
      <c r="C8" s="15">
        <v>22308.51279999999</v>
      </c>
    </row>
    <row r="9" spans="1:3" x14ac:dyDescent="0.3">
      <c r="A9" s="5" t="s">
        <v>10941</v>
      </c>
      <c r="B9" s="15">
        <v>147082.61130000011</v>
      </c>
      <c r="C9" s="15">
        <v>20899.334500000012</v>
      </c>
    </row>
    <row r="10" spans="1:3" x14ac:dyDescent="0.3">
      <c r="A10" s="5" t="s">
        <v>10942</v>
      </c>
      <c r="B10" s="15">
        <v>149580.83800000031</v>
      </c>
      <c r="C10" s="15">
        <v>13535.38299999998</v>
      </c>
    </row>
    <row r="11" spans="1:3" x14ac:dyDescent="0.3">
      <c r="A11" s="5" t="s">
        <v>10943</v>
      </c>
      <c r="B11" s="15">
        <v>159589.45099999988</v>
      </c>
      <c r="C11" s="15">
        <v>21896.715399999972</v>
      </c>
    </row>
    <row r="12" spans="1:3" x14ac:dyDescent="0.3">
      <c r="A12" s="5" t="s">
        <v>10944</v>
      </c>
      <c r="B12" s="15">
        <v>309770.09970000025</v>
      </c>
      <c r="C12" s="15">
        <v>37293.192500000034</v>
      </c>
    </row>
    <row r="13" spans="1:3" x14ac:dyDescent="0.3">
      <c r="A13" s="5" t="s">
        <v>10945</v>
      </c>
      <c r="B13" s="15">
        <v>197115.20170000009</v>
      </c>
      <c r="C13" s="15">
        <v>31469.663800000035</v>
      </c>
    </row>
    <row r="14" spans="1:3" x14ac:dyDescent="0.3">
      <c r="A14" s="5" t="s">
        <v>10946</v>
      </c>
      <c r="B14" s="15">
        <v>349120.07400000008</v>
      </c>
      <c r="C14" s="15">
        <v>35825.536599999927</v>
      </c>
    </row>
    <row r="15" spans="1:3" x14ac:dyDescent="0.3">
      <c r="A15" s="5" t="s">
        <v>10947</v>
      </c>
      <c r="B15" s="15">
        <v>332177.15950000001</v>
      </c>
      <c r="C15" s="15">
        <v>43436.13390000003</v>
      </c>
    </row>
    <row r="16" spans="1:3" x14ac:dyDescent="0.3">
      <c r="A16" s="5" t="s">
        <v>10932</v>
      </c>
      <c r="B16" s="15">
        <v>2297200.8603000008</v>
      </c>
      <c r="C16" s="15">
        <v>286397.02169999998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7E84-7148-4985-81B9-D799E140FC86}">
  <dimension ref="A3:M57"/>
  <sheetViews>
    <sheetView topLeftCell="A33" workbookViewId="0">
      <selection activeCell="P16" sqref="P16"/>
    </sheetView>
  </sheetViews>
  <sheetFormatPr defaultRowHeight="14.4" x14ac:dyDescent="0.3"/>
  <cols>
    <col min="1" max="1" width="12.5546875" bestFit="1" customWidth="1"/>
    <col min="2" max="2" width="12" bestFit="1" customWidth="1"/>
    <col min="4" max="4" width="13.109375" bestFit="1" customWidth="1"/>
    <col min="5" max="5" width="10.5546875" bestFit="1" customWidth="1"/>
  </cols>
  <sheetData>
    <row r="3" spans="1:5" x14ac:dyDescent="0.3">
      <c r="A3" s="4" t="s">
        <v>10931</v>
      </c>
      <c r="B3" t="s">
        <v>10934</v>
      </c>
      <c r="D3" t="s">
        <v>15</v>
      </c>
      <c r="E3" t="s">
        <v>10935</v>
      </c>
    </row>
    <row r="4" spans="1:5" x14ac:dyDescent="0.3">
      <c r="A4" s="5" t="s">
        <v>32</v>
      </c>
      <c r="B4" s="15">
        <v>18451.272799999992</v>
      </c>
      <c r="D4" t="str">
        <f>A4</f>
        <v>Furniture</v>
      </c>
      <c r="E4" s="7">
        <f>GETPIVOTDATA("Profit",$A$3,"Category",A4)</f>
        <v>18451.272799999992</v>
      </c>
    </row>
    <row r="5" spans="1:5" x14ac:dyDescent="0.3">
      <c r="A5" s="5" t="s">
        <v>46</v>
      </c>
      <c r="B5" s="15">
        <v>122490.8008000001</v>
      </c>
      <c r="D5" t="str">
        <f t="shared" ref="D5:D7" si="0">A5</f>
        <v>Office Supplies</v>
      </c>
      <c r="E5" s="7">
        <f t="shared" ref="E5:E6" si="1">GETPIVOTDATA("Profit",$A$3,"Category",A5)</f>
        <v>122490.8008000001</v>
      </c>
    </row>
    <row r="6" spans="1:5" x14ac:dyDescent="0.3">
      <c r="A6" s="5" t="s">
        <v>71</v>
      </c>
      <c r="B6" s="15">
        <v>145454.9480999998</v>
      </c>
      <c r="D6" t="str">
        <f t="shared" si="0"/>
        <v>Technology</v>
      </c>
      <c r="E6" s="7">
        <f t="shared" si="1"/>
        <v>145454.9480999998</v>
      </c>
    </row>
    <row r="7" spans="1:5" x14ac:dyDescent="0.3">
      <c r="A7" s="5" t="s">
        <v>10932</v>
      </c>
      <c r="B7" s="15">
        <v>286397.02169999992</v>
      </c>
      <c r="D7" t="str">
        <f t="shared" si="0"/>
        <v>Grand Total</v>
      </c>
      <c r="E7">
        <f>GETPIVOTDATA("Profit",$A$3)</f>
        <v>286397.02169999992</v>
      </c>
    </row>
    <row r="11" spans="1:5" x14ac:dyDescent="0.3">
      <c r="A11" s="4" t="s">
        <v>10931</v>
      </c>
      <c r="B11" t="s">
        <v>10933</v>
      </c>
    </row>
    <row r="12" spans="1:5" x14ac:dyDescent="0.3">
      <c r="A12" s="5" t="s">
        <v>32</v>
      </c>
      <c r="B12" s="8">
        <v>0.32300170530281774</v>
      </c>
      <c r="D12" t="str">
        <f>A12</f>
        <v>Furniture</v>
      </c>
      <c r="E12" s="9">
        <f>GETPIVOTDATA("Sales",$A$11,"Category",A12)</f>
        <v>0.32300170530281774</v>
      </c>
    </row>
    <row r="13" spans="1:5" x14ac:dyDescent="0.3">
      <c r="A13" s="5" t="s">
        <v>46</v>
      </c>
      <c r="B13" s="8">
        <v>0.31301008302169103</v>
      </c>
      <c r="D13" t="str">
        <f t="shared" ref="D13:D14" si="2">A13</f>
        <v>Office Supplies</v>
      </c>
      <c r="E13" s="9">
        <f t="shared" ref="E13:E14" si="3">GETPIVOTDATA("Sales",$A$11,"Category",A13)</f>
        <v>0.31301008302169103</v>
      </c>
    </row>
    <row r="14" spans="1:5" x14ac:dyDescent="0.3">
      <c r="A14" s="5" t="s">
        <v>71</v>
      </c>
      <c r="B14" s="8">
        <v>0.36398821167549117</v>
      </c>
      <c r="D14" t="str">
        <f t="shared" si="2"/>
        <v>Technology</v>
      </c>
      <c r="E14" s="9">
        <f t="shared" si="3"/>
        <v>0.36398821167549117</v>
      </c>
    </row>
    <row r="15" spans="1:5" x14ac:dyDescent="0.3">
      <c r="A15" s="5" t="s">
        <v>10932</v>
      </c>
      <c r="B15" s="8">
        <v>1</v>
      </c>
    </row>
    <row r="32" spans="13:13" x14ac:dyDescent="0.3">
      <c r="M32" s="11"/>
    </row>
    <row r="39" spans="1:5" x14ac:dyDescent="0.3">
      <c r="A39" s="4" t="s">
        <v>10931</v>
      </c>
      <c r="B39" t="s">
        <v>10933</v>
      </c>
    </row>
    <row r="40" spans="1:5" x14ac:dyDescent="0.3">
      <c r="A40" s="5" t="s">
        <v>72</v>
      </c>
      <c r="B40" s="15">
        <v>330007.05400000012</v>
      </c>
      <c r="D40" t="str">
        <f>A40</f>
        <v>Phones</v>
      </c>
      <c r="E40">
        <f>GETPIVOTDATA("Sales",$A$39,"Sub-Category",A40)</f>
        <v>330007.05400000012</v>
      </c>
    </row>
    <row r="41" spans="1:5" x14ac:dyDescent="0.3">
      <c r="A41" s="5" t="s">
        <v>36</v>
      </c>
      <c r="B41" s="15">
        <v>328449.1030000007</v>
      </c>
      <c r="D41" t="str">
        <f t="shared" ref="D41:D44" si="4">A41</f>
        <v>Chairs</v>
      </c>
      <c r="E41">
        <f t="shared" ref="E41:E44" si="5">GETPIVOTDATA("Sales",$A$39,"Sub-Category",A41)</f>
        <v>328449.1030000007</v>
      </c>
    </row>
    <row r="42" spans="1:5" x14ac:dyDescent="0.3">
      <c r="A42" s="5" t="s">
        <v>59</v>
      </c>
      <c r="B42" s="15">
        <v>223843.60800000012</v>
      </c>
      <c r="D42" t="str">
        <f t="shared" si="4"/>
        <v>Storage</v>
      </c>
      <c r="E42">
        <f t="shared" si="5"/>
        <v>223843.60800000012</v>
      </c>
    </row>
    <row r="43" spans="1:5" x14ac:dyDescent="0.3">
      <c r="A43" s="5" t="s">
        <v>56</v>
      </c>
      <c r="B43" s="15">
        <v>206965.53200000009</v>
      </c>
      <c r="D43" t="str">
        <f t="shared" si="4"/>
        <v>Tables</v>
      </c>
      <c r="E43">
        <f t="shared" si="5"/>
        <v>206965.53200000009</v>
      </c>
    </row>
    <row r="44" spans="1:5" x14ac:dyDescent="0.3">
      <c r="A44" s="5" t="s">
        <v>75</v>
      </c>
      <c r="B44" s="15">
        <v>203412.73300000009</v>
      </c>
      <c r="D44" t="str">
        <f t="shared" si="4"/>
        <v>Binders</v>
      </c>
      <c r="E44">
        <f t="shared" si="5"/>
        <v>203412.73300000009</v>
      </c>
    </row>
    <row r="45" spans="1:5" x14ac:dyDescent="0.3">
      <c r="A45" s="5" t="s">
        <v>682</v>
      </c>
      <c r="B45" s="15">
        <v>189238.63099999999</v>
      </c>
    </row>
    <row r="46" spans="1:5" x14ac:dyDescent="0.3">
      <c r="A46" s="5" t="s">
        <v>161</v>
      </c>
      <c r="B46" s="15">
        <v>167380.31800000009</v>
      </c>
    </row>
    <row r="47" spans="1:5" x14ac:dyDescent="0.3">
      <c r="A47" s="5" t="s">
        <v>1216</v>
      </c>
      <c r="B47" s="15">
        <v>149528.02999999994</v>
      </c>
    </row>
    <row r="48" spans="1:5" x14ac:dyDescent="0.3">
      <c r="A48" s="5" t="s">
        <v>33</v>
      </c>
      <c r="B48" s="15">
        <v>114879.99629999998</v>
      </c>
    </row>
    <row r="49" spans="1:2" x14ac:dyDescent="0.3">
      <c r="A49" s="5" t="s">
        <v>78</v>
      </c>
      <c r="B49" s="15">
        <v>107532.16099999999</v>
      </c>
    </row>
    <row r="50" spans="1:2" x14ac:dyDescent="0.3">
      <c r="A50" s="5" t="s">
        <v>65</v>
      </c>
      <c r="B50" s="15">
        <v>91705.164000000048</v>
      </c>
    </row>
    <row r="51" spans="1:2" x14ac:dyDescent="0.3">
      <c r="A51" s="5" t="s">
        <v>90</v>
      </c>
      <c r="B51" s="15">
        <v>78479.20600000002</v>
      </c>
    </row>
    <row r="52" spans="1:2" x14ac:dyDescent="0.3">
      <c r="A52" s="5" t="s">
        <v>578</v>
      </c>
      <c r="B52" s="15">
        <v>46673.538000000015</v>
      </c>
    </row>
    <row r="53" spans="1:2" x14ac:dyDescent="0.3">
      <c r="A53" s="5" t="s">
        <v>68</v>
      </c>
      <c r="B53" s="15">
        <v>27118.791999999954</v>
      </c>
    </row>
    <row r="54" spans="1:2" x14ac:dyDescent="0.3">
      <c r="A54" s="5" t="s">
        <v>173</v>
      </c>
      <c r="B54" s="15">
        <v>16476.401999999998</v>
      </c>
    </row>
    <row r="55" spans="1:2" x14ac:dyDescent="0.3">
      <c r="A55" s="5" t="s">
        <v>47</v>
      </c>
      <c r="B55" s="15">
        <v>12486.312</v>
      </c>
    </row>
    <row r="56" spans="1:2" x14ac:dyDescent="0.3">
      <c r="A56" s="5" t="s">
        <v>269</v>
      </c>
      <c r="B56" s="15">
        <v>3024.2799999999997</v>
      </c>
    </row>
    <row r="57" spans="1:2" x14ac:dyDescent="0.3">
      <c r="A57" s="5" t="s">
        <v>10932</v>
      </c>
      <c r="B57" s="15">
        <v>2297200.8603000008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3A76-CB1F-45FF-9662-8A72CBF8B543}">
  <dimension ref="A2:R32"/>
  <sheetViews>
    <sheetView topLeftCell="A10" workbookViewId="0">
      <selection activeCell="G32" sqref="G32"/>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6640625" bestFit="1" customWidth="1"/>
    <col min="7" max="8" width="6" bestFit="1" customWidth="1"/>
    <col min="9" max="9" width="12.5546875" bestFit="1" customWidth="1"/>
    <col min="10" max="10" width="14.88671875" bestFit="1" customWidth="1"/>
    <col min="11" max="12" width="5" bestFit="1" customWidth="1"/>
    <col min="13" max="13" width="12.5546875" bestFit="1" customWidth="1"/>
    <col min="14" max="14" width="15.88671875" bestFit="1" customWidth="1"/>
    <col min="15" max="16" width="6" bestFit="1" customWidth="1"/>
    <col min="17" max="17" width="12.5546875" bestFit="1" customWidth="1"/>
    <col min="18" max="18" width="18.6640625" bestFit="1" customWidth="1"/>
    <col min="19" max="19" width="12" bestFit="1" customWidth="1"/>
    <col min="20" max="28" width="6" bestFit="1" customWidth="1"/>
    <col min="29" max="29" width="5" bestFit="1" customWidth="1"/>
    <col min="30" max="39" width="6" bestFit="1" customWidth="1"/>
    <col min="40" max="40" width="5" bestFit="1" customWidth="1"/>
    <col min="41" max="41" width="6" bestFit="1" customWidth="1"/>
    <col min="42" max="43" width="5" bestFit="1" customWidth="1"/>
    <col min="44" max="44" width="6" bestFit="1" customWidth="1"/>
    <col min="45" max="45" width="5" bestFit="1" customWidth="1"/>
    <col min="46" max="50" width="6" bestFit="1" customWidth="1"/>
    <col min="51" max="51" width="5" bestFit="1" customWidth="1"/>
    <col min="52" max="52" width="6" bestFit="1" customWidth="1"/>
    <col min="53" max="53" width="4" bestFit="1" customWidth="1"/>
    <col min="54" max="54" width="5" bestFit="1" customWidth="1"/>
    <col min="55" max="66" width="6" bestFit="1" customWidth="1"/>
    <col min="67" max="67" width="5" bestFit="1" customWidth="1"/>
    <col min="68" max="72" width="6" bestFit="1" customWidth="1"/>
    <col min="73" max="73" width="5" bestFit="1" customWidth="1"/>
    <col min="74" max="77" width="6" bestFit="1" customWidth="1"/>
    <col min="78" max="78" width="5" bestFit="1" customWidth="1"/>
    <col min="79" max="81" width="6" bestFit="1" customWidth="1"/>
    <col min="82" max="82" width="4" bestFit="1" customWidth="1"/>
    <col min="83" max="83" width="6" bestFit="1" customWidth="1"/>
    <col min="84" max="84" width="5" bestFit="1" customWidth="1"/>
    <col min="85" max="85" width="6" bestFit="1" customWidth="1"/>
    <col min="86" max="86" width="5" bestFit="1" customWidth="1"/>
    <col min="87" max="104" width="6" bestFit="1" customWidth="1"/>
    <col min="105" max="105" width="5" bestFit="1" customWidth="1"/>
    <col min="106" max="109" width="6" bestFit="1" customWidth="1"/>
    <col min="110" max="110" width="5" bestFit="1" customWidth="1"/>
    <col min="111" max="112" width="6" bestFit="1" customWidth="1"/>
    <col min="113" max="113" width="4" bestFit="1" customWidth="1"/>
    <col min="114" max="114" width="5" bestFit="1" customWidth="1"/>
    <col min="115" max="126" width="6" bestFit="1" customWidth="1"/>
    <col min="127" max="127" width="5" bestFit="1" customWidth="1"/>
    <col min="128" max="129" width="6" bestFit="1" customWidth="1"/>
    <col min="130" max="130" width="5" bestFit="1" customWidth="1"/>
    <col min="131" max="134" width="6" bestFit="1" customWidth="1"/>
    <col min="135" max="135" width="5" bestFit="1" customWidth="1"/>
    <col min="136" max="137" width="6" bestFit="1" customWidth="1"/>
    <col min="138" max="141" width="5" bestFit="1" customWidth="1"/>
    <col min="142" max="146" width="6" bestFit="1" customWidth="1"/>
    <col min="147" max="147" width="5" bestFit="1" customWidth="1"/>
    <col min="148" max="148" width="6" bestFit="1" customWidth="1"/>
    <col min="149" max="150" width="5" bestFit="1" customWidth="1"/>
    <col min="151" max="151" width="6" bestFit="1" customWidth="1"/>
    <col min="152" max="152" width="5" bestFit="1" customWidth="1"/>
    <col min="153" max="157" width="6" bestFit="1" customWidth="1"/>
    <col min="158" max="161" width="5" bestFit="1" customWidth="1"/>
    <col min="162" max="163" width="6" bestFit="1" customWidth="1"/>
    <col min="164" max="164" width="2" bestFit="1" customWidth="1"/>
    <col min="165" max="168" width="6" bestFit="1" customWidth="1"/>
    <col min="169" max="169" width="5" bestFit="1" customWidth="1"/>
    <col min="170" max="170" width="6" bestFit="1" customWidth="1"/>
    <col min="171" max="171" width="5" bestFit="1" customWidth="1"/>
    <col min="172" max="175" width="6" bestFit="1" customWidth="1"/>
    <col min="176" max="176" width="5" bestFit="1" customWidth="1"/>
    <col min="177" max="177" width="6" bestFit="1" customWidth="1"/>
    <col min="178" max="178" width="5" bestFit="1" customWidth="1"/>
    <col min="179" max="182" width="6" bestFit="1" customWidth="1"/>
    <col min="183" max="183" width="4" bestFit="1" customWidth="1"/>
    <col min="184" max="185" width="6" bestFit="1" customWidth="1"/>
    <col min="186" max="186" width="5" bestFit="1" customWidth="1"/>
    <col min="187" max="189" width="6" bestFit="1" customWidth="1"/>
    <col min="190" max="190" width="5" bestFit="1" customWidth="1"/>
    <col min="191" max="191" width="6" bestFit="1" customWidth="1"/>
    <col min="192" max="192" width="5" bestFit="1" customWidth="1"/>
    <col min="193" max="197" width="6" bestFit="1" customWidth="1"/>
    <col min="198" max="198" width="5" bestFit="1" customWidth="1"/>
    <col min="199" max="199" width="6" bestFit="1" customWidth="1"/>
    <col min="200" max="200" width="5" bestFit="1" customWidth="1"/>
    <col min="201" max="205" width="6" bestFit="1" customWidth="1"/>
    <col min="206" max="206" width="5" bestFit="1" customWidth="1"/>
    <col min="207" max="207" width="6" bestFit="1" customWidth="1"/>
    <col min="208" max="208" width="5" bestFit="1" customWidth="1"/>
    <col min="209" max="210" width="6" bestFit="1" customWidth="1"/>
    <col min="211" max="211" width="5" bestFit="1" customWidth="1"/>
    <col min="212" max="213" width="6" bestFit="1" customWidth="1"/>
    <col min="214" max="214" width="5" bestFit="1" customWidth="1"/>
    <col min="215" max="221" width="6" bestFit="1" customWidth="1"/>
    <col min="222" max="222" width="4" bestFit="1" customWidth="1"/>
    <col min="223" max="224" width="5" bestFit="1" customWidth="1"/>
    <col min="225" max="227" width="6" bestFit="1" customWidth="1"/>
    <col min="228" max="229" width="5" bestFit="1" customWidth="1"/>
    <col min="230" max="231" width="6" bestFit="1" customWidth="1"/>
    <col min="232" max="233" width="5" bestFit="1" customWidth="1"/>
    <col min="234" max="239" width="6" bestFit="1" customWidth="1"/>
    <col min="240" max="240" width="5" bestFit="1" customWidth="1"/>
    <col min="241" max="245" width="6" bestFit="1" customWidth="1"/>
    <col min="246" max="246" width="5" bestFit="1" customWidth="1"/>
    <col min="247" max="247" width="4" bestFit="1" customWidth="1"/>
    <col min="248" max="249" width="6" bestFit="1" customWidth="1"/>
    <col min="250" max="252" width="5" bestFit="1" customWidth="1"/>
    <col min="253" max="253" width="6" bestFit="1" customWidth="1"/>
    <col min="254" max="254" width="5" bestFit="1" customWidth="1"/>
    <col min="255" max="257" width="6" bestFit="1" customWidth="1"/>
    <col min="258" max="258" width="5" bestFit="1" customWidth="1"/>
    <col min="259" max="260" width="6" bestFit="1" customWidth="1"/>
    <col min="261" max="261" width="5" bestFit="1" customWidth="1"/>
    <col min="262" max="263" width="6" bestFit="1" customWidth="1"/>
    <col min="264" max="265" width="5" bestFit="1" customWidth="1"/>
    <col min="266" max="266" width="6" bestFit="1" customWidth="1"/>
    <col min="267" max="267" width="5" bestFit="1" customWidth="1"/>
    <col min="268" max="268" width="4" bestFit="1" customWidth="1"/>
    <col min="269" max="269" width="6" bestFit="1" customWidth="1"/>
    <col min="270" max="271" width="5" bestFit="1" customWidth="1"/>
    <col min="272" max="273" width="6" bestFit="1" customWidth="1"/>
    <col min="274" max="274" width="5" bestFit="1" customWidth="1"/>
    <col min="275" max="275" width="4" bestFit="1" customWidth="1"/>
    <col min="276" max="277" width="6" bestFit="1" customWidth="1"/>
    <col min="278" max="278" width="5" bestFit="1" customWidth="1"/>
    <col min="279" max="281" width="6" bestFit="1" customWidth="1"/>
    <col min="282" max="282" width="5" bestFit="1" customWidth="1"/>
    <col min="283" max="285" width="6" bestFit="1" customWidth="1"/>
    <col min="286" max="286" width="5" bestFit="1" customWidth="1"/>
    <col min="287" max="291" width="6" bestFit="1" customWidth="1"/>
    <col min="292" max="292" width="5" bestFit="1" customWidth="1"/>
    <col min="293" max="296" width="6" bestFit="1" customWidth="1"/>
    <col min="297" max="297" width="5" bestFit="1" customWidth="1"/>
    <col min="298" max="299" width="6" bestFit="1" customWidth="1"/>
    <col min="300" max="300" width="5" bestFit="1" customWidth="1"/>
    <col min="301" max="301" width="6" bestFit="1" customWidth="1"/>
    <col min="302" max="302" width="4" bestFit="1" customWidth="1"/>
    <col min="303" max="307" width="6" bestFit="1" customWidth="1"/>
    <col min="308" max="308" width="5" bestFit="1" customWidth="1"/>
    <col min="309" max="311" width="6" bestFit="1" customWidth="1"/>
    <col min="312" max="312" width="5" bestFit="1" customWidth="1"/>
    <col min="313" max="313" width="6" bestFit="1" customWidth="1"/>
    <col min="314" max="314" width="5" bestFit="1" customWidth="1"/>
    <col min="315" max="315" width="6" bestFit="1" customWidth="1"/>
    <col min="316" max="316" width="5" bestFit="1" customWidth="1"/>
    <col min="317" max="319" width="6" bestFit="1" customWidth="1"/>
    <col min="320" max="320" width="5" bestFit="1" customWidth="1"/>
    <col min="321" max="327" width="6" bestFit="1" customWidth="1"/>
    <col min="328" max="329" width="5" bestFit="1" customWidth="1"/>
    <col min="330" max="330" width="6" bestFit="1" customWidth="1"/>
    <col min="331" max="331" width="5" bestFit="1" customWidth="1"/>
    <col min="332" max="332" width="6" bestFit="1" customWidth="1"/>
    <col min="333" max="333" width="5" bestFit="1" customWidth="1"/>
    <col min="334" max="336" width="6" bestFit="1" customWidth="1"/>
    <col min="337" max="337" width="5" bestFit="1" customWidth="1"/>
    <col min="338" max="338" width="6" bestFit="1" customWidth="1"/>
    <col min="339" max="340" width="5" bestFit="1" customWidth="1"/>
    <col min="341" max="343" width="6" bestFit="1" customWidth="1"/>
    <col min="344" max="344" width="2" bestFit="1" customWidth="1"/>
    <col min="345" max="345" width="6" bestFit="1" customWidth="1"/>
    <col min="346" max="347" width="5" bestFit="1" customWidth="1"/>
    <col min="348" max="349" width="6" bestFit="1" customWidth="1"/>
    <col min="350" max="350" width="5" bestFit="1" customWidth="1"/>
    <col min="351" max="351" width="6" bestFit="1" customWidth="1"/>
    <col min="352" max="352" width="5" bestFit="1" customWidth="1"/>
    <col min="353" max="354" width="6" bestFit="1" customWidth="1"/>
    <col min="355" max="355" width="4" bestFit="1" customWidth="1"/>
    <col min="356" max="356" width="6" bestFit="1" customWidth="1"/>
    <col min="357" max="357" width="5" bestFit="1" customWidth="1"/>
    <col min="358" max="362" width="6" bestFit="1" customWidth="1"/>
    <col min="363" max="363" width="5" bestFit="1" customWidth="1"/>
    <col min="364" max="365" width="6" bestFit="1" customWidth="1"/>
    <col min="366" max="366" width="5" bestFit="1" customWidth="1"/>
    <col min="367" max="367" width="6" bestFit="1" customWidth="1"/>
    <col min="368" max="368" width="5" bestFit="1" customWidth="1"/>
    <col min="369" max="372" width="6" bestFit="1" customWidth="1"/>
    <col min="373" max="373" width="4" bestFit="1" customWidth="1"/>
    <col min="374" max="374" width="5" bestFit="1" customWidth="1"/>
    <col min="375" max="375" width="6" bestFit="1" customWidth="1"/>
    <col min="376" max="377" width="5" bestFit="1" customWidth="1"/>
    <col min="378" max="378" width="6" bestFit="1" customWidth="1"/>
    <col min="379" max="379" width="5" bestFit="1" customWidth="1"/>
    <col min="380" max="380" width="6" bestFit="1" customWidth="1"/>
    <col min="381" max="381" width="4" bestFit="1" customWidth="1"/>
    <col min="382" max="384" width="6" bestFit="1" customWidth="1"/>
    <col min="385" max="387" width="5" bestFit="1" customWidth="1"/>
    <col min="388" max="390" width="6" bestFit="1" customWidth="1"/>
    <col min="391" max="393" width="5" bestFit="1" customWidth="1"/>
    <col min="394" max="394" width="6" bestFit="1" customWidth="1"/>
    <col min="395" max="395" width="4" bestFit="1" customWidth="1"/>
    <col min="396" max="399" width="6" bestFit="1" customWidth="1"/>
    <col min="400" max="400" width="5" bestFit="1" customWidth="1"/>
    <col min="401" max="401" width="6" bestFit="1" customWidth="1"/>
    <col min="402" max="402" width="5" bestFit="1" customWidth="1"/>
    <col min="403" max="403" width="6" bestFit="1" customWidth="1"/>
    <col min="404" max="405" width="4" bestFit="1" customWidth="1"/>
    <col min="406" max="408" width="5" bestFit="1" customWidth="1"/>
    <col min="409" max="409" width="6" bestFit="1" customWidth="1"/>
    <col min="410" max="410" width="5" bestFit="1" customWidth="1"/>
    <col min="411" max="413" width="6" bestFit="1" customWidth="1"/>
    <col min="414" max="414" width="5" bestFit="1" customWidth="1"/>
    <col min="415" max="415" width="6" bestFit="1" customWidth="1"/>
    <col min="416" max="417" width="5" bestFit="1" customWidth="1"/>
    <col min="418" max="418" width="6" bestFit="1" customWidth="1"/>
    <col min="419" max="421" width="5" bestFit="1" customWidth="1"/>
    <col min="422" max="422" width="6" bestFit="1" customWidth="1"/>
    <col min="423" max="423" width="2" bestFit="1" customWidth="1"/>
    <col min="424" max="424" width="5" bestFit="1" customWidth="1"/>
    <col min="425" max="426" width="6" bestFit="1" customWidth="1"/>
    <col min="427" max="428" width="5" bestFit="1" customWidth="1"/>
    <col min="429" max="430" width="6" bestFit="1" customWidth="1"/>
    <col min="431" max="431" width="5" bestFit="1" customWidth="1"/>
    <col min="432" max="432" width="6" bestFit="1" customWidth="1"/>
    <col min="433" max="433" width="5" bestFit="1" customWidth="1"/>
    <col min="434" max="437" width="6" bestFit="1" customWidth="1"/>
    <col min="438" max="439" width="5" bestFit="1" customWidth="1"/>
    <col min="440" max="441" width="6" bestFit="1" customWidth="1"/>
    <col min="442" max="443" width="5" bestFit="1" customWidth="1"/>
    <col min="444" max="445" width="6" bestFit="1" customWidth="1"/>
    <col min="446" max="446" width="4" bestFit="1" customWidth="1"/>
    <col min="447" max="447" width="6" bestFit="1" customWidth="1"/>
    <col min="448" max="448" width="5" bestFit="1" customWidth="1"/>
    <col min="449" max="449" width="6" bestFit="1" customWidth="1"/>
    <col min="450" max="450" width="5" bestFit="1" customWidth="1"/>
    <col min="451" max="451" width="6" bestFit="1" customWidth="1"/>
    <col min="452" max="453" width="5" bestFit="1" customWidth="1"/>
    <col min="454" max="456" width="6" bestFit="1" customWidth="1"/>
    <col min="457" max="457" width="5" bestFit="1" customWidth="1"/>
    <col min="458" max="458" width="6" bestFit="1" customWidth="1"/>
    <col min="459" max="461" width="5" bestFit="1" customWidth="1"/>
    <col min="462" max="462" width="6" bestFit="1" customWidth="1"/>
    <col min="463" max="467" width="5" bestFit="1" customWidth="1"/>
    <col min="468" max="468" width="6" bestFit="1" customWidth="1"/>
    <col min="469" max="469" width="5" bestFit="1" customWidth="1"/>
    <col min="470" max="470" width="6" bestFit="1" customWidth="1"/>
    <col min="471" max="471" width="4" bestFit="1" customWidth="1"/>
    <col min="472" max="472" width="6" bestFit="1" customWidth="1"/>
    <col min="473" max="473" width="5" bestFit="1" customWidth="1"/>
    <col min="474" max="476" width="6" bestFit="1" customWidth="1"/>
    <col min="477" max="477" width="5" bestFit="1" customWidth="1"/>
    <col min="478" max="478" width="6" bestFit="1" customWidth="1"/>
    <col min="479" max="479" width="5" bestFit="1" customWidth="1"/>
    <col min="480" max="480" width="6" bestFit="1" customWidth="1"/>
    <col min="481" max="481" width="4" bestFit="1" customWidth="1"/>
    <col min="482" max="483" width="5" bestFit="1" customWidth="1"/>
    <col min="484" max="486" width="6" bestFit="1" customWidth="1"/>
    <col min="487" max="487" width="5" bestFit="1" customWidth="1"/>
    <col min="488" max="488" width="4" bestFit="1" customWidth="1"/>
    <col min="489" max="489" width="6" bestFit="1" customWidth="1"/>
    <col min="490" max="490" width="5" bestFit="1" customWidth="1"/>
    <col min="491" max="493" width="6" bestFit="1" customWidth="1"/>
    <col min="494" max="494" width="5" bestFit="1" customWidth="1"/>
    <col min="495" max="496" width="6" bestFit="1" customWidth="1"/>
    <col min="497" max="498" width="4" bestFit="1" customWidth="1"/>
    <col min="499"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2" width="6" bestFit="1" customWidth="1"/>
    <col min="513" max="513" width="5" bestFit="1" customWidth="1"/>
    <col min="514" max="515" width="6" bestFit="1" customWidth="1"/>
    <col min="516" max="516" width="5" bestFit="1" customWidth="1"/>
    <col min="517" max="517" width="6" bestFit="1" customWidth="1"/>
    <col min="518" max="518" width="5" bestFit="1" customWidth="1"/>
    <col min="519" max="522" width="6" bestFit="1" customWidth="1"/>
    <col min="523" max="523" width="5" bestFit="1" customWidth="1"/>
    <col min="524" max="524" width="6" bestFit="1" customWidth="1"/>
    <col min="525" max="528" width="5" bestFit="1" customWidth="1"/>
    <col min="529" max="529" width="4" bestFit="1" customWidth="1"/>
    <col min="530" max="530" width="5" bestFit="1" customWidth="1"/>
    <col min="531" max="531" width="6" bestFit="1" customWidth="1"/>
    <col min="532" max="534" width="5" bestFit="1" customWidth="1"/>
    <col min="535" max="535" width="4" bestFit="1" customWidth="1"/>
    <col min="536" max="536" width="6" bestFit="1" customWidth="1"/>
    <col min="537" max="538" width="5" bestFit="1" customWidth="1"/>
    <col min="539" max="539" width="6" bestFit="1" customWidth="1"/>
    <col min="540" max="540" width="5" bestFit="1" customWidth="1"/>
    <col min="541" max="542" width="6" bestFit="1" customWidth="1"/>
    <col min="543" max="543" width="4" bestFit="1" customWidth="1"/>
    <col min="544" max="545" width="6" bestFit="1" customWidth="1"/>
    <col min="546" max="546" width="5" bestFit="1" customWidth="1"/>
    <col min="547" max="547" width="6" bestFit="1" customWidth="1"/>
    <col min="548" max="549" width="5" bestFit="1" customWidth="1"/>
    <col min="550" max="550" width="6" bestFit="1" customWidth="1"/>
    <col min="551" max="551" width="5" bestFit="1" customWidth="1"/>
    <col min="552" max="552" width="6" bestFit="1" customWidth="1"/>
    <col min="553" max="553" width="5" bestFit="1" customWidth="1"/>
    <col min="554" max="556" width="6" bestFit="1" customWidth="1"/>
    <col min="557" max="557" width="5" bestFit="1" customWidth="1"/>
    <col min="558" max="558" width="6" bestFit="1" customWidth="1"/>
    <col min="559" max="559" width="4" bestFit="1" customWidth="1"/>
    <col min="560" max="560" width="5" bestFit="1" customWidth="1"/>
    <col min="561" max="562" width="6" bestFit="1" customWidth="1"/>
    <col min="563" max="563" width="5" bestFit="1" customWidth="1"/>
    <col min="564" max="564" width="6" bestFit="1" customWidth="1"/>
    <col min="565" max="566" width="5" bestFit="1" customWidth="1"/>
    <col min="567" max="567" width="4" bestFit="1" customWidth="1"/>
    <col min="568" max="568" width="6" bestFit="1" customWidth="1"/>
    <col min="569" max="569" width="5" bestFit="1" customWidth="1"/>
    <col min="570" max="571" width="6" bestFit="1" customWidth="1"/>
    <col min="572" max="572" width="5" bestFit="1" customWidth="1"/>
    <col min="573" max="573" width="6" bestFit="1" customWidth="1"/>
    <col min="574" max="576" width="5" bestFit="1" customWidth="1"/>
    <col min="577" max="577" width="6" bestFit="1" customWidth="1"/>
    <col min="578" max="578" width="4" bestFit="1" customWidth="1"/>
    <col min="579" max="579" width="6" bestFit="1" customWidth="1"/>
    <col min="580" max="583" width="5" bestFit="1" customWidth="1"/>
    <col min="584" max="585" width="6" bestFit="1" customWidth="1"/>
    <col min="586" max="587" width="5" bestFit="1" customWidth="1"/>
    <col min="588" max="589" width="6" bestFit="1" customWidth="1"/>
    <col min="590" max="590" width="2" bestFit="1" customWidth="1"/>
    <col min="591" max="591" width="6" bestFit="1" customWidth="1"/>
    <col min="592" max="592" width="5" bestFit="1" customWidth="1"/>
    <col min="593" max="593" width="6" bestFit="1" customWidth="1"/>
    <col min="594" max="596" width="5" bestFit="1" customWidth="1"/>
    <col min="597" max="597" width="6" bestFit="1" customWidth="1"/>
    <col min="598" max="598" width="4" bestFit="1" customWidth="1"/>
    <col min="599" max="600" width="6" bestFit="1" customWidth="1"/>
    <col min="601" max="602" width="5" bestFit="1" customWidth="1"/>
    <col min="603" max="604" width="6" bestFit="1" customWidth="1"/>
    <col min="605" max="605" width="5" bestFit="1" customWidth="1"/>
    <col min="606" max="606" width="6" bestFit="1" customWidth="1"/>
    <col min="607" max="607" width="5" bestFit="1" customWidth="1"/>
    <col min="608" max="608" width="6" bestFit="1" customWidth="1"/>
    <col min="609" max="610" width="5" bestFit="1" customWidth="1"/>
    <col min="611" max="611" width="6" bestFit="1" customWidth="1"/>
    <col min="612" max="612" width="5" bestFit="1" customWidth="1"/>
    <col min="613" max="614" width="6" bestFit="1" customWidth="1"/>
    <col min="615" max="615" width="5" bestFit="1" customWidth="1"/>
    <col min="616" max="616" width="4" bestFit="1" customWidth="1"/>
    <col min="617" max="617" width="6" bestFit="1" customWidth="1"/>
    <col min="618" max="618" width="5" bestFit="1" customWidth="1"/>
    <col min="619" max="621" width="6" bestFit="1" customWidth="1"/>
    <col min="622" max="622" width="5" bestFit="1" customWidth="1"/>
    <col min="623" max="623" width="6" bestFit="1" customWidth="1"/>
    <col min="624" max="624" width="5" bestFit="1" customWidth="1"/>
    <col min="625" max="625" width="6" bestFit="1" customWidth="1"/>
    <col min="626" max="626" width="4" bestFit="1" customWidth="1"/>
    <col min="627" max="628" width="6" bestFit="1" customWidth="1"/>
    <col min="629" max="629" width="5" bestFit="1" customWidth="1"/>
    <col min="630" max="630" width="6" bestFit="1" customWidth="1"/>
    <col min="631" max="631" width="5" bestFit="1" customWidth="1"/>
    <col min="632" max="632" width="6" bestFit="1" customWidth="1"/>
    <col min="633" max="633" width="5" bestFit="1" customWidth="1"/>
    <col min="634" max="635" width="6" bestFit="1" customWidth="1"/>
    <col min="636" max="636" width="5" bestFit="1" customWidth="1"/>
    <col min="637" max="637" width="4" bestFit="1" customWidth="1"/>
    <col min="638" max="639" width="6" bestFit="1" customWidth="1"/>
    <col min="640" max="641" width="5" bestFit="1" customWidth="1"/>
    <col min="642" max="643" width="6" bestFit="1" customWidth="1"/>
    <col min="644" max="645" width="5" bestFit="1" customWidth="1"/>
    <col min="646" max="646" width="6" bestFit="1" customWidth="1"/>
    <col min="647" max="648" width="5" bestFit="1" customWidth="1"/>
    <col min="649" max="651" width="6" bestFit="1" customWidth="1"/>
    <col min="652" max="652" width="4" bestFit="1" customWidth="1"/>
    <col min="653" max="653" width="6" bestFit="1" customWidth="1"/>
    <col min="654" max="654" width="5" bestFit="1" customWidth="1"/>
    <col min="655" max="655" width="6" bestFit="1" customWidth="1"/>
    <col min="656" max="657" width="5" bestFit="1" customWidth="1"/>
    <col min="658" max="661" width="6" bestFit="1" customWidth="1"/>
    <col min="662" max="662" width="5" bestFit="1" customWidth="1"/>
    <col min="663" max="665" width="6" bestFit="1" customWidth="1"/>
    <col min="666" max="666" width="5" bestFit="1" customWidth="1"/>
    <col min="667" max="667" width="6" bestFit="1" customWidth="1"/>
    <col min="668" max="668" width="5" bestFit="1" customWidth="1"/>
    <col min="669" max="670" width="6" bestFit="1" customWidth="1"/>
    <col min="671" max="671" width="5" bestFit="1" customWidth="1"/>
    <col min="672" max="672" width="6" bestFit="1" customWidth="1"/>
    <col min="673" max="673" width="2" bestFit="1" customWidth="1"/>
    <col min="674" max="674" width="6" bestFit="1" customWidth="1"/>
    <col min="675" max="675" width="5" bestFit="1" customWidth="1"/>
    <col min="676" max="676" width="6" bestFit="1" customWidth="1"/>
    <col min="677" max="677" width="5" bestFit="1" customWidth="1"/>
    <col min="678" max="678" width="6" bestFit="1" customWidth="1"/>
    <col min="679" max="679" width="5" bestFit="1" customWidth="1"/>
    <col min="680" max="680" width="6" bestFit="1" customWidth="1"/>
    <col min="681" max="683" width="5" bestFit="1" customWidth="1"/>
    <col min="684" max="687" width="6" bestFit="1" customWidth="1"/>
    <col min="688" max="688" width="5" bestFit="1" customWidth="1"/>
    <col min="689" max="689" width="6" bestFit="1" customWidth="1"/>
    <col min="690" max="690" width="5" bestFit="1" customWidth="1"/>
    <col min="691" max="691" width="6" bestFit="1" customWidth="1"/>
    <col min="692" max="692" width="5" bestFit="1" customWidth="1"/>
    <col min="693" max="693" width="6" bestFit="1" customWidth="1"/>
    <col min="694" max="694" width="5" bestFit="1" customWidth="1"/>
    <col min="695" max="695" width="6" bestFit="1" customWidth="1"/>
    <col min="696" max="696" width="5" bestFit="1" customWidth="1"/>
    <col min="697" max="701" width="6" bestFit="1" customWidth="1"/>
    <col min="702" max="702" width="5" bestFit="1" customWidth="1"/>
    <col min="703" max="704" width="6" bestFit="1" customWidth="1"/>
    <col min="705" max="705" width="4" bestFit="1" customWidth="1"/>
    <col min="706" max="707" width="6" bestFit="1" customWidth="1"/>
    <col min="708" max="709" width="5" bestFit="1" customWidth="1"/>
    <col min="710" max="710" width="6" bestFit="1" customWidth="1"/>
    <col min="711" max="713" width="5" bestFit="1" customWidth="1"/>
    <col min="714" max="714" width="6" bestFit="1" customWidth="1"/>
    <col min="715" max="716" width="5" bestFit="1" customWidth="1"/>
    <col min="717" max="724" width="6" bestFit="1" customWidth="1"/>
    <col min="725" max="725" width="5" bestFit="1" customWidth="1"/>
    <col min="726" max="729" width="6" bestFit="1" customWidth="1"/>
    <col min="730" max="730" width="5" bestFit="1" customWidth="1"/>
    <col min="731" max="735" width="6" bestFit="1" customWidth="1"/>
    <col min="736" max="739" width="5" bestFit="1" customWidth="1"/>
    <col min="740" max="740" width="6" bestFit="1" customWidth="1"/>
    <col min="741" max="741" width="5" bestFit="1" customWidth="1"/>
    <col min="742" max="745" width="6" bestFit="1" customWidth="1"/>
    <col min="746" max="746" width="5" bestFit="1" customWidth="1"/>
    <col min="747" max="747" width="6" bestFit="1" customWidth="1"/>
    <col min="748" max="750" width="5" bestFit="1" customWidth="1"/>
    <col min="751" max="751" width="6" bestFit="1" customWidth="1"/>
    <col min="752" max="752" width="5" bestFit="1" customWidth="1"/>
    <col min="753" max="753" width="6" bestFit="1" customWidth="1"/>
    <col min="754" max="755" width="7" bestFit="1" customWidth="1"/>
    <col min="756" max="758" width="6" bestFit="1" customWidth="1"/>
    <col min="759" max="759" width="7" bestFit="1" customWidth="1"/>
    <col min="760" max="760" width="6" bestFit="1" customWidth="1"/>
    <col min="761" max="761" width="7" bestFit="1" customWidth="1"/>
    <col min="762" max="762" width="5" bestFit="1" customWidth="1"/>
    <col min="763" max="763" width="6" bestFit="1" customWidth="1"/>
    <col min="764" max="766" width="7" bestFit="1" customWidth="1"/>
    <col min="767" max="767" width="6" bestFit="1" customWidth="1"/>
    <col min="768" max="769" width="7" bestFit="1" customWidth="1"/>
    <col min="770" max="770" width="6" bestFit="1" customWidth="1"/>
    <col min="771" max="771" width="7" bestFit="1" customWidth="1"/>
    <col min="772" max="772" width="6" bestFit="1" customWidth="1"/>
    <col min="773" max="773" width="7" bestFit="1" customWidth="1"/>
    <col min="774" max="774" width="5" bestFit="1" customWidth="1"/>
    <col min="775" max="776" width="7" bestFit="1" customWidth="1"/>
    <col min="777" max="780" width="6" bestFit="1" customWidth="1"/>
    <col min="781" max="781" width="7" bestFit="1" customWidth="1"/>
    <col min="782" max="782" width="6" bestFit="1" customWidth="1"/>
    <col min="783" max="784" width="7" bestFit="1" customWidth="1"/>
    <col min="785" max="785" width="6" bestFit="1" customWidth="1"/>
    <col min="786" max="786" width="7" bestFit="1" customWidth="1"/>
    <col min="787" max="787" width="5" bestFit="1" customWidth="1"/>
    <col min="788" max="789" width="7" bestFit="1" customWidth="1"/>
    <col min="790" max="790" width="6" bestFit="1" customWidth="1"/>
    <col min="791" max="793" width="7" bestFit="1" customWidth="1"/>
    <col min="794" max="797" width="6" bestFit="1" customWidth="1"/>
    <col min="798" max="798" width="7" bestFit="1" customWidth="1"/>
    <col min="799" max="801" width="6" bestFit="1" customWidth="1"/>
    <col min="802" max="802" width="7" bestFit="1" customWidth="1"/>
    <col min="803" max="803" width="6" bestFit="1" customWidth="1"/>
    <col min="804" max="804" width="7" bestFit="1" customWidth="1"/>
    <col min="805" max="805" width="6" bestFit="1" customWidth="1"/>
    <col min="806" max="806" width="7" bestFit="1" customWidth="1"/>
    <col min="807" max="807" width="6" bestFit="1" customWidth="1"/>
    <col min="808" max="809" width="7" bestFit="1" customWidth="1"/>
    <col min="810" max="810" width="5" bestFit="1" customWidth="1"/>
    <col min="811" max="813" width="7" bestFit="1" customWidth="1"/>
    <col min="814" max="815" width="6" bestFit="1" customWidth="1"/>
    <col min="816" max="816" width="7" bestFit="1" customWidth="1"/>
    <col min="817" max="817" width="5" bestFit="1" customWidth="1"/>
    <col min="818" max="818" width="6" bestFit="1" customWidth="1"/>
    <col min="819" max="819" width="7" bestFit="1" customWidth="1"/>
    <col min="820" max="822" width="6" bestFit="1" customWidth="1"/>
    <col min="823" max="823" width="7" bestFit="1" customWidth="1"/>
    <col min="824" max="825" width="6" bestFit="1" customWidth="1"/>
    <col min="826" max="826" width="7" bestFit="1" customWidth="1"/>
    <col min="827" max="829" width="6" bestFit="1" customWidth="1"/>
    <col min="830" max="830" width="7" bestFit="1" customWidth="1"/>
    <col min="831" max="834" width="6" bestFit="1" customWidth="1"/>
    <col min="835" max="837" width="7" bestFit="1" customWidth="1"/>
    <col min="838" max="838" width="5" bestFit="1" customWidth="1"/>
    <col min="839" max="839" width="6" bestFit="1" customWidth="1"/>
    <col min="840" max="841" width="7" bestFit="1" customWidth="1"/>
    <col min="842" max="843" width="6" bestFit="1" customWidth="1"/>
    <col min="844" max="850" width="7" bestFit="1" customWidth="1"/>
    <col min="851" max="851" width="6" bestFit="1" customWidth="1"/>
    <col min="852" max="852" width="7" bestFit="1" customWidth="1"/>
    <col min="853" max="853" width="6" bestFit="1" customWidth="1"/>
    <col min="854" max="859" width="7" bestFit="1" customWidth="1"/>
    <col min="860" max="864" width="6" bestFit="1" customWidth="1"/>
    <col min="865" max="865" width="7" bestFit="1" customWidth="1"/>
    <col min="866" max="867" width="6" bestFit="1" customWidth="1"/>
    <col min="868" max="868" width="7" bestFit="1" customWidth="1"/>
    <col min="869" max="869" width="6" bestFit="1" customWidth="1"/>
    <col min="870" max="872" width="7" bestFit="1" customWidth="1"/>
    <col min="873" max="873" width="6" bestFit="1" customWidth="1"/>
    <col min="874" max="874" width="7" bestFit="1" customWidth="1"/>
    <col min="875" max="875" width="6" bestFit="1" customWidth="1"/>
    <col min="876" max="877" width="7" bestFit="1" customWidth="1"/>
    <col min="878" max="878" width="6" bestFit="1" customWidth="1"/>
    <col min="879" max="882" width="7" bestFit="1" customWidth="1"/>
    <col min="883" max="884" width="6" bestFit="1" customWidth="1"/>
    <col min="885" max="885" width="7" bestFit="1" customWidth="1"/>
    <col min="886" max="886" width="5" bestFit="1" customWidth="1"/>
    <col min="887" max="888" width="7" bestFit="1" customWidth="1"/>
    <col min="889" max="889" width="6" bestFit="1" customWidth="1"/>
    <col min="890" max="890" width="7" bestFit="1" customWidth="1"/>
    <col min="891" max="897" width="6" bestFit="1" customWidth="1"/>
    <col min="898" max="898" width="7" bestFit="1" customWidth="1"/>
    <col min="899" max="899" width="6" bestFit="1" customWidth="1"/>
    <col min="900" max="900" width="7" bestFit="1" customWidth="1"/>
    <col min="901" max="901" width="6" bestFit="1" customWidth="1"/>
    <col min="902" max="902" width="7" bestFit="1" customWidth="1"/>
    <col min="903" max="903" width="3" bestFit="1" customWidth="1"/>
    <col min="904" max="904" width="6" bestFit="1" customWidth="1"/>
    <col min="905" max="905" width="7" bestFit="1" customWidth="1"/>
    <col min="906" max="907" width="6" bestFit="1" customWidth="1"/>
    <col min="908" max="908" width="7" bestFit="1" customWidth="1"/>
    <col min="909" max="909" width="6" bestFit="1" customWidth="1"/>
    <col min="910" max="912" width="7" bestFit="1" customWidth="1"/>
    <col min="913" max="913" width="6" bestFit="1" customWidth="1"/>
    <col min="914" max="915" width="7" bestFit="1" customWidth="1"/>
    <col min="916" max="916" width="6" bestFit="1" customWidth="1"/>
    <col min="917"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6" width="5" bestFit="1" customWidth="1"/>
    <col min="927" max="930" width="6" bestFit="1" customWidth="1"/>
    <col min="931" max="931" width="7" bestFit="1" customWidth="1"/>
    <col min="932" max="933" width="6" bestFit="1" customWidth="1"/>
    <col min="934" max="935" width="7" bestFit="1" customWidth="1"/>
    <col min="936" max="937" width="6" bestFit="1" customWidth="1"/>
    <col min="938" max="938" width="7" bestFit="1" customWidth="1"/>
    <col min="939" max="939" width="6" bestFit="1" customWidth="1"/>
    <col min="940" max="941" width="7" bestFit="1" customWidth="1"/>
    <col min="942" max="942" width="6" bestFit="1" customWidth="1"/>
    <col min="943" max="945" width="7" bestFit="1" customWidth="1"/>
    <col min="946" max="947" width="5" bestFit="1" customWidth="1"/>
    <col min="948" max="949" width="7" bestFit="1" customWidth="1"/>
    <col min="950" max="950" width="6" bestFit="1" customWidth="1"/>
    <col min="951" max="951" width="7" bestFit="1" customWidth="1"/>
    <col min="952" max="952" width="5" bestFit="1" customWidth="1"/>
    <col min="953" max="953" width="6" bestFit="1" customWidth="1"/>
    <col min="954" max="954" width="7" bestFit="1" customWidth="1"/>
    <col min="955" max="956" width="6" bestFit="1" customWidth="1"/>
    <col min="957" max="957" width="7" bestFit="1" customWidth="1"/>
    <col min="958" max="958" width="6" bestFit="1" customWidth="1"/>
    <col min="959" max="961" width="7" bestFit="1" customWidth="1"/>
    <col min="962" max="962" width="6" bestFit="1" customWidth="1"/>
    <col min="963" max="964" width="7" bestFit="1" customWidth="1"/>
    <col min="965" max="965" width="6" bestFit="1" customWidth="1"/>
    <col min="966" max="966" width="5" bestFit="1" customWidth="1"/>
    <col min="967" max="967" width="7" bestFit="1" customWidth="1"/>
    <col min="968" max="968" width="6" bestFit="1" customWidth="1"/>
    <col min="969" max="969" width="7" bestFit="1" customWidth="1"/>
    <col min="970" max="971" width="6" bestFit="1" customWidth="1"/>
    <col min="972" max="972" width="7" bestFit="1" customWidth="1"/>
    <col min="973" max="973" width="6" bestFit="1" customWidth="1"/>
    <col min="974" max="975" width="7" bestFit="1" customWidth="1"/>
    <col min="976" max="976" width="3" bestFit="1" customWidth="1"/>
    <col min="977" max="977" width="7" bestFit="1" customWidth="1"/>
    <col min="978" max="978" width="6" bestFit="1" customWidth="1"/>
    <col min="979" max="979" width="7" bestFit="1" customWidth="1"/>
    <col min="980" max="983" width="6" bestFit="1" customWidth="1"/>
    <col min="984" max="984" width="7" bestFit="1" customWidth="1"/>
    <col min="985" max="987" width="6" bestFit="1" customWidth="1"/>
    <col min="988" max="988" width="7" bestFit="1" customWidth="1"/>
    <col min="989" max="990" width="6" bestFit="1" customWidth="1"/>
    <col min="991" max="996" width="7" bestFit="1" customWidth="1"/>
    <col min="997" max="997" width="6" bestFit="1" customWidth="1"/>
    <col min="998" max="999" width="7" bestFit="1" customWidth="1"/>
    <col min="1000" max="1000" width="6" bestFit="1" customWidth="1"/>
    <col min="1001" max="1002" width="7" bestFit="1" customWidth="1"/>
    <col min="1003" max="1004" width="6" bestFit="1" customWidth="1"/>
    <col min="1005" max="1005" width="7" bestFit="1" customWidth="1"/>
    <col min="1006" max="1006" width="6" bestFit="1" customWidth="1"/>
    <col min="1007" max="1008" width="7" bestFit="1" customWidth="1"/>
    <col min="1009" max="1009" width="5" bestFit="1" customWidth="1"/>
    <col min="1010" max="1010" width="7" bestFit="1" customWidth="1"/>
    <col min="1011" max="1011" width="6" bestFit="1" customWidth="1"/>
    <col min="1012" max="1013" width="7" bestFit="1" customWidth="1"/>
    <col min="1014" max="1014" width="6" bestFit="1" customWidth="1"/>
    <col min="1015" max="1016" width="7" bestFit="1" customWidth="1"/>
    <col min="1017" max="1018" width="6" bestFit="1" customWidth="1"/>
    <col min="1019" max="1022" width="7" bestFit="1" customWidth="1"/>
    <col min="1023"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6" bestFit="1" customWidth="1"/>
    <col min="1033" max="1035" width="7" bestFit="1" customWidth="1"/>
    <col min="1036" max="1036" width="6" bestFit="1" customWidth="1"/>
    <col min="1037" max="1037" width="7" bestFit="1" customWidth="1"/>
    <col min="1038" max="1038" width="6" bestFit="1" customWidth="1"/>
    <col min="1039" max="1039" width="7" bestFit="1" customWidth="1"/>
    <col min="1040" max="1041" width="6" bestFit="1" customWidth="1"/>
    <col min="1042" max="1042" width="7" bestFit="1" customWidth="1"/>
    <col min="1043" max="1043" width="5" bestFit="1" customWidth="1"/>
    <col min="1044" max="1044" width="7" bestFit="1" customWidth="1"/>
    <col min="1045" max="1045" width="6" bestFit="1" customWidth="1"/>
    <col min="1046" max="1046" width="7" bestFit="1" customWidth="1"/>
    <col min="1047" max="1049" width="6" bestFit="1" customWidth="1"/>
    <col min="1050" max="1050" width="7" bestFit="1" customWidth="1"/>
    <col min="1051" max="1051" width="3" bestFit="1" customWidth="1"/>
    <col min="1052" max="1054" width="7" bestFit="1" customWidth="1"/>
    <col min="1055" max="1057" width="6" bestFit="1" customWidth="1"/>
    <col min="1058" max="1060" width="7" bestFit="1" customWidth="1"/>
    <col min="1061" max="1061" width="6" bestFit="1" customWidth="1"/>
    <col min="1062" max="1063" width="7" bestFit="1" customWidth="1"/>
    <col min="1064" max="1065" width="6" bestFit="1" customWidth="1"/>
    <col min="1066" max="1067" width="5" bestFit="1" customWidth="1"/>
    <col min="1068" max="1070" width="7" bestFit="1" customWidth="1"/>
    <col min="1071" max="1072" width="6" bestFit="1" customWidth="1"/>
    <col min="1073" max="1074" width="7" bestFit="1" customWidth="1"/>
    <col min="1075" max="1075" width="6" bestFit="1" customWidth="1"/>
    <col min="1076" max="1079" width="7" bestFit="1" customWidth="1"/>
    <col min="1080" max="1080" width="5" bestFit="1" customWidth="1"/>
    <col min="1081" max="1082" width="7" bestFit="1" customWidth="1"/>
    <col min="1083" max="1086" width="6" bestFit="1" customWidth="1"/>
    <col min="1087" max="1087" width="7" bestFit="1" customWidth="1"/>
    <col min="1088" max="1090" width="6" bestFit="1" customWidth="1"/>
    <col min="1091" max="1092" width="7" bestFit="1" customWidth="1"/>
    <col min="1093" max="1093" width="5" bestFit="1" customWidth="1"/>
    <col min="1094" max="1094" width="6" bestFit="1" customWidth="1"/>
    <col min="1095" max="1095" width="7" bestFit="1" customWidth="1"/>
    <col min="1096" max="1096" width="6" bestFit="1" customWidth="1"/>
    <col min="1097" max="1098" width="5" bestFit="1" customWidth="1"/>
    <col min="1099" max="1103" width="6" bestFit="1" customWidth="1"/>
    <col min="1104" max="1104" width="5" bestFit="1" customWidth="1"/>
    <col min="1105" max="1105" width="6" bestFit="1" customWidth="1"/>
    <col min="1106" max="1106" width="7" bestFit="1" customWidth="1"/>
    <col min="1107" max="1109" width="6" bestFit="1" customWidth="1"/>
    <col min="1110" max="1110" width="5" bestFit="1" customWidth="1"/>
    <col min="1111" max="1112" width="6" bestFit="1" customWidth="1"/>
    <col min="1113" max="1114" width="7" bestFit="1" customWidth="1"/>
    <col min="1115" max="1116" width="6" bestFit="1" customWidth="1"/>
    <col min="1117" max="1118" width="7" bestFit="1" customWidth="1"/>
    <col min="1119" max="1120" width="6" bestFit="1" customWidth="1"/>
    <col min="1121" max="1121" width="3" bestFit="1" customWidth="1"/>
    <col min="1122" max="1122" width="7" bestFit="1" customWidth="1"/>
    <col min="1123" max="1123" width="6" bestFit="1" customWidth="1"/>
    <col min="1124" max="1125" width="7" bestFit="1" customWidth="1"/>
    <col min="1126" max="1127" width="6" bestFit="1" customWidth="1"/>
    <col min="1128" max="1128" width="7" bestFit="1" customWidth="1"/>
    <col min="1129" max="1129" width="6" bestFit="1" customWidth="1"/>
    <col min="1130" max="1131" width="7" bestFit="1" customWidth="1"/>
    <col min="1132" max="1132" width="6" bestFit="1" customWidth="1"/>
    <col min="1133" max="1136" width="7" bestFit="1" customWidth="1"/>
    <col min="1137" max="1141" width="6" bestFit="1" customWidth="1"/>
    <col min="1142" max="1142" width="7" bestFit="1" customWidth="1"/>
    <col min="1143" max="1143" width="5" bestFit="1" customWidth="1"/>
    <col min="1144" max="1144" width="6" bestFit="1" customWidth="1"/>
    <col min="1145" max="1145" width="7" bestFit="1" customWidth="1"/>
    <col min="1146" max="1147" width="6" bestFit="1" customWidth="1"/>
    <col min="1148" max="1148" width="7" bestFit="1" customWidth="1"/>
    <col min="1149" max="1150" width="6" bestFit="1" customWidth="1"/>
    <col min="1151" max="1151" width="7" bestFit="1" customWidth="1"/>
    <col min="1152" max="1152" width="6" bestFit="1" customWidth="1"/>
    <col min="1153" max="1153" width="7" bestFit="1" customWidth="1"/>
    <col min="1154" max="1155" width="6" bestFit="1" customWidth="1"/>
    <col min="1156" max="1156" width="7" bestFit="1" customWidth="1"/>
    <col min="1157" max="1157" width="6" bestFit="1" customWidth="1"/>
    <col min="1158" max="1158" width="7" bestFit="1" customWidth="1"/>
    <col min="1159" max="1159" width="5" bestFit="1" customWidth="1"/>
    <col min="1160" max="1161" width="7" bestFit="1" customWidth="1"/>
    <col min="1162" max="1162" width="6" bestFit="1" customWidth="1"/>
    <col min="1163" max="1163" width="7" bestFit="1" customWidth="1"/>
    <col min="1164" max="1164" width="5" bestFit="1" customWidth="1"/>
    <col min="1165" max="1165" width="7" bestFit="1" customWidth="1"/>
    <col min="1166" max="1168" width="6" bestFit="1" customWidth="1"/>
    <col min="1169" max="1169" width="5" bestFit="1" customWidth="1"/>
    <col min="1170" max="1170" width="7" bestFit="1" customWidth="1"/>
    <col min="1171" max="1172" width="6" bestFit="1" customWidth="1"/>
    <col min="1173" max="1173" width="7" bestFit="1" customWidth="1"/>
    <col min="1174" max="1176" width="6" bestFit="1" customWidth="1"/>
    <col min="1177" max="1177" width="7" bestFit="1" customWidth="1"/>
    <col min="1178" max="1179" width="6" bestFit="1" customWidth="1"/>
    <col min="1180" max="1182" width="7" bestFit="1" customWidth="1"/>
    <col min="1183" max="1183" width="3" bestFit="1" customWidth="1"/>
    <col min="1184" max="1185" width="6" bestFit="1" customWidth="1"/>
    <col min="1186" max="1187" width="7" bestFit="1" customWidth="1"/>
    <col min="1188" max="1188" width="6" bestFit="1" customWidth="1"/>
    <col min="1189" max="1189" width="7" bestFit="1" customWidth="1"/>
    <col min="1190" max="1190" width="6" bestFit="1" customWidth="1"/>
    <col min="1191" max="1194" width="7" bestFit="1" customWidth="1"/>
    <col min="1195" max="1195" width="5" bestFit="1" customWidth="1"/>
    <col min="1196" max="1196" width="7" bestFit="1" customWidth="1"/>
    <col min="1197" max="1198" width="6" bestFit="1" customWidth="1"/>
    <col min="1199" max="1199" width="7" bestFit="1" customWidth="1"/>
    <col min="1200" max="1200" width="6" bestFit="1" customWidth="1"/>
    <col min="1201" max="1201" width="7" bestFit="1" customWidth="1"/>
    <col min="1202" max="1205" width="6" bestFit="1" customWidth="1"/>
    <col min="1206" max="1206" width="7" bestFit="1" customWidth="1"/>
    <col min="1207" max="1207" width="5" bestFit="1" customWidth="1"/>
    <col min="1208" max="1208" width="7" bestFit="1" customWidth="1"/>
    <col min="1209" max="1209" width="6" bestFit="1" customWidth="1"/>
    <col min="1210" max="1211" width="7" bestFit="1" customWidth="1"/>
    <col min="1212" max="1216" width="6" bestFit="1" customWidth="1"/>
    <col min="1217" max="1217" width="7" bestFit="1" customWidth="1"/>
    <col min="1218" max="1218" width="6" bestFit="1" customWidth="1"/>
    <col min="1219" max="1220" width="7" bestFit="1" customWidth="1"/>
    <col min="1221" max="1223" width="6" bestFit="1" customWidth="1"/>
    <col min="1224" max="1226" width="7" bestFit="1" customWidth="1"/>
    <col min="1227" max="1227" width="6" bestFit="1" customWidth="1"/>
    <col min="1228" max="1231" width="7" bestFit="1" customWidth="1"/>
    <col min="1232" max="1232" width="5" bestFit="1" customWidth="1"/>
    <col min="1233" max="1236" width="6" bestFit="1" customWidth="1"/>
    <col min="1237" max="1237" width="3" bestFit="1" customWidth="1"/>
    <col min="1238" max="1238" width="7" bestFit="1" customWidth="1"/>
    <col min="1239" max="1240" width="6" bestFit="1" customWidth="1"/>
    <col min="1241" max="1241" width="7" bestFit="1" customWidth="1"/>
    <col min="1242" max="1244" width="6" bestFit="1" customWidth="1"/>
    <col min="1245" max="1246" width="7" bestFit="1" customWidth="1"/>
    <col min="1247" max="1249" width="6" bestFit="1" customWidth="1"/>
    <col min="1250" max="1250" width="7" bestFit="1" customWidth="1"/>
    <col min="1251" max="1251" width="6" bestFit="1" customWidth="1"/>
    <col min="1252" max="1252" width="5" bestFit="1" customWidth="1"/>
    <col min="1253" max="1259" width="6" bestFit="1" customWidth="1"/>
    <col min="1260" max="1260" width="7" bestFit="1" customWidth="1"/>
    <col min="1261" max="1262" width="6" bestFit="1" customWidth="1"/>
    <col min="1263" max="1263" width="7" bestFit="1" customWidth="1"/>
    <col min="1264" max="1265" width="6" bestFit="1" customWidth="1"/>
    <col min="1266" max="1266" width="7" bestFit="1" customWidth="1"/>
    <col min="1267" max="1267" width="6" bestFit="1" customWidth="1"/>
    <col min="1268" max="1270" width="7" bestFit="1" customWidth="1"/>
    <col min="1271" max="1271" width="6" bestFit="1" customWidth="1"/>
    <col min="1272" max="1272" width="7" bestFit="1" customWidth="1"/>
    <col min="1273" max="1274" width="6" bestFit="1" customWidth="1"/>
    <col min="1275" max="1275" width="7" bestFit="1" customWidth="1"/>
    <col min="1276" max="1276" width="6" bestFit="1" customWidth="1"/>
    <col min="1277" max="1277" width="7" bestFit="1" customWidth="1"/>
    <col min="1278" max="1278" width="6" bestFit="1" customWidth="1"/>
    <col min="1279" max="1279" width="5" bestFit="1" customWidth="1"/>
    <col min="1280" max="1282" width="7" bestFit="1" customWidth="1"/>
    <col min="1283" max="1286" width="6" bestFit="1" customWidth="1"/>
    <col min="1287" max="1287" width="3" bestFit="1" customWidth="1"/>
    <col min="1288" max="1288" width="6" bestFit="1" customWidth="1"/>
    <col min="1289" max="1289" width="7" bestFit="1" customWidth="1"/>
    <col min="1290" max="1290" width="6" bestFit="1" customWidth="1"/>
    <col min="1291" max="1291" width="7" bestFit="1" customWidth="1"/>
    <col min="1292" max="1292" width="6" bestFit="1" customWidth="1"/>
    <col min="1293" max="1293" width="7" bestFit="1" customWidth="1"/>
    <col min="1294" max="1294" width="5" bestFit="1" customWidth="1"/>
    <col min="1295" max="1296" width="6" bestFit="1" customWidth="1"/>
    <col min="1297" max="1298" width="7" bestFit="1" customWidth="1"/>
    <col min="1299" max="1299" width="6" bestFit="1" customWidth="1"/>
    <col min="1300" max="1301" width="7" bestFit="1" customWidth="1"/>
    <col min="1302" max="1302" width="6" bestFit="1" customWidth="1"/>
    <col min="1303" max="1308" width="7" bestFit="1" customWidth="1"/>
    <col min="1309" max="1309" width="6" bestFit="1" customWidth="1"/>
    <col min="1310" max="1310" width="7" bestFit="1" customWidth="1"/>
    <col min="1311" max="1311" width="6" bestFit="1" customWidth="1"/>
    <col min="1312" max="1315" width="7" bestFit="1" customWidth="1"/>
    <col min="1316" max="1316" width="6" bestFit="1" customWidth="1"/>
    <col min="1317" max="1317" width="7" bestFit="1" customWidth="1"/>
    <col min="1318" max="1318" width="6" bestFit="1" customWidth="1"/>
    <col min="1319" max="1319" width="7" bestFit="1" customWidth="1"/>
    <col min="1320" max="1320" width="6" bestFit="1" customWidth="1"/>
    <col min="1321" max="1324" width="7" bestFit="1" customWidth="1"/>
    <col min="1325" max="1326" width="6" bestFit="1" customWidth="1"/>
    <col min="1327" max="1327" width="7" bestFit="1" customWidth="1"/>
    <col min="1328" max="1328" width="5" bestFit="1" customWidth="1"/>
    <col min="1329" max="1329" width="7" bestFit="1" customWidth="1"/>
    <col min="1330" max="1333" width="6" bestFit="1" customWidth="1"/>
    <col min="1334" max="1335" width="7" bestFit="1" customWidth="1"/>
    <col min="1336" max="1336" width="5" bestFit="1" customWidth="1"/>
    <col min="1337" max="1337" width="6" bestFit="1" customWidth="1"/>
    <col min="1338" max="1338" width="7" bestFit="1" customWidth="1"/>
    <col min="1339" max="1342" width="6" bestFit="1" customWidth="1"/>
    <col min="1343" max="1343" width="3" bestFit="1" customWidth="1"/>
    <col min="1344" max="1344" width="7" bestFit="1" customWidth="1"/>
    <col min="1345" max="1348" width="6" bestFit="1" customWidth="1"/>
    <col min="1349" max="1351" width="7" bestFit="1" customWidth="1"/>
    <col min="1352" max="1352" width="6" bestFit="1" customWidth="1"/>
    <col min="1353" max="1357" width="7" bestFit="1" customWidth="1"/>
    <col min="1358" max="1358" width="5" bestFit="1" customWidth="1"/>
    <col min="1359" max="1359" width="7" bestFit="1" customWidth="1"/>
    <col min="1360" max="1361" width="6" bestFit="1" customWidth="1"/>
    <col min="1362" max="1362" width="5" bestFit="1" customWidth="1"/>
    <col min="1363" max="1363" width="7" bestFit="1" customWidth="1"/>
    <col min="1364" max="1364" width="6" bestFit="1" customWidth="1"/>
    <col min="1365" max="1365" width="7" bestFit="1" customWidth="1"/>
    <col min="1366" max="1367" width="6" bestFit="1" customWidth="1"/>
    <col min="1368" max="1368" width="7" bestFit="1" customWidth="1"/>
    <col min="1369" max="1370" width="6" bestFit="1" customWidth="1"/>
    <col min="1371" max="1371" width="7" bestFit="1" customWidth="1"/>
    <col min="1372" max="1372" width="5" bestFit="1" customWidth="1"/>
    <col min="1373" max="1374" width="7" bestFit="1" customWidth="1"/>
    <col min="1375"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2" width="5" bestFit="1" customWidth="1"/>
    <col min="1383" max="1383" width="7" bestFit="1" customWidth="1"/>
    <col min="1384" max="1385" width="6" bestFit="1" customWidth="1"/>
    <col min="1386" max="1386" width="7" bestFit="1" customWidth="1"/>
    <col min="1387" max="1387" width="6" bestFit="1" customWidth="1"/>
    <col min="1388" max="1388" width="5" bestFit="1" customWidth="1"/>
    <col min="1389" max="1390" width="6" bestFit="1" customWidth="1"/>
    <col min="1391" max="1391" width="7" bestFit="1" customWidth="1"/>
    <col min="1392" max="1392" width="6" bestFit="1" customWidth="1"/>
    <col min="1393" max="1393" width="7" bestFit="1" customWidth="1"/>
    <col min="1394" max="1395" width="6" bestFit="1" customWidth="1"/>
    <col min="1396" max="1396" width="3" bestFit="1" customWidth="1"/>
    <col min="1397" max="1398" width="7" bestFit="1" customWidth="1"/>
    <col min="1399" max="1399" width="6" bestFit="1" customWidth="1"/>
    <col min="1400" max="1400" width="7" bestFit="1" customWidth="1"/>
    <col min="1401" max="1401" width="6" bestFit="1" customWidth="1"/>
    <col min="1402" max="1402" width="7" bestFit="1" customWidth="1"/>
    <col min="1403" max="1403" width="5" bestFit="1" customWidth="1"/>
    <col min="1404" max="1404" width="7" bestFit="1" customWidth="1"/>
    <col min="1405" max="1405" width="6" bestFit="1" customWidth="1"/>
    <col min="1406" max="1406" width="7" bestFit="1" customWidth="1"/>
    <col min="1407" max="1408" width="6" bestFit="1" customWidth="1"/>
    <col min="1409" max="1410" width="7" bestFit="1" customWidth="1"/>
    <col min="1411" max="1413" width="6" bestFit="1" customWidth="1"/>
    <col min="1414" max="1414" width="7" bestFit="1" customWidth="1"/>
    <col min="1415" max="1415" width="6" bestFit="1" customWidth="1"/>
    <col min="1416" max="1417" width="7" bestFit="1" customWidth="1"/>
    <col min="1418"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7" width="6" bestFit="1" customWidth="1"/>
    <col min="1428" max="1428" width="7" bestFit="1" customWidth="1"/>
    <col min="1429" max="1430" width="5" bestFit="1" customWidth="1"/>
    <col min="1431" max="1431" width="7" bestFit="1" customWidth="1"/>
    <col min="1432" max="1432" width="6" bestFit="1" customWidth="1"/>
    <col min="1433" max="1437" width="7" bestFit="1" customWidth="1"/>
    <col min="1438" max="1438" width="5" bestFit="1" customWidth="1"/>
    <col min="1439" max="1440" width="7" bestFit="1" customWidth="1"/>
    <col min="1441" max="1441" width="6" bestFit="1" customWidth="1"/>
    <col min="1442" max="1442" width="7" bestFit="1" customWidth="1"/>
    <col min="1443" max="1444" width="6" bestFit="1" customWidth="1"/>
    <col min="1445" max="1445" width="5" bestFit="1" customWidth="1"/>
    <col min="1446" max="1447" width="7" bestFit="1" customWidth="1"/>
    <col min="1448" max="1448" width="6" bestFit="1" customWidth="1"/>
    <col min="1449" max="1449" width="7" bestFit="1" customWidth="1"/>
    <col min="1450" max="1451" width="6" bestFit="1" customWidth="1"/>
    <col min="1452" max="1452" width="7" bestFit="1" customWidth="1"/>
    <col min="1453" max="1453" width="3" bestFit="1" customWidth="1"/>
    <col min="1454" max="1454" width="7" bestFit="1" customWidth="1"/>
    <col min="1455" max="1455" width="6" bestFit="1" customWidth="1"/>
    <col min="1456" max="1457" width="7" bestFit="1" customWidth="1"/>
    <col min="1458" max="1458" width="5" bestFit="1" customWidth="1"/>
    <col min="1459" max="1459" width="7" bestFit="1" customWidth="1"/>
    <col min="1460" max="1461" width="6" bestFit="1" customWidth="1"/>
    <col min="1462" max="1462" width="7" bestFit="1" customWidth="1"/>
    <col min="1463" max="1463" width="5" bestFit="1" customWidth="1"/>
    <col min="1464" max="1465" width="7" bestFit="1" customWidth="1"/>
    <col min="1466" max="1467" width="6" bestFit="1" customWidth="1"/>
    <col min="1468" max="1468" width="7" bestFit="1" customWidth="1"/>
    <col min="1469" max="1470" width="6" bestFit="1" customWidth="1"/>
    <col min="1471" max="1471" width="7" bestFit="1" customWidth="1"/>
    <col min="1472" max="1472" width="5" bestFit="1" customWidth="1"/>
    <col min="1473" max="1473" width="6" bestFit="1" customWidth="1"/>
    <col min="1474" max="1474" width="7" bestFit="1" customWidth="1"/>
    <col min="1475" max="1475" width="6" bestFit="1" customWidth="1"/>
    <col min="1476" max="1476" width="7" bestFit="1" customWidth="1"/>
    <col min="1477" max="1477" width="5" bestFit="1" customWidth="1"/>
    <col min="1478" max="1478" width="7" bestFit="1" customWidth="1"/>
    <col min="1479" max="1479" width="6" bestFit="1" customWidth="1"/>
    <col min="1480" max="1481" width="7" bestFit="1" customWidth="1"/>
    <col min="1482" max="1482" width="5" bestFit="1" customWidth="1"/>
    <col min="1483" max="1483" width="7" bestFit="1" customWidth="1"/>
    <col min="1484" max="1485" width="6" bestFit="1" customWidth="1"/>
    <col min="1486" max="1488" width="7" bestFit="1" customWidth="1"/>
    <col min="1489" max="1489" width="6" bestFit="1" customWidth="1"/>
    <col min="1490" max="1490" width="7" bestFit="1" customWidth="1"/>
    <col min="1491" max="1491" width="5" bestFit="1" customWidth="1"/>
    <col min="1492" max="1493" width="6" bestFit="1" customWidth="1"/>
    <col min="1494" max="1494" width="7" bestFit="1" customWidth="1"/>
    <col min="1495" max="1496" width="6" bestFit="1" customWidth="1"/>
    <col min="1497" max="1497" width="5" bestFit="1" customWidth="1"/>
    <col min="1498"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6" width="6" bestFit="1" customWidth="1"/>
    <col min="1507" max="1507" width="3" bestFit="1" customWidth="1"/>
    <col min="1508" max="1510" width="6" bestFit="1" customWidth="1"/>
    <col min="1511" max="1511" width="5" bestFit="1" customWidth="1"/>
    <col min="1512" max="1513" width="6" bestFit="1" customWidth="1"/>
    <col min="1514" max="1515" width="7" bestFit="1" customWidth="1"/>
    <col min="1516" max="1516" width="6" bestFit="1" customWidth="1"/>
    <col min="1517" max="1519" width="7" bestFit="1" customWidth="1"/>
    <col min="1520" max="1520" width="6" bestFit="1" customWidth="1"/>
    <col min="1521" max="1523" width="7" bestFit="1" customWidth="1"/>
    <col min="1524" max="1525" width="6" bestFit="1" customWidth="1"/>
    <col min="1526" max="1526" width="5" bestFit="1" customWidth="1"/>
    <col min="1527" max="1527" width="7" bestFit="1" customWidth="1"/>
    <col min="1528" max="1529" width="6" bestFit="1" customWidth="1"/>
    <col min="1530" max="1530" width="7" bestFit="1" customWidth="1"/>
    <col min="1531" max="1531" width="6" bestFit="1" customWidth="1"/>
    <col min="1532" max="1532" width="7" bestFit="1" customWidth="1"/>
    <col min="1533" max="1534" width="6" bestFit="1" customWidth="1"/>
    <col min="1535" max="1536" width="7" bestFit="1" customWidth="1"/>
    <col min="1537" max="1539" width="6" bestFit="1" customWidth="1"/>
    <col min="1540" max="1540" width="7" bestFit="1" customWidth="1"/>
    <col min="1541" max="1541" width="6" bestFit="1" customWidth="1"/>
    <col min="1542" max="1543" width="7" bestFit="1" customWidth="1"/>
    <col min="1544" max="1544" width="6" bestFit="1" customWidth="1"/>
    <col min="1545" max="1546" width="7" bestFit="1" customWidth="1"/>
    <col min="1547" max="1551" width="6" bestFit="1" customWidth="1"/>
    <col min="1552" max="1552" width="3" bestFit="1" customWidth="1"/>
    <col min="1553" max="1553" width="6" bestFit="1" customWidth="1"/>
    <col min="1554" max="1554" width="7" bestFit="1" customWidth="1"/>
    <col min="1555" max="1555" width="6" bestFit="1" customWidth="1"/>
    <col min="1556" max="1556" width="5" bestFit="1" customWidth="1"/>
    <col min="1557" max="1558" width="6" bestFit="1" customWidth="1"/>
    <col min="1559" max="1560" width="7" bestFit="1" customWidth="1"/>
    <col min="1561" max="1562" width="6" bestFit="1" customWidth="1"/>
    <col min="1563" max="1563" width="7" bestFit="1" customWidth="1"/>
    <col min="1564" max="1564" width="6" bestFit="1" customWidth="1"/>
    <col min="1565" max="1566" width="5" bestFit="1" customWidth="1"/>
    <col min="1567" max="1569" width="6" bestFit="1" customWidth="1"/>
    <col min="1570" max="1570" width="7" bestFit="1" customWidth="1"/>
    <col min="1571" max="1571" width="6" bestFit="1" customWidth="1"/>
    <col min="1572" max="1573" width="7" bestFit="1" customWidth="1"/>
    <col min="1574" max="1577" width="6" bestFit="1" customWidth="1"/>
    <col min="1578" max="1578" width="7" bestFit="1" customWidth="1"/>
    <col min="1579" max="1583" width="6" bestFit="1" customWidth="1"/>
    <col min="1584" max="1586" width="7" bestFit="1" customWidth="1"/>
    <col min="1587" max="1587" width="6" bestFit="1" customWidth="1"/>
    <col min="1588" max="1588" width="7" bestFit="1" customWidth="1"/>
    <col min="1589" max="1592" width="6" bestFit="1" customWidth="1"/>
    <col min="1593" max="1594" width="7" bestFit="1" customWidth="1"/>
    <col min="1595" max="1595" width="6" bestFit="1" customWidth="1"/>
    <col min="1596" max="1600" width="7" bestFit="1" customWidth="1"/>
    <col min="1601" max="1601" width="6" bestFit="1" customWidth="1"/>
    <col min="1602" max="1602" width="7" bestFit="1" customWidth="1"/>
    <col min="1603" max="1603" width="3" bestFit="1" customWidth="1"/>
    <col min="1604" max="1605" width="7" bestFit="1" customWidth="1"/>
    <col min="1606" max="1606" width="5" bestFit="1" customWidth="1"/>
    <col min="1607" max="1608" width="6" bestFit="1" customWidth="1"/>
    <col min="1609" max="1609" width="7" bestFit="1" customWidth="1"/>
    <col min="1610" max="1610" width="5" bestFit="1" customWidth="1"/>
    <col min="1611" max="1611" width="7" bestFit="1" customWidth="1"/>
    <col min="1612" max="1612" width="6" bestFit="1" customWidth="1"/>
    <col min="1613" max="1613" width="7" bestFit="1" customWidth="1"/>
    <col min="1614" max="1614" width="5" bestFit="1" customWidth="1"/>
    <col min="1615" max="1616" width="6" bestFit="1" customWidth="1"/>
    <col min="1617" max="1617" width="7" bestFit="1" customWidth="1"/>
    <col min="1618" max="1619" width="5" bestFit="1" customWidth="1"/>
    <col min="1620" max="1622" width="7" bestFit="1" customWidth="1"/>
    <col min="1623" max="1624" width="6" bestFit="1" customWidth="1"/>
    <col min="1625" max="1626" width="7" bestFit="1" customWidth="1"/>
    <col min="1627" max="1627" width="6" bestFit="1" customWidth="1"/>
    <col min="1628" max="1628" width="7" bestFit="1" customWidth="1"/>
    <col min="1629" max="1629" width="5" bestFit="1" customWidth="1"/>
    <col min="1630" max="1630" width="7" bestFit="1" customWidth="1"/>
    <col min="1631" max="1632" width="6" bestFit="1" customWidth="1"/>
    <col min="1633" max="1634" width="7" bestFit="1" customWidth="1"/>
    <col min="1635" max="1637" width="6" bestFit="1" customWidth="1"/>
    <col min="1638" max="1638" width="7" bestFit="1" customWidth="1"/>
    <col min="1639" max="1639" width="5" bestFit="1" customWidth="1"/>
    <col min="1640" max="1641" width="6" bestFit="1" customWidth="1"/>
    <col min="1642" max="1642" width="7" bestFit="1" customWidth="1"/>
    <col min="1643" max="1648" width="6" bestFit="1" customWidth="1"/>
    <col min="1649" max="1649" width="7" bestFit="1" customWidth="1"/>
    <col min="1650" max="1650" width="6" bestFit="1" customWidth="1"/>
    <col min="1651" max="1653" width="7" bestFit="1" customWidth="1"/>
    <col min="1654" max="1654" width="5" bestFit="1" customWidth="1"/>
    <col min="1655" max="1655" width="7" bestFit="1" customWidth="1"/>
    <col min="1656" max="1656" width="5" bestFit="1" customWidth="1"/>
    <col min="1657" max="1657" width="6" bestFit="1" customWidth="1"/>
    <col min="1658" max="1658" width="7" bestFit="1" customWidth="1"/>
    <col min="1659" max="1659" width="6" bestFit="1" customWidth="1"/>
    <col min="1660" max="1660" width="5" bestFit="1" customWidth="1"/>
    <col min="1661" max="1661" width="7" bestFit="1" customWidth="1"/>
    <col min="1662" max="1662" width="6" bestFit="1" customWidth="1"/>
    <col min="1663" max="1664" width="7" bestFit="1" customWidth="1"/>
    <col min="1665" max="1665" width="5" bestFit="1" customWidth="1"/>
    <col min="1666" max="1666" width="6" bestFit="1" customWidth="1"/>
    <col min="1667" max="1668" width="7" bestFit="1" customWidth="1"/>
    <col min="1669" max="1670" width="6" bestFit="1" customWidth="1"/>
    <col min="1671" max="1671" width="7" bestFit="1" customWidth="1"/>
    <col min="1672" max="1674" width="6" bestFit="1" customWidth="1"/>
    <col min="1675" max="1675" width="7" bestFit="1" customWidth="1"/>
    <col min="1676" max="1677" width="6" bestFit="1" customWidth="1"/>
    <col min="1678" max="1678" width="5" bestFit="1" customWidth="1"/>
    <col min="1679" max="1683" width="6" bestFit="1" customWidth="1"/>
    <col min="1684" max="1684" width="7" bestFit="1" customWidth="1"/>
    <col min="1685" max="1685" width="6" bestFit="1" customWidth="1"/>
    <col min="1686" max="1686" width="3" bestFit="1" customWidth="1"/>
    <col min="1687" max="1687" width="6" bestFit="1" customWidth="1"/>
    <col min="1688" max="1691" width="7" bestFit="1" customWidth="1"/>
    <col min="1692" max="1693" width="6" bestFit="1" customWidth="1"/>
    <col min="1694" max="1694" width="7" bestFit="1" customWidth="1"/>
    <col min="1695" max="1695" width="6" bestFit="1" customWidth="1"/>
    <col min="1696" max="1696" width="5" bestFit="1" customWidth="1"/>
    <col min="1697" max="1698" width="6" bestFit="1" customWidth="1"/>
    <col min="1699" max="1701" width="7" bestFit="1" customWidth="1"/>
    <col min="1702" max="1702" width="6" bestFit="1" customWidth="1"/>
    <col min="1703" max="1703" width="7" bestFit="1" customWidth="1"/>
    <col min="1704" max="1704" width="5" bestFit="1" customWidth="1"/>
    <col min="1705" max="1707" width="7" bestFit="1" customWidth="1"/>
    <col min="1708" max="1712" width="6" bestFit="1" customWidth="1"/>
    <col min="1713" max="1713" width="7" bestFit="1" customWidth="1"/>
    <col min="1714" max="1714" width="6" bestFit="1" customWidth="1"/>
    <col min="1715" max="1715" width="5" bestFit="1" customWidth="1"/>
    <col min="1716" max="1718" width="6" bestFit="1" customWidth="1"/>
    <col min="1719" max="1719" width="5" bestFit="1" customWidth="1"/>
    <col min="1720" max="1722" width="6" bestFit="1" customWidth="1"/>
    <col min="1723" max="1723" width="5" bestFit="1" customWidth="1"/>
    <col min="1724" max="1725" width="6" bestFit="1" customWidth="1"/>
    <col min="1726" max="1730" width="7" bestFit="1" customWidth="1"/>
    <col min="1731" max="1732" width="6" bestFit="1" customWidth="1"/>
    <col min="1733" max="1733" width="7" bestFit="1" customWidth="1"/>
    <col min="1734" max="1734" width="6" bestFit="1" customWidth="1"/>
    <col min="1735" max="1736" width="7" bestFit="1" customWidth="1"/>
    <col min="1737" max="1737" width="5" bestFit="1" customWidth="1"/>
    <col min="1738" max="1738" width="7" bestFit="1" customWidth="1"/>
    <col min="1739" max="1739" width="6" bestFit="1" customWidth="1"/>
    <col min="1740" max="1741" width="7" bestFit="1" customWidth="1"/>
    <col min="1742" max="1743" width="6" bestFit="1" customWidth="1"/>
    <col min="1744" max="1747" width="7" bestFit="1" customWidth="1"/>
    <col min="1748" max="1750" width="6" bestFit="1" customWidth="1"/>
    <col min="1751" max="1751" width="7" bestFit="1" customWidth="1"/>
    <col min="1752" max="1752" width="6" bestFit="1" customWidth="1"/>
    <col min="1753" max="1753" width="7" bestFit="1" customWidth="1"/>
    <col min="1754" max="1754" width="6" bestFit="1" customWidth="1"/>
    <col min="1755" max="1755" width="5" bestFit="1" customWidth="1"/>
    <col min="1756" max="1756" width="6" bestFit="1" customWidth="1"/>
    <col min="1757" max="1757" width="7" bestFit="1" customWidth="1"/>
    <col min="1758" max="1758" width="6" bestFit="1" customWidth="1"/>
    <col min="1759" max="1759" width="7" bestFit="1" customWidth="1"/>
    <col min="1760" max="1761" width="6" bestFit="1" customWidth="1"/>
    <col min="1762" max="1762" width="7" bestFit="1" customWidth="1"/>
    <col min="1763" max="1763" width="6" bestFit="1" customWidth="1"/>
    <col min="1764" max="1764" width="7" bestFit="1" customWidth="1"/>
    <col min="1765" max="1766" width="6" bestFit="1" customWidth="1"/>
    <col min="1767" max="1768" width="7" bestFit="1" customWidth="1"/>
    <col min="1769" max="1769" width="5" bestFit="1" customWidth="1"/>
    <col min="1770" max="1771" width="6" bestFit="1" customWidth="1"/>
    <col min="1772" max="1772" width="7" bestFit="1" customWidth="1"/>
    <col min="1773" max="1773" width="6" bestFit="1" customWidth="1"/>
    <col min="1774" max="1775" width="7" bestFit="1" customWidth="1"/>
    <col min="1776" max="1776" width="3" bestFit="1" customWidth="1"/>
    <col min="1777" max="1778" width="7" bestFit="1" customWidth="1"/>
    <col min="1779" max="1781" width="6" bestFit="1" customWidth="1"/>
    <col min="1782" max="1782" width="7" bestFit="1" customWidth="1"/>
    <col min="1783" max="1784" width="6" bestFit="1" customWidth="1"/>
    <col min="1785" max="1785" width="7" bestFit="1" customWidth="1"/>
    <col min="1786" max="1787" width="5" bestFit="1" customWidth="1"/>
    <col min="1788" max="1788" width="6" bestFit="1" customWidth="1"/>
    <col min="1789" max="1790" width="7" bestFit="1" customWidth="1"/>
    <col min="1791" max="1791" width="6" bestFit="1" customWidth="1"/>
    <col min="1792" max="1797" width="7" bestFit="1" customWidth="1"/>
    <col min="1798" max="1799" width="5" bestFit="1" customWidth="1"/>
    <col min="1800" max="1801" width="6" bestFit="1" customWidth="1"/>
    <col min="1802" max="1802" width="7" bestFit="1" customWidth="1"/>
    <col min="1803" max="1803" width="5" bestFit="1" customWidth="1"/>
    <col min="1804" max="1805" width="6" bestFit="1" customWidth="1"/>
    <col min="1806" max="1806" width="3" bestFit="1" customWidth="1"/>
    <col min="1807" max="1812" width="6" bestFit="1" customWidth="1"/>
    <col min="1813" max="1813" width="5" bestFit="1" customWidth="1"/>
    <col min="1814" max="1816" width="6" bestFit="1" customWidth="1"/>
    <col min="1817" max="1818" width="7" bestFit="1" customWidth="1"/>
    <col min="1819" max="1819" width="6" bestFit="1" customWidth="1"/>
    <col min="1820" max="1820" width="7" bestFit="1" customWidth="1"/>
    <col min="1821" max="1822" width="6" bestFit="1" customWidth="1"/>
    <col min="1823" max="1824" width="7" bestFit="1" customWidth="1"/>
    <col min="1825" max="1825" width="6" bestFit="1" customWidth="1"/>
    <col min="1826" max="1826" width="7" bestFit="1" customWidth="1"/>
    <col min="1827" max="1828" width="6" bestFit="1" customWidth="1"/>
    <col min="1829" max="1829" width="7" bestFit="1" customWidth="1"/>
    <col min="1830" max="1831" width="5" bestFit="1" customWidth="1"/>
    <col min="1832" max="1832" width="6" bestFit="1" customWidth="1"/>
    <col min="1833" max="1833" width="7" bestFit="1" customWidth="1"/>
    <col min="1834" max="1834" width="6" bestFit="1" customWidth="1"/>
    <col min="1835" max="1835" width="5" bestFit="1" customWidth="1"/>
    <col min="1836" max="1836" width="7" bestFit="1" customWidth="1"/>
    <col min="1837" max="1840" width="6" bestFit="1" customWidth="1"/>
    <col min="1841" max="1841" width="5" bestFit="1" customWidth="1"/>
    <col min="1842" max="1842" width="7" bestFit="1" customWidth="1"/>
    <col min="1843" max="1843" width="6" bestFit="1" customWidth="1"/>
    <col min="1844" max="1844" width="5" bestFit="1" customWidth="1"/>
    <col min="1845" max="1846" width="7" bestFit="1" customWidth="1"/>
    <col min="1847" max="1852" width="6" bestFit="1" customWidth="1"/>
    <col min="1853" max="1853" width="3" bestFit="1" customWidth="1"/>
    <col min="1854" max="1855" width="7" bestFit="1" customWidth="1"/>
    <col min="1856" max="1856" width="6" bestFit="1" customWidth="1"/>
    <col min="1857" max="1857" width="7" bestFit="1" customWidth="1"/>
    <col min="1858" max="1858" width="6" bestFit="1" customWidth="1"/>
    <col min="1859" max="1859" width="7" bestFit="1" customWidth="1"/>
    <col min="1860" max="1861" width="6" bestFit="1" customWidth="1"/>
    <col min="1862" max="1866" width="7" bestFit="1" customWidth="1"/>
    <col min="1867" max="1867" width="6" bestFit="1" customWidth="1"/>
    <col min="1868" max="1868" width="7" bestFit="1" customWidth="1"/>
    <col min="1869" max="1869" width="5" bestFit="1" customWidth="1"/>
    <col min="1870" max="1871" width="6" bestFit="1" customWidth="1"/>
    <col min="1872" max="1872" width="7" bestFit="1" customWidth="1"/>
    <col min="1873" max="1876" width="6" bestFit="1" customWidth="1"/>
    <col min="1877" max="1878" width="7" bestFit="1" customWidth="1"/>
    <col min="1879" max="1879" width="6" bestFit="1" customWidth="1"/>
    <col min="1880" max="1880" width="7" bestFit="1" customWidth="1"/>
    <col min="1881" max="1881" width="5" bestFit="1" customWidth="1"/>
    <col min="1882" max="1883" width="7" bestFit="1" customWidth="1"/>
    <col min="1884" max="1892" width="6" bestFit="1" customWidth="1"/>
    <col min="1893" max="1893" width="7" bestFit="1" customWidth="1"/>
    <col min="1894" max="1894" width="6" bestFit="1" customWidth="1"/>
    <col min="1895" max="1896" width="7" bestFit="1" customWidth="1"/>
    <col min="1897" max="1899" width="6" bestFit="1" customWidth="1"/>
    <col min="1900" max="1901" width="7" bestFit="1" customWidth="1"/>
    <col min="1902" max="1902" width="6" bestFit="1" customWidth="1"/>
    <col min="1903" max="1905" width="7" bestFit="1" customWidth="1"/>
    <col min="1906" max="1906" width="6" bestFit="1" customWidth="1"/>
    <col min="1907" max="1908" width="7" bestFit="1" customWidth="1"/>
    <col min="1909" max="1909" width="5" bestFit="1" customWidth="1"/>
    <col min="1910" max="1910" width="7" bestFit="1" customWidth="1"/>
    <col min="1911" max="1912" width="6" bestFit="1" customWidth="1"/>
    <col min="1913" max="1914" width="5" bestFit="1" customWidth="1"/>
    <col min="1915" max="1915" width="6" bestFit="1" customWidth="1"/>
    <col min="1916" max="1916" width="5" bestFit="1" customWidth="1"/>
    <col min="1917" max="1917" width="7" bestFit="1" customWidth="1"/>
    <col min="1918" max="1921" width="6" bestFit="1" customWidth="1"/>
    <col min="1922" max="1924" width="7" bestFit="1" customWidth="1"/>
    <col min="1925" max="1925" width="5" bestFit="1" customWidth="1"/>
    <col min="1926" max="1927" width="6" bestFit="1" customWidth="1"/>
    <col min="1928" max="1928" width="7" bestFit="1" customWidth="1"/>
    <col min="1929" max="1931" width="6" bestFit="1" customWidth="1"/>
    <col min="1932" max="1934" width="7" bestFit="1" customWidth="1"/>
    <col min="1935" max="1937" width="6" bestFit="1" customWidth="1"/>
    <col min="1938" max="1938" width="7" bestFit="1" customWidth="1"/>
    <col min="1939" max="1939" width="6" bestFit="1" customWidth="1"/>
    <col min="1940" max="1940" width="7" bestFit="1" customWidth="1"/>
    <col min="1941" max="1941" width="6" bestFit="1" customWidth="1"/>
    <col min="1942" max="1943" width="7" bestFit="1" customWidth="1"/>
    <col min="1944" max="1947" width="6" bestFit="1" customWidth="1"/>
    <col min="1948" max="1949" width="7" bestFit="1" customWidth="1"/>
    <col min="1950" max="1950" width="5" bestFit="1" customWidth="1"/>
    <col min="1951" max="1952" width="7" bestFit="1" customWidth="1"/>
    <col min="1953" max="1954" width="6" bestFit="1" customWidth="1"/>
    <col min="1955" max="1955" width="7" bestFit="1" customWidth="1"/>
    <col min="1956" max="1956" width="6" bestFit="1" customWidth="1"/>
    <col min="1957" max="1957" width="7" bestFit="1" customWidth="1"/>
    <col min="1958" max="1958" width="6" bestFit="1" customWidth="1"/>
    <col min="1959" max="1959" width="5" bestFit="1" customWidth="1"/>
    <col min="1960" max="1960" width="7" bestFit="1" customWidth="1"/>
    <col min="1961" max="1962" width="6" bestFit="1" customWidth="1"/>
    <col min="1963" max="1966" width="7" bestFit="1" customWidth="1"/>
    <col min="1967" max="1967" width="6" bestFit="1" customWidth="1"/>
    <col min="1968" max="1968" width="7" bestFit="1" customWidth="1"/>
    <col min="1969" max="1970" width="6" bestFit="1" customWidth="1"/>
    <col min="1971" max="1971" width="7" bestFit="1" customWidth="1"/>
    <col min="1972" max="1972" width="3" bestFit="1" customWidth="1"/>
    <col min="1973" max="1973" width="6" bestFit="1" customWidth="1"/>
    <col min="1974" max="1974" width="7" bestFit="1" customWidth="1"/>
    <col min="1975" max="1975" width="6" bestFit="1" customWidth="1"/>
    <col min="1976" max="1976" width="7" bestFit="1" customWidth="1"/>
    <col min="1977" max="1979" width="6" bestFit="1" customWidth="1"/>
    <col min="1980" max="1980" width="7" bestFit="1" customWidth="1"/>
    <col min="1981" max="1982" width="6" bestFit="1" customWidth="1"/>
    <col min="1983" max="1983" width="7" bestFit="1" customWidth="1"/>
    <col min="1984" max="1985" width="6" bestFit="1" customWidth="1"/>
    <col min="1986" max="1986" width="7" bestFit="1" customWidth="1"/>
    <col min="1987" max="1987" width="5" bestFit="1" customWidth="1"/>
    <col min="1988" max="1990" width="6" bestFit="1" customWidth="1"/>
    <col min="1991" max="1991" width="7" bestFit="1" customWidth="1"/>
    <col min="1992" max="1992" width="6" bestFit="1" customWidth="1"/>
    <col min="1993" max="1996" width="7" bestFit="1" customWidth="1"/>
    <col min="1997" max="2002" width="6" bestFit="1" customWidth="1"/>
    <col min="2003" max="2003" width="7" bestFit="1" customWidth="1"/>
    <col min="2004" max="2004" width="5" bestFit="1" customWidth="1"/>
    <col min="2005" max="2006" width="6" bestFit="1" customWidth="1"/>
    <col min="2007" max="2007" width="5" bestFit="1" customWidth="1"/>
    <col min="2008" max="2015" width="6" bestFit="1" customWidth="1"/>
    <col min="2016" max="2016" width="7" bestFit="1" customWidth="1"/>
    <col min="2017" max="2017" width="5" bestFit="1" customWidth="1"/>
    <col min="2018" max="2018" width="7" bestFit="1" customWidth="1"/>
    <col min="2019" max="2020" width="6" bestFit="1" customWidth="1"/>
    <col min="2021" max="2022" width="7" bestFit="1" customWidth="1"/>
    <col min="2023" max="2024" width="6" bestFit="1" customWidth="1"/>
    <col min="2025" max="2025" width="7" bestFit="1" customWidth="1"/>
    <col min="2026" max="2026" width="5" bestFit="1" customWidth="1"/>
    <col min="2027" max="2028" width="6" bestFit="1" customWidth="1"/>
    <col min="2029" max="2029" width="5" bestFit="1" customWidth="1"/>
    <col min="2030" max="2030" width="7" bestFit="1" customWidth="1"/>
    <col min="2031" max="2033" width="6" bestFit="1" customWidth="1"/>
    <col min="2034" max="2034" width="5" bestFit="1" customWidth="1"/>
    <col min="2035" max="2035" width="6" bestFit="1" customWidth="1"/>
    <col min="2036" max="2036" width="7" bestFit="1" customWidth="1"/>
    <col min="2037" max="2037" width="6" bestFit="1" customWidth="1"/>
    <col min="2038" max="2038" width="5" bestFit="1" customWidth="1"/>
    <col min="2039" max="2043" width="6" bestFit="1" customWidth="1"/>
    <col min="2044" max="2044" width="5" bestFit="1" customWidth="1"/>
    <col min="2045" max="2045" width="7" bestFit="1" customWidth="1"/>
    <col min="2046" max="2048" width="6" bestFit="1" customWidth="1"/>
    <col min="2049" max="2049" width="7" bestFit="1" customWidth="1"/>
    <col min="2050" max="2050" width="6" bestFit="1" customWidth="1"/>
    <col min="2051" max="2051" width="3" bestFit="1" customWidth="1"/>
    <col min="2052" max="2053" width="7" bestFit="1" customWidth="1"/>
    <col min="2054" max="2055" width="6" bestFit="1" customWidth="1"/>
    <col min="2056" max="2056" width="5" bestFit="1" customWidth="1"/>
    <col min="2057" max="2057" width="6" bestFit="1" customWidth="1"/>
    <col min="2058" max="2060" width="7" bestFit="1" customWidth="1"/>
    <col min="2061" max="2061" width="5" bestFit="1" customWidth="1"/>
    <col min="2062" max="2064" width="7" bestFit="1" customWidth="1"/>
    <col min="2065" max="2066" width="6" bestFit="1" customWidth="1"/>
    <col min="2067" max="2067" width="7" bestFit="1" customWidth="1"/>
    <col min="2068" max="2068" width="6" bestFit="1" customWidth="1"/>
    <col min="2069" max="2069" width="5" bestFit="1" customWidth="1"/>
    <col min="2070" max="2070" width="6" bestFit="1" customWidth="1"/>
    <col min="2071" max="2072" width="7" bestFit="1" customWidth="1"/>
    <col min="2073" max="2075" width="6" bestFit="1" customWidth="1"/>
    <col min="2076" max="2076" width="7" bestFit="1" customWidth="1"/>
    <col min="2077" max="2077" width="6" bestFit="1" customWidth="1"/>
    <col min="2078" max="2079" width="7" bestFit="1" customWidth="1"/>
    <col min="2080" max="2080" width="6" bestFit="1" customWidth="1"/>
    <col min="2081" max="2082" width="7" bestFit="1" customWidth="1"/>
    <col min="2083" max="2083" width="6" bestFit="1" customWidth="1"/>
    <col min="2084" max="2084" width="7" bestFit="1" customWidth="1"/>
    <col min="2085" max="2089" width="6" bestFit="1" customWidth="1"/>
    <col min="2090" max="2090" width="7" bestFit="1" customWidth="1"/>
    <col min="2091" max="2093" width="6" bestFit="1" customWidth="1"/>
    <col min="2094" max="2094" width="7" bestFit="1" customWidth="1"/>
    <col min="2095" max="2095" width="3" bestFit="1" customWidth="1"/>
    <col min="2096" max="2099" width="7" bestFit="1" customWidth="1"/>
    <col min="2100" max="2103" width="6" bestFit="1" customWidth="1"/>
    <col min="2104" max="2104" width="7" bestFit="1" customWidth="1"/>
    <col min="2105" max="2105" width="6" bestFit="1" customWidth="1"/>
    <col min="2106" max="2107" width="7" bestFit="1" customWidth="1"/>
    <col min="2108" max="2108" width="6" bestFit="1" customWidth="1"/>
    <col min="2109" max="2109" width="5" bestFit="1" customWidth="1"/>
    <col min="2110" max="2112" width="6" bestFit="1" customWidth="1"/>
    <col min="2113" max="2113" width="7" bestFit="1" customWidth="1"/>
    <col min="2114" max="2114" width="6" bestFit="1" customWidth="1"/>
    <col min="2115" max="2116" width="5" bestFit="1" customWidth="1"/>
    <col min="2117" max="2117" width="7" bestFit="1" customWidth="1"/>
    <col min="2118" max="2118" width="6" bestFit="1" customWidth="1"/>
    <col min="2119" max="2124" width="7" bestFit="1" customWidth="1"/>
    <col min="2125" max="2125" width="6" bestFit="1" customWidth="1"/>
    <col min="2126" max="2126" width="7" bestFit="1" customWidth="1"/>
    <col min="2127" max="2128" width="6" bestFit="1" customWidth="1"/>
    <col min="2129" max="2129" width="3" bestFit="1" customWidth="1"/>
    <col min="2130" max="2130" width="7" bestFit="1" customWidth="1"/>
    <col min="2131" max="2131" width="6" bestFit="1" customWidth="1"/>
    <col min="2132" max="2133" width="7" bestFit="1" customWidth="1"/>
    <col min="2134" max="2134" width="6" bestFit="1" customWidth="1"/>
    <col min="2135" max="2135" width="5" bestFit="1" customWidth="1"/>
    <col min="2136" max="2137" width="7" bestFit="1" customWidth="1"/>
    <col min="2138" max="2138" width="6" bestFit="1" customWidth="1"/>
    <col min="2139" max="2139" width="7" bestFit="1" customWidth="1"/>
    <col min="2140" max="2140" width="5" bestFit="1" customWidth="1"/>
    <col min="2141" max="2141" width="7" bestFit="1" customWidth="1"/>
    <col min="2142" max="2142" width="6" bestFit="1" customWidth="1"/>
    <col min="2143" max="2144" width="7" bestFit="1" customWidth="1"/>
    <col min="2145" max="2145" width="5" bestFit="1" customWidth="1"/>
    <col min="2146" max="2147" width="7" bestFit="1" customWidth="1"/>
    <col min="2148" max="2148" width="6" bestFit="1" customWidth="1"/>
    <col min="2149" max="2149" width="7" bestFit="1" customWidth="1"/>
    <col min="2150" max="2152" width="6" bestFit="1" customWidth="1"/>
    <col min="2153" max="2153" width="5" bestFit="1" customWidth="1"/>
    <col min="2154" max="2154" width="7" bestFit="1" customWidth="1"/>
    <col min="2155" max="2157" width="6" bestFit="1" customWidth="1"/>
    <col min="2158" max="2158" width="7" bestFit="1" customWidth="1"/>
    <col min="2159" max="2159" width="6" bestFit="1" customWidth="1"/>
    <col min="2160" max="2160" width="7" bestFit="1" customWidth="1"/>
    <col min="2161" max="2162" width="6" bestFit="1" customWidth="1"/>
    <col min="2163" max="2163" width="7" bestFit="1" customWidth="1"/>
    <col min="2164" max="2166" width="6" bestFit="1" customWidth="1"/>
    <col min="2167" max="2167" width="7" bestFit="1" customWidth="1"/>
    <col min="2168" max="2169" width="6" bestFit="1" customWidth="1"/>
    <col min="2170" max="2171" width="7" bestFit="1" customWidth="1"/>
    <col min="2172" max="2175" width="6" bestFit="1" customWidth="1"/>
    <col min="2176" max="2177" width="7" bestFit="1" customWidth="1"/>
    <col min="2178" max="2180" width="6" bestFit="1" customWidth="1"/>
    <col min="2181" max="2183" width="7" bestFit="1" customWidth="1"/>
    <col min="2184" max="2184" width="6" bestFit="1" customWidth="1"/>
    <col min="2185" max="2185" width="5" bestFit="1" customWidth="1"/>
    <col min="2186" max="2187" width="6" bestFit="1" customWidth="1"/>
    <col min="2188" max="2188" width="7" bestFit="1" customWidth="1"/>
    <col min="2189" max="2189" width="6" bestFit="1" customWidth="1"/>
    <col min="2190" max="2191" width="7" bestFit="1" customWidth="1"/>
    <col min="2192" max="2192" width="6" bestFit="1" customWidth="1"/>
    <col min="2193" max="2193" width="5" bestFit="1" customWidth="1"/>
    <col min="2194" max="2194" width="6" bestFit="1" customWidth="1"/>
    <col min="2195" max="2195" width="7" bestFit="1" customWidth="1"/>
    <col min="2196" max="2196" width="3" bestFit="1" customWidth="1"/>
    <col min="2197" max="2197" width="7" bestFit="1" customWidth="1"/>
    <col min="2198" max="2198" width="6" bestFit="1" customWidth="1"/>
    <col min="2199" max="2201" width="7" bestFit="1" customWidth="1"/>
    <col min="2202" max="2202" width="6" bestFit="1" customWidth="1"/>
    <col min="2203" max="2204" width="7" bestFit="1" customWidth="1"/>
    <col min="2205" max="2205" width="6" bestFit="1" customWidth="1"/>
    <col min="2206" max="2209" width="7" bestFit="1" customWidth="1"/>
    <col min="2210" max="2213" width="6" bestFit="1" customWidth="1"/>
    <col min="2214" max="2215" width="7" bestFit="1" customWidth="1"/>
    <col min="2216" max="2216" width="6" bestFit="1" customWidth="1"/>
    <col min="2217" max="2218" width="7" bestFit="1" customWidth="1"/>
    <col min="2219" max="2220" width="6" bestFit="1" customWidth="1"/>
    <col min="2221" max="2221" width="5" bestFit="1" customWidth="1"/>
    <col min="2222" max="2222" width="6" bestFit="1" customWidth="1"/>
    <col min="2223" max="2223" width="7" bestFit="1" customWidth="1"/>
    <col min="2224" max="2226" width="6" bestFit="1" customWidth="1"/>
    <col min="2227" max="2227" width="7" bestFit="1" customWidth="1"/>
    <col min="2228" max="2228" width="6" bestFit="1" customWidth="1"/>
    <col min="2229" max="2229" width="7" bestFit="1" customWidth="1"/>
    <col min="2230" max="2230" width="3" bestFit="1" customWidth="1"/>
    <col min="2231" max="2231" width="7" bestFit="1" customWidth="1"/>
    <col min="2232" max="2233" width="6" bestFit="1" customWidth="1"/>
    <col min="2234" max="2234" width="7" bestFit="1" customWidth="1"/>
    <col min="2235" max="2235" width="6" bestFit="1" customWidth="1"/>
    <col min="2236" max="2236" width="7" bestFit="1" customWidth="1"/>
    <col min="2237" max="2238" width="5" bestFit="1" customWidth="1"/>
    <col min="2239" max="2239" width="6" bestFit="1" customWidth="1"/>
    <col min="2240" max="2240" width="7" bestFit="1" customWidth="1"/>
    <col min="2241" max="2241" width="6" bestFit="1" customWidth="1"/>
    <col min="2242" max="2242" width="5" bestFit="1" customWidth="1"/>
    <col min="2243" max="2248" width="6" bestFit="1" customWidth="1"/>
    <col min="2249" max="2249" width="7" bestFit="1" customWidth="1"/>
    <col min="2250" max="2251" width="6" bestFit="1" customWidth="1"/>
    <col min="2252" max="2252" width="5" bestFit="1" customWidth="1"/>
    <col min="2253" max="2254" width="7" bestFit="1" customWidth="1"/>
    <col min="2255" max="2255" width="6" bestFit="1" customWidth="1"/>
    <col min="2256" max="2258" width="7" bestFit="1" customWidth="1"/>
    <col min="2259" max="2260" width="6" bestFit="1" customWidth="1"/>
    <col min="2261" max="2261" width="7" bestFit="1" customWidth="1"/>
    <col min="2262" max="2267" width="6" bestFit="1" customWidth="1"/>
    <col min="2268" max="2268" width="7" bestFit="1" customWidth="1"/>
    <col min="2269" max="2269" width="6" bestFit="1" customWidth="1"/>
    <col min="2270" max="2270" width="7" bestFit="1" customWidth="1"/>
    <col min="2271" max="2272" width="6" bestFit="1" customWidth="1"/>
    <col min="2273" max="2273" width="7" bestFit="1" customWidth="1"/>
    <col min="2274" max="2274" width="5" bestFit="1" customWidth="1"/>
    <col min="2275" max="2276" width="7" bestFit="1" customWidth="1"/>
    <col min="2277" max="2277" width="6" bestFit="1" customWidth="1"/>
    <col min="2278" max="2281" width="7" bestFit="1" customWidth="1"/>
    <col min="2282" max="2283" width="5" bestFit="1" customWidth="1"/>
    <col min="2284" max="2288" width="6" bestFit="1" customWidth="1"/>
    <col min="2289" max="2289" width="5" bestFit="1" customWidth="1"/>
    <col min="2290" max="2290" width="7" bestFit="1" customWidth="1"/>
    <col min="2291" max="2294" width="6" bestFit="1" customWidth="1"/>
    <col min="2295" max="2295" width="7" bestFit="1" customWidth="1"/>
    <col min="2296" max="2296" width="6" bestFit="1" customWidth="1"/>
    <col min="2297" max="2299" width="7" bestFit="1" customWidth="1"/>
    <col min="2300" max="2301" width="6" bestFit="1" customWidth="1"/>
    <col min="2302" max="2304" width="7" bestFit="1" customWidth="1"/>
    <col min="2305" max="2305" width="5" bestFit="1" customWidth="1"/>
    <col min="2306" max="2307" width="7" bestFit="1" customWidth="1"/>
    <col min="2308" max="2309" width="6" bestFit="1" customWidth="1"/>
    <col min="2310" max="2310" width="7" bestFit="1" customWidth="1"/>
    <col min="2311" max="2311" width="5" bestFit="1" customWidth="1"/>
    <col min="2312" max="2315" width="6" bestFit="1" customWidth="1"/>
    <col min="2316" max="2316" width="7" bestFit="1" customWidth="1"/>
    <col min="2317" max="2317" width="3" bestFit="1" customWidth="1"/>
    <col min="2318" max="2319" width="6" bestFit="1" customWidth="1"/>
    <col min="2320" max="2320" width="7" bestFit="1" customWidth="1"/>
    <col min="2321" max="2321" width="5" bestFit="1" customWidth="1"/>
    <col min="2322" max="2323" width="6" bestFit="1" customWidth="1"/>
    <col min="2324" max="2325" width="7" bestFit="1" customWidth="1"/>
    <col min="2326" max="2328" width="6" bestFit="1" customWidth="1"/>
    <col min="2329" max="2329" width="7" bestFit="1" customWidth="1"/>
    <col min="2330" max="2331" width="6" bestFit="1" customWidth="1"/>
    <col min="2332" max="2332" width="7" bestFit="1" customWidth="1"/>
    <col min="2333" max="2334" width="6" bestFit="1" customWidth="1"/>
    <col min="2335" max="2335" width="5" bestFit="1" customWidth="1"/>
    <col min="2336" max="2336" width="7" bestFit="1" customWidth="1"/>
    <col min="2337" max="2339" width="6" bestFit="1" customWidth="1"/>
    <col min="2340" max="2340" width="7" bestFit="1" customWidth="1"/>
    <col min="2341" max="2341" width="5" bestFit="1" customWidth="1"/>
    <col min="2342" max="2342" width="6" bestFit="1" customWidth="1"/>
    <col min="2343" max="2344" width="5" bestFit="1" customWidth="1"/>
    <col min="2345" max="2345" width="6" bestFit="1" customWidth="1"/>
    <col min="2346" max="2346" width="7" bestFit="1" customWidth="1"/>
    <col min="2347" max="2347" width="6" bestFit="1" customWidth="1"/>
    <col min="2348" max="2348" width="7" bestFit="1" customWidth="1"/>
    <col min="2349" max="2351" width="6" bestFit="1" customWidth="1"/>
    <col min="2352" max="2352" width="5" bestFit="1" customWidth="1"/>
    <col min="2353" max="2355" width="7" bestFit="1" customWidth="1"/>
    <col min="2356" max="2356" width="5" bestFit="1" customWidth="1"/>
    <col min="2357" max="2357" width="7" bestFit="1" customWidth="1"/>
    <col min="2358" max="2361" width="6" bestFit="1" customWidth="1"/>
    <col min="2362" max="2364" width="7" bestFit="1" customWidth="1"/>
    <col min="2365" max="2366" width="6" bestFit="1" customWidth="1"/>
    <col min="2367" max="2367" width="7" bestFit="1" customWidth="1"/>
    <col min="2368" max="2369" width="6" bestFit="1" customWidth="1"/>
    <col min="2370" max="2371" width="7" bestFit="1" customWidth="1"/>
    <col min="2372" max="2375" width="6" bestFit="1" customWidth="1"/>
    <col min="2376" max="2376" width="3" bestFit="1" customWidth="1"/>
    <col min="2377" max="2377" width="6" bestFit="1" customWidth="1"/>
    <col min="2378" max="2378" width="7" bestFit="1" customWidth="1"/>
    <col min="2379" max="2379" width="6" bestFit="1" customWidth="1"/>
    <col min="2380" max="2380" width="7" bestFit="1" customWidth="1"/>
    <col min="2381" max="2381" width="6" bestFit="1" customWidth="1"/>
    <col min="2382" max="2382" width="7" bestFit="1" customWidth="1"/>
    <col min="2383" max="2384" width="6" bestFit="1" customWidth="1"/>
    <col min="2385" max="2385" width="5" bestFit="1" customWidth="1"/>
    <col min="2386" max="2386" width="7" bestFit="1" customWidth="1"/>
    <col min="2387" max="2388" width="6" bestFit="1" customWidth="1"/>
    <col min="2389" max="2392" width="7" bestFit="1" customWidth="1"/>
    <col min="2393" max="2395" width="6" bestFit="1" customWidth="1"/>
    <col min="2396" max="2396" width="7" bestFit="1" customWidth="1"/>
    <col min="2397" max="2399" width="6" bestFit="1" customWidth="1"/>
    <col min="2400" max="2401" width="7" bestFit="1" customWidth="1"/>
    <col min="2402" max="2405" width="6" bestFit="1" customWidth="1"/>
    <col min="2406" max="2406" width="3" bestFit="1" customWidth="1"/>
    <col min="2407" max="2407" width="7" bestFit="1" customWidth="1"/>
    <col min="2408" max="2408" width="5" bestFit="1" customWidth="1"/>
    <col min="2409" max="2411" width="6" bestFit="1" customWidth="1"/>
    <col min="2412" max="2412" width="7" bestFit="1" customWidth="1"/>
    <col min="2413" max="2414" width="6" bestFit="1" customWidth="1"/>
    <col min="2415" max="2415" width="7" bestFit="1" customWidth="1"/>
    <col min="2416" max="2420" width="6" bestFit="1" customWidth="1"/>
    <col min="2421" max="2422" width="7" bestFit="1" customWidth="1"/>
    <col min="2423" max="2425" width="6" bestFit="1" customWidth="1"/>
    <col min="2426" max="2426" width="5" bestFit="1" customWidth="1"/>
    <col min="2427" max="2427" width="6" bestFit="1" customWidth="1"/>
    <col min="2428" max="2429" width="7" bestFit="1" customWidth="1"/>
    <col min="2430" max="2430" width="5" bestFit="1" customWidth="1"/>
    <col min="2431" max="2437" width="6" bestFit="1" customWidth="1"/>
    <col min="2438" max="2438" width="7" bestFit="1" customWidth="1"/>
    <col min="2439" max="2439" width="5" bestFit="1" customWidth="1"/>
    <col min="2440" max="2441" width="6" bestFit="1" customWidth="1"/>
    <col min="2442" max="2442" width="5" bestFit="1" customWidth="1"/>
    <col min="2443" max="2444" width="7" bestFit="1" customWidth="1"/>
    <col min="2445" max="2446" width="6" bestFit="1" customWidth="1"/>
    <col min="2447" max="2449" width="7" bestFit="1" customWidth="1"/>
    <col min="2450" max="2450" width="6" bestFit="1" customWidth="1"/>
    <col min="2451" max="2451" width="7" bestFit="1" customWidth="1"/>
    <col min="2452" max="2453" width="6" bestFit="1" customWidth="1"/>
    <col min="2454" max="2454" width="5" bestFit="1" customWidth="1"/>
    <col min="2455" max="2455" width="7" bestFit="1" customWidth="1"/>
    <col min="2456" max="2457" width="6" bestFit="1" customWidth="1"/>
    <col min="2458" max="2458" width="7" bestFit="1" customWidth="1"/>
    <col min="2459" max="2459" width="6" bestFit="1" customWidth="1"/>
    <col min="2460" max="2460" width="7" bestFit="1" customWidth="1"/>
    <col min="2461" max="2461" width="6" bestFit="1" customWidth="1"/>
    <col min="2462" max="2462" width="7" bestFit="1" customWidth="1"/>
    <col min="2463" max="2463" width="6" bestFit="1" customWidth="1"/>
    <col min="2464" max="2467" width="7" bestFit="1" customWidth="1"/>
    <col min="2468" max="2469" width="6" bestFit="1" customWidth="1"/>
    <col min="2470" max="2470" width="5" bestFit="1" customWidth="1"/>
    <col min="2471" max="2471" width="6" bestFit="1" customWidth="1"/>
    <col min="2472" max="2472" width="7" bestFit="1" customWidth="1"/>
    <col min="2473" max="2473" width="6" bestFit="1" customWidth="1"/>
    <col min="2474" max="2474" width="7" bestFit="1" customWidth="1"/>
    <col min="2475" max="2475" width="6" bestFit="1" customWidth="1"/>
    <col min="2476" max="2477" width="7" bestFit="1" customWidth="1"/>
    <col min="2478" max="2478" width="6" bestFit="1" customWidth="1"/>
    <col min="2479" max="2479" width="7" bestFit="1" customWidth="1"/>
    <col min="2480" max="2480" width="6" bestFit="1" customWidth="1"/>
    <col min="2481" max="2483" width="7" bestFit="1" customWidth="1"/>
    <col min="2484" max="2484" width="6" bestFit="1" customWidth="1"/>
    <col min="2485" max="2485" width="7" bestFit="1" customWidth="1"/>
    <col min="2486" max="2486" width="6" bestFit="1" customWidth="1"/>
    <col min="2487" max="2487" width="7" bestFit="1" customWidth="1"/>
    <col min="2488" max="2489" width="6" bestFit="1" customWidth="1"/>
    <col min="2490" max="2490" width="7" bestFit="1" customWidth="1"/>
    <col min="2491" max="2491" width="5" bestFit="1" customWidth="1"/>
    <col min="2492" max="2493" width="6" bestFit="1" customWidth="1"/>
    <col min="2494" max="2494" width="7" bestFit="1" customWidth="1"/>
    <col min="2495" max="2497" width="6" bestFit="1" customWidth="1"/>
    <col min="2498" max="2498" width="7" bestFit="1" customWidth="1"/>
    <col min="2499" max="2499" width="6" bestFit="1" customWidth="1"/>
    <col min="2500" max="2500" width="5" bestFit="1" customWidth="1"/>
    <col min="2501" max="2501" width="6" bestFit="1" customWidth="1"/>
    <col min="2502" max="2502" width="7" bestFit="1" customWidth="1"/>
    <col min="2503" max="2503" width="6" bestFit="1" customWidth="1"/>
    <col min="2504" max="2506" width="7" bestFit="1" customWidth="1"/>
    <col min="2507" max="2508" width="6" bestFit="1" customWidth="1"/>
    <col min="2509" max="2510" width="7" bestFit="1" customWidth="1"/>
    <col min="2511" max="2512" width="6" bestFit="1" customWidth="1"/>
    <col min="2513" max="2513" width="3" bestFit="1" customWidth="1"/>
    <col min="2514" max="2514" width="6" bestFit="1" customWidth="1"/>
    <col min="2515" max="2515" width="7" bestFit="1" customWidth="1"/>
    <col min="2516" max="2517" width="6" bestFit="1" customWidth="1"/>
    <col min="2518" max="2518" width="7" bestFit="1" customWidth="1"/>
    <col min="2519" max="2519" width="6" bestFit="1" customWidth="1"/>
    <col min="2520" max="2520" width="7" bestFit="1" customWidth="1"/>
    <col min="2521" max="2521" width="6" bestFit="1" customWidth="1"/>
    <col min="2522" max="2522" width="7" bestFit="1" customWidth="1"/>
    <col min="2523" max="2523" width="5" bestFit="1" customWidth="1"/>
    <col min="2524" max="2526" width="7" bestFit="1" customWidth="1"/>
    <col min="2527" max="2527" width="5" bestFit="1" customWidth="1"/>
    <col min="2528" max="2531" width="6" bestFit="1" customWidth="1"/>
    <col min="2532" max="2534" width="7" bestFit="1" customWidth="1"/>
    <col min="2535" max="2536" width="6" bestFit="1" customWidth="1"/>
    <col min="2537" max="2542" width="7" bestFit="1" customWidth="1"/>
    <col min="2543" max="2543" width="6" bestFit="1" customWidth="1"/>
    <col min="2544" max="2544" width="7" bestFit="1" customWidth="1"/>
    <col min="2545" max="2548" width="6" bestFit="1" customWidth="1"/>
    <col min="2549" max="2551" width="7" bestFit="1" customWidth="1"/>
    <col min="2552" max="2552" width="6" bestFit="1" customWidth="1"/>
    <col min="2553" max="2553" width="7" bestFit="1" customWidth="1"/>
    <col min="2554" max="2554" width="5" bestFit="1" customWidth="1"/>
    <col min="2555" max="2556" width="6" bestFit="1" customWidth="1"/>
    <col min="2557" max="2557" width="7" bestFit="1" customWidth="1"/>
    <col min="2558" max="2558" width="5" bestFit="1" customWidth="1"/>
    <col min="2559" max="2560" width="6" bestFit="1" customWidth="1"/>
    <col min="2561" max="2561" width="7" bestFit="1" customWidth="1"/>
    <col min="2562" max="2562" width="6" bestFit="1" customWidth="1"/>
    <col min="2563" max="2563" width="7" bestFit="1" customWidth="1"/>
    <col min="2564" max="2564" width="3" bestFit="1" customWidth="1"/>
    <col min="2565" max="2567" width="7" bestFit="1" customWidth="1"/>
    <col min="2568" max="2568" width="5" bestFit="1" customWidth="1"/>
    <col min="2569" max="2569" width="7" bestFit="1" customWidth="1"/>
    <col min="2570" max="2571" width="6" bestFit="1" customWidth="1"/>
    <col min="2572" max="2572" width="5" bestFit="1" customWidth="1"/>
    <col min="2573" max="2573" width="7" bestFit="1" customWidth="1"/>
    <col min="2574" max="2574" width="6" bestFit="1" customWidth="1"/>
    <col min="2575" max="2576" width="7" bestFit="1" customWidth="1"/>
    <col min="2577" max="2579" width="6" bestFit="1" customWidth="1"/>
    <col min="2580" max="2580" width="7" bestFit="1" customWidth="1"/>
    <col min="2581" max="2581" width="6" bestFit="1" customWidth="1"/>
    <col min="2582" max="2583" width="7" bestFit="1" customWidth="1"/>
    <col min="2584" max="2587" width="6" bestFit="1" customWidth="1"/>
    <col min="2588" max="2588" width="7" bestFit="1" customWidth="1"/>
    <col min="2589" max="2589" width="5" bestFit="1" customWidth="1"/>
    <col min="2590" max="2590" width="7" bestFit="1" customWidth="1"/>
    <col min="2591" max="2591" width="6" bestFit="1" customWidth="1"/>
    <col min="2592" max="2592" width="7" bestFit="1" customWidth="1"/>
    <col min="2593" max="2593" width="6" bestFit="1" customWidth="1"/>
    <col min="2594" max="2594" width="7" bestFit="1" customWidth="1"/>
    <col min="2595" max="2595" width="5" bestFit="1" customWidth="1"/>
    <col min="2596" max="2597" width="7" bestFit="1" customWidth="1"/>
    <col min="2598" max="2598" width="5" bestFit="1" customWidth="1"/>
    <col min="2599" max="2601" width="6" bestFit="1" customWidth="1"/>
    <col min="2602" max="2602" width="5" bestFit="1" customWidth="1"/>
    <col min="2603" max="2604" width="6" bestFit="1" customWidth="1"/>
    <col min="2605" max="2605" width="7" bestFit="1" customWidth="1"/>
    <col min="2606" max="2606" width="6" bestFit="1" customWidth="1"/>
    <col min="2607" max="2611" width="7" bestFit="1" customWidth="1"/>
    <col min="2612" max="2612" width="6" bestFit="1" customWidth="1"/>
    <col min="2613" max="2615" width="7" bestFit="1" customWidth="1"/>
    <col min="2616" max="2616" width="6" bestFit="1" customWidth="1"/>
    <col min="2617" max="2617" width="5" bestFit="1" customWidth="1"/>
    <col min="2618" max="2618" width="7" bestFit="1" customWidth="1"/>
    <col min="2619" max="2619" width="6" bestFit="1" customWidth="1"/>
    <col min="2620" max="2624" width="7" bestFit="1" customWidth="1"/>
    <col min="2625" max="2625" width="5" bestFit="1" customWidth="1"/>
    <col min="2626" max="2628" width="6" bestFit="1" customWidth="1"/>
    <col min="2629" max="2634" width="7" bestFit="1" customWidth="1"/>
    <col min="2635" max="2635" width="5" bestFit="1" customWidth="1"/>
    <col min="2636" max="2637" width="7" bestFit="1" customWidth="1"/>
    <col min="2638" max="2638" width="6" bestFit="1" customWidth="1"/>
    <col min="2639" max="2639" width="7" bestFit="1" customWidth="1"/>
    <col min="2640" max="2642" width="6" bestFit="1" customWidth="1"/>
    <col min="2643" max="2643" width="5" bestFit="1" customWidth="1"/>
    <col min="2644" max="2644" width="7" bestFit="1" customWidth="1"/>
    <col min="2645" max="2646" width="5" bestFit="1" customWidth="1"/>
    <col min="2647" max="2647" width="7" bestFit="1" customWidth="1"/>
    <col min="2648" max="2650" width="6" bestFit="1" customWidth="1"/>
    <col min="2651" max="2653" width="7" bestFit="1" customWidth="1"/>
    <col min="2654" max="2654" width="6" bestFit="1" customWidth="1"/>
    <col min="2655" max="2658" width="7" bestFit="1" customWidth="1"/>
    <col min="2659" max="2661" width="6" bestFit="1" customWidth="1"/>
    <col min="2662" max="2662" width="5" bestFit="1" customWidth="1"/>
    <col min="2663" max="2663" width="7" bestFit="1" customWidth="1"/>
    <col min="2664" max="2664" width="5" bestFit="1" customWidth="1"/>
    <col min="2665" max="2668" width="6" bestFit="1" customWidth="1"/>
    <col min="2669" max="2669" width="7" bestFit="1" customWidth="1"/>
    <col min="2670" max="2670" width="6" bestFit="1" customWidth="1"/>
    <col min="2671" max="2671" width="7" bestFit="1" customWidth="1"/>
    <col min="2672" max="2673" width="5" bestFit="1" customWidth="1"/>
    <col min="2674" max="2675" width="7" bestFit="1" customWidth="1"/>
    <col min="2676" max="2682" width="6" bestFit="1" customWidth="1"/>
    <col min="2683" max="2683" width="5" bestFit="1" customWidth="1"/>
    <col min="2684" max="2684" width="7" bestFit="1" customWidth="1"/>
    <col min="2685" max="2685" width="6" bestFit="1" customWidth="1"/>
    <col min="2686" max="2691" width="7" bestFit="1" customWidth="1"/>
    <col min="2692" max="2694" width="6" bestFit="1" customWidth="1"/>
    <col min="2695" max="2695" width="5" bestFit="1" customWidth="1"/>
    <col min="2696" max="2699" width="6" bestFit="1" customWidth="1"/>
    <col min="2700" max="2700" width="7" bestFit="1" customWidth="1"/>
    <col min="2701" max="2701" width="6" bestFit="1" customWidth="1"/>
    <col min="2702" max="2702" width="5" bestFit="1" customWidth="1"/>
    <col min="2703" max="2704" width="6" bestFit="1" customWidth="1"/>
    <col min="2705" max="2705" width="7" bestFit="1" customWidth="1"/>
    <col min="2706" max="2708" width="6" bestFit="1" customWidth="1"/>
    <col min="2709" max="2709" width="7" bestFit="1" customWidth="1"/>
    <col min="2710" max="2710" width="6" bestFit="1" customWidth="1"/>
    <col min="2711" max="2713" width="7" bestFit="1" customWidth="1"/>
    <col min="2714" max="2718" width="6" bestFit="1" customWidth="1"/>
    <col min="2719" max="2719" width="7" bestFit="1" customWidth="1"/>
    <col min="2720" max="2720" width="5" bestFit="1" customWidth="1"/>
    <col min="2721" max="2721" width="7" bestFit="1" customWidth="1"/>
    <col min="2722" max="2723" width="5" bestFit="1" customWidth="1"/>
    <col min="2724" max="2726" width="6" bestFit="1" customWidth="1"/>
    <col min="2727" max="2727" width="5" bestFit="1" customWidth="1"/>
    <col min="2728" max="2729" width="7" bestFit="1" customWidth="1"/>
    <col min="2730" max="2730" width="6" bestFit="1" customWidth="1"/>
    <col min="2731" max="2731" width="7" bestFit="1" customWidth="1"/>
    <col min="2732" max="2732" width="5" bestFit="1" customWidth="1"/>
    <col min="2733" max="2734" width="7" bestFit="1" customWidth="1"/>
    <col min="2735" max="2739" width="6" bestFit="1" customWidth="1"/>
    <col min="2740" max="2740" width="7" bestFit="1" customWidth="1"/>
    <col min="2741" max="2742" width="6" bestFit="1" customWidth="1"/>
    <col min="2743" max="2745" width="7" bestFit="1" customWidth="1"/>
    <col min="2746" max="2746" width="6" bestFit="1" customWidth="1"/>
    <col min="2747" max="2749" width="7" bestFit="1" customWidth="1"/>
    <col min="2750" max="2751" width="6" bestFit="1" customWidth="1"/>
    <col min="2752" max="2752" width="7" bestFit="1" customWidth="1"/>
    <col min="2753" max="2753" width="6" bestFit="1" customWidth="1"/>
    <col min="2754" max="2754" width="5" bestFit="1" customWidth="1"/>
    <col min="2755" max="2755" width="6" bestFit="1" customWidth="1"/>
    <col min="2756" max="2757" width="7" bestFit="1" customWidth="1"/>
    <col min="2758" max="2759" width="6" bestFit="1" customWidth="1"/>
    <col min="2760" max="2760" width="7" bestFit="1" customWidth="1"/>
    <col min="2761" max="2761" width="6" bestFit="1" customWidth="1"/>
    <col min="2762" max="2762" width="7" bestFit="1" customWidth="1"/>
    <col min="2763" max="2765" width="6" bestFit="1" customWidth="1"/>
    <col min="2766" max="2766" width="7" bestFit="1" customWidth="1"/>
    <col min="2767" max="2767" width="6" bestFit="1" customWidth="1"/>
    <col min="2768" max="2768" width="7" bestFit="1" customWidth="1"/>
    <col min="2769" max="2769" width="3" bestFit="1" customWidth="1"/>
    <col min="2770" max="2772" width="6" bestFit="1" customWidth="1"/>
    <col min="2773" max="2773" width="5" bestFit="1" customWidth="1"/>
    <col min="2774" max="2775" width="6" bestFit="1" customWidth="1"/>
    <col min="2776" max="2776" width="7" bestFit="1" customWidth="1"/>
    <col min="2777" max="2777" width="6" bestFit="1" customWidth="1"/>
    <col min="2778" max="2778" width="5" bestFit="1" customWidth="1"/>
    <col min="2779" max="2779" width="6" bestFit="1" customWidth="1"/>
    <col min="2780" max="2783" width="7" bestFit="1" customWidth="1"/>
    <col min="2784" max="2784" width="6" bestFit="1" customWidth="1"/>
    <col min="2785" max="2787" width="7" bestFit="1" customWidth="1"/>
    <col min="2788" max="2788" width="6" bestFit="1" customWidth="1"/>
    <col min="2789" max="2789" width="7" bestFit="1" customWidth="1"/>
    <col min="2790" max="2791" width="6" bestFit="1" customWidth="1"/>
    <col min="2792" max="2792" width="7" bestFit="1" customWidth="1"/>
    <col min="2793" max="2793" width="5" bestFit="1" customWidth="1"/>
    <col min="2794" max="2794" width="6" bestFit="1" customWidth="1"/>
    <col min="2795" max="2795" width="7" bestFit="1" customWidth="1"/>
    <col min="2796" max="2797" width="6" bestFit="1" customWidth="1"/>
    <col min="2798" max="2798" width="7" bestFit="1" customWidth="1"/>
    <col min="2799" max="2799" width="6" bestFit="1" customWidth="1"/>
    <col min="2800" max="2801" width="7" bestFit="1" customWidth="1"/>
    <col min="2802" max="2802" width="5" bestFit="1" customWidth="1"/>
    <col min="2803" max="2804" width="7" bestFit="1" customWidth="1"/>
    <col min="2805" max="2808" width="6" bestFit="1" customWidth="1"/>
    <col min="2809" max="2809" width="5" bestFit="1" customWidth="1"/>
    <col min="2810" max="2810" width="7" bestFit="1" customWidth="1"/>
    <col min="2811" max="2816" width="6" bestFit="1" customWidth="1"/>
    <col min="2817" max="2817" width="7" bestFit="1" customWidth="1"/>
    <col min="2818" max="2818" width="6" bestFit="1" customWidth="1"/>
    <col min="2819" max="2819" width="7" bestFit="1" customWidth="1"/>
    <col min="2820" max="2820" width="5" bestFit="1" customWidth="1"/>
    <col min="2821" max="2821" width="7" bestFit="1" customWidth="1"/>
    <col min="2822" max="2822" width="6" bestFit="1" customWidth="1"/>
    <col min="2823" max="2824" width="7" bestFit="1" customWidth="1"/>
    <col min="2825" max="2826" width="6" bestFit="1" customWidth="1"/>
    <col min="2827" max="2827" width="7" bestFit="1" customWidth="1"/>
    <col min="2828" max="2828" width="6" bestFit="1" customWidth="1"/>
    <col min="2829" max="2829" width="7" bestFit="1" customWidth="1"/>
    <col min="2830" max="2831" width="6" bestFit="1" customWidth="1"/>
    <col min="2832" max="2832" width="7" bestFit="1" customWidth="1"/>
    <col min="2833" max="2833" width="5" bestFit="1" customWidth="1"/>
    <col min="2834" max="2835" width="6" bestFit="1" customWidth="1"/>
    <col min="2836" max="2837" width="7" bestFit="1" customWidth="1"/>
    <col min="2838" max="2839" width="6" bestFit="1" customWidth="1"/>
    <col min="2840" max="2840" width="7" bestFit="1" customWidth="1"/>
    <col min="2841" max="2841" width="6" bestFit="1" customWidth="1"/>
    <col min="2842" max="2843" width="7" bestFit="1" customWidth="1"/>
    <col min="2844" max="2847" width="6" bestFit="1" customWidth="1"/>
    <col min="2848" max="2848" width="5" bestFit="1" customWidth="1"/>
    <col min="2849" max="2850" width="7" bestFit="1" customWidth="1"/>
    <col min="2851" max="2851" width="5" bestFit="1" customWidth="1"/>
    <col min="2852" max="2852" width="7" bestFit="1" customWidth="1"/>
    <col min="2853" max="2853" width="6" bestFit="1" customWidth="1"/>
    <col min="2854" max="2854" width="7" bestFit="1" customWidth="1"/>
    <col min="2855" max="2856" width="6" bestFit="1" customWidth="1"/>
    <col min="2857" max="2859" width="7" bestFit="1" customWidth="1"/>
    <col min="2860" max="2860" width="5" bestFit="1" customWidth="1"/>
    <col min="2861" max="2861" width="7" bestFit="1" customWidth="1"/>
    <col min="2862" max="2865" width="6" bestFit="1" customWidth="1"/>
    <col min="2866" max="2866" width="7" bestFit="1" customWidth="1"/>
    <col min="2867" max="2867" width="6" bestFit="1" customWidth="1"/>
    <col min="2868" max="2868" width="7" bestFit="1" customWidth="1"/>
    <col min="2869" max="2869" width="6" bestFit="1" customWidth="1"/>
    <col min="2870" max="2870" width="5" bestFit="1" customWidth="1"/>
    <col min="2871" max="2871" width="6" bestFit="1" customWidth="1"/>
    <col min="2872" max="2873" width="7" bestFit="1" customWidth="1"/>
    <col min="2874" max="2880" width="6" bestFit="1" customWidth="1"/>
    <col min="2881" max="2882" width="7" bestFit="1" customWidth="1"/>
    <col min="2883" max="2883" width="6" bestFit="1" customWidth="1"/>
    <col min="2884" max="2885" width="7" bestFit="1" customWidth="1"/>
    <col min="2886" max="2886" width="5" bestFit="1" customWidth="1"/>
    <col min="2887" max="2889" width="6" bestFit="1" customWidth="1"/>
    <col min="2890" max="2891" width="7" bestFit="1" customWidth="1"/>
    <col min="2892" max="2893" width="6" bestFit="1" customWidth="1"/>
    <col min="2894" max="2894" width="7" bestFit="1" customWidth="1"/>
    <col min="2895" max="2895" width="3" bestFit="1" customWidth="1"/>
    <col min="2896" max="2896" width="6" bestFit="1" customWidth="1"/>
    <col min="2897" max="2898" width="7" bestFit="1" customWidth="1"/>
    <col min="2899" max="2899" width="6" bestFit="1" customWidth="1"/>
    <col min="2900" max="2903" width="7" bestFit="1" customWidth="1"/>
    <col min="2904" max="2904" width="6" bestFit="1" customWidth="1"/>
    <col min="2905" max="2905" width="5" bestFit="1" customWidth="1"/>
    <col min="2906" max="2906" width="7" bestFit="1" customWidth="1"/>
    <col min="2907" max="2910" width="6" bestFit="1" customWidth="1"/>
    <col min="2911" max="2911" width="5" bestFit="1" customWidth="1"/>
    <col min="2912" max="2915" width="6" bestFit="1" customWidth="1"/>
    <col min="2916" max="2916" width="5" bestFit="1" customWidth="1"/>
    <col min="2917" max="2919" width="6" bestFit="1" customWidth="1"/>
    <col min="2920" max="2920" width="7" bestFit="1" customWidth="1"/>
    <col min="2921" max="2921" width="8" bestFit="1" customWidth="1"/>
    <col min="2922" max="2923" width="6" bestFit="1" customWidth="1"/>
    <col min="2924" max="2924" width="7" bestFit="1" customWidth="1"/>
    <col min="2925" max="2925" width="6" bestFit="1" customWidth="1"/>
    <col min="2926" max="2928" width="7" bestFit="1" customWidth="1"/>
    <col min="2929" max="2929" width="6" bestFit="1" customWidth="1"/>
    <col min="2930" max="2930" width="7" bestFit="1" customWidth="1"/>
    <col min="2931" max="2932" width="6" bestFit="1" customWidth="1"/>
    <col min="2933" max="2933" width="7" bestFit="1" customWidth="1"/>
    <col min="2934" max="2934" width="5" bestFit="1" customWidth="1"/>
    <col min="2935" max="2936" width="6" bestFit="1" customWidth="1"/>
    <col min="2937" max="2937" width="7" bestFit="1" customWidth="1"/>
    <col min="2938" max="2938" width="6" bestFit="1" customWidth="1"/>
    <col min="2939" max="2939" width="7" bestFit="1" customWidth="1"/>
    <col min="2940" max="2943" width="6" bestFit="1" customWidth="1"/>
    <col min="2944" max="2944" width="7" bestFit="1" customWidth="1"/>
    <col min="2945" max="2946" width="6" bestFit="1" customWidth="1"/>
    <col min="2947" max="2948" width="7" bestFit="1" customWidth="1"/>
    <col min="2949" max="2949" width="6" bestFit="1" customWidth="1"/>
    <col min="2950" max="2950" width="5" bestFit="1" customWidth="1"/>
    <col min="2951" max="2952" width="7" bestFit="1" customWidth="1"/>
    <col min="2953" max="2953" width="6" bestFit="1" customWidth="1"/>
    <col min="2954" max="2954" width="5" bestFit="1" customWidth="1"/>
    <col min="2955" max="2955" width="6" bestFit="1" customWidth="1"/>
    <col min="2956" max="2958" width="7" bestFit="1" customWidth="1"/>
    <col min="2959" max="2959" width="5" bestFit="1" customWidth="1"/>
    <col min="2960" max="2962" width="6" bestFit="1" customWidth="1"/>
    <col min="2963" max="2963" width="7" bestFit="1" customWidth="1"/>
    <col min="2964" max="2966" width="6" bestFit="1" customWidth="1"/>
    <col min="2967" max="2969" width="7" bestFit="1" customWidth="1"/>
    <col min="2970" max="2972" width="6" bestFit="1" customWidth="1"/>
    <col min="2973" max="2973" width="7" bestFit="1" customWidth="1"/>
    <col min="2974" max="2979" width="6" bestFit="1" customWidth="1"/>
    <col min="2980" max="2980" width="3" bestFit="1" customWidth="1"/>
    <col min="2981" max="2981" width="6" bestFit="1" customWidth="1"/>
    <col min="2982" max="2982" width="7" bestFit="1" customWidth="1"/>
    <col min="2983" max="2983" width="6" bestFit="1" customWidth="1"/>
    <col min="2984" max="2984" width="7" bestFit="1" customWidth="1"/>
    <col min="2985" max="2985" width="6" bestFit="1" customWidth="1"/>
    <col min="2986" max="2987" width="7" bestFit="1" customWidth="1"/>
    <col min="2988" max="2988" width="5" bestFit="1" customWidth="1"/>
    <col min="2989" max="2989" width="7" bestFit="1" customWidth="1"/>
    <col min="2990" max="2992" width="6" bestFit="1" customWidth="1"/>
    <col min="2993" max="2995" width="7" bestFit="1" customWidth="1"/>
    <col min="2996" max="2997" width="6" bestFit="1" customWidth="1"/>
    <col min="2998" max="2998" width="7" bestFit="1" customWidth="1"/>
    <col min="2999" max="2999" width="6" bestFit="1" customWidth="1"/>
    <col min="3000" max="3001" width="7" bestFit="1" customWidth="1"/>
    <col min="3002" max="3002" width="3" bestFit="1" customWidth="1"/>
    <col min="3003" max="3004" width="7" bestFit="1" customWidth="1"/>
    <col min="3005" max="3007" width="6" bestFit="1" customWidth="1"/>
    <col min="3008" max="3008" width="7" bestFit="1" customWidth="1"/>
    <col min="3009" max="3009" width="5" bestFit="1" customWidth="1"/>
    <col min="3010" max="3010" width="6" bestFit="1" customWidth="1"/>
    <col min="3011" max="3012" width="7" bestFit="1" customWidth="1"/>
    <col min="3013" max="3013" width="6" bestFit="1" customWidth="1"/>
    <col min="3014" max="3014" width="7" bestFit="1" customWidth="1"/>
    <col min="3015" max="3016" width="5" bestFit="1" customWidth="1"/>
    <col min="3017" max="3017" width="6" bestFit="1" customWidth="1"/>
    <col min="3018" max="3020" width="7" bestFit="1" customWidth="1"/>
    <col min="3021" max="3021" width="5" bestFit="1" customWidth="1"/>
    <col min="3022" max="3023" width="6" bestFit="1" customWidth="1"/>
    <col min="3024" max="3024" width="7" bestFit="1" customWidth="1"/>
    <col min="3025" max="3025" width="6" bestFit="1" customWidth="1"/>
    <col min="3026" max="3028" width="7" bestFit="1" customWidth="1"/>
    <col min="3029" max="3029" width="6" bestFit="1" customWidth="1"/>
    <col min="3030" max="3030" width="7" bestFit="1" customWidth="1"/>
    <col min="3031" max="3031" width="6" bestFit="1" customWidth="1"/>
    <col min="3032" max="3032" width="7" bestFit="1" customWidth="1"/>
    <col min="3033" max="3033" width="6" bestFit="1" customWidth="1"/>
    <col min="3034" max="3034" width="3" bestFit="1" customWidth="1"/>
    <col min="3035" max="3035" width="7" bestFit="1" customWidth="1"/>
    <col min="3036" max="3036" width="6" bestFit="1" customWidth="1"/>
    <col min="3037" max="3038" width="7" bestFit="1" customWidth="1"/>
    <col min="3039" max="3040" width="6" bestFit="1" customWidth="1"/>
    <col min="3041" max="3041" width="7" bestFit="1" customWidth="1"/>
    <col min="3042" max="3045" width="6" bestFit="1" customWidth="1"/>
    <col min="3046" max="3046" width="3" bestFit="1" customWidth="1"/>
    <col min="3047" max="3051" width="6" bestFit="1" customWidth="1"/>
    <col min="3052" max="3052" width="7" bestFit="1" customWidth="1"/>
    <col min="3053" max="3053" width="6" bestFit="1" customWidth="1"/>
    <col min="3054" max="3054" width="5" bestFit="1" customWidth="1"/>
    <col min="3055" max="3055" width="7" bestFit="1" customWidth="1"/>
    <col min="3056" max="3061" width="6" bestFit="1" customWidth="1"/>
    <col min="3062" max="3062" width="7" bestFit="1" customWidth="1"/>
    <col min="3063" max="3063" width="5" bestFit="1" customWidth="1"/>
    <col min="3064" max="3064" width="6" bestFit="1" customWidth="1"/>
    <col min="3065" max="3065" width="7" bestFit="1" customWidth="1"/>
    <col min="3066" max="3066" width="6" bestFit="1" customWidth="1"/>
    <col min="3067" max="3071" width="7" bestFit="1" customWidth="1"/>
    <col min="3072" max="3072" width="6" bestFit="1" customWidth="1"/>
    <col min="3073" max="3073" width="7" bestFit="1" customWidth="1"/>
    <col min="3074" max="3078" width="6" bestFit="1" customWidth="1"/>
    <col min="3079" max="3079" width="5" bestFit="1" customWidth="1"/>
    <col min="3080" max="3080" width="6" bestFit="1" customWidth="1"/>
    <col min="3081" max="3081" width="7" bestFit="1" customWidth="1"/>
    <col min="3082" max="3083" width="6" bestFit="1" customWidth="1"/>
    <col min="3084" max="3084" width="7" bestFit="1" customWidth="1"/>
    <col min="3085" max="3085" width="6" bestFit="1" customWidth="1"/>
    <col min="3086" max="3088" width="7" bestFit="1" customWidth="1"/>
    <col min="3089" max="3089" width="6" bestFit="1" customWidth="1"/>
    <col min="3090" max="3090" width="5" bestFit="1" customWidth="1"/>
    <col min="3091" max="3091" width="6" bestFit="1" customWidth="1"/>
    <col min="3092" max="3092" width="7" bestFit="1" customWidth="1"/>
    <col min="3093" max="3093" width="5" bestFit="1" customWidth="1"/>
    <col min="3094" max="3094" width="8" bestFit="1" customWidth="1"/>
    <col min="3095" max="3095" width="7" bestFit="1" customWidth="1"/>
    <col min="3096" max="3096" width="5" bestFit="1" customWidth="1"/>
    <col min="3097" max="3099" width="6" bestFit="1" customWidth="1"/>
    <col min="3100" max="3100" width="7" bestFit="1" customWidth="1"/>
    <col min="3101" max="3101" width="5" bestFit="1" customWidth="1"/>
    <col min="3102" max="3104" width="6" bestFit="1" customWidth="1"/>
    <col min="3105" max="3105" width="7" bestFit="1" customWidth="1"/>
    <col min="3106" max="3107" width="6" bestFit="1" customWidth="1"/>
    <col min="3108" max="3108" width="7" bestFit="1" customWidth="1"/>
    <col min="3109" max="3109" width="5" bestFit="1" customWidth="1"/>
    <col min="3110" max="3113" width="6" bestFit="1" customWidth="1"/>
    <col min="3114" max="3115" width="7" bestFit="1" customWidth="1"/>
    <col min="3116" max="3116" width="6" bestFit="1" customWidth="1"/>
    <col min="3117" max="3117" width="7" bestFit="1" customWidth="1"/>
    <col min="3118" max="3118" width="6" bestFit="1" customWidth="1"/>
    <col min="3119" max="3119" width="7" bestFit="1" customWidth="1"/>
    <col min="3120" max="3120" width="6" bestFit="1" customWidth="1"/>
    <col min="3121" max="3121" width="5" bestFit="1" customWidth="1"/>
    <col min="3122" max="3126" width="6" bestFit="1" customWidth="1"/>
    <col min="3127" max="3127" width="7" bestFit="1" customWidth="1"/>
    <col min="3128" max="3128" width="6" bestFit="1" customWidth="1"/>
    <col min="3129" max="3129" width="7" bestFit="1" customWidth="1"/>
    <col min="3130" max="3130" width="5" bestFit="1" customWidth="1"/>
    <col min="3131" max="3131" width="6" bestFit="1" customWidth="1"/>
    <col min="3132" max="3132" width="5" bestFit="1" customWidth="1"/>
    <col min="3133" max="3134" width="7" bestFit="1" customWidth="1"/>
    <col min="3135" max="3136" width="6" bestFit="1" customWidth="1"/>
    <col min="3137" max="3140" width="7" bestFit="1" customWidth="1"/>
    <col min="3141" max="3145" width="6" bestFit="1" customWidth="1"/>
    <col min="3146" max="3147" width="7" bestFit="1" customWidth="1"/>
    <col min="3148" max="3148" width="6" bestFit="1" customWidth="1"/>
    <col min="3149" max="3149" width="5" bestFit="1" customWidth="1"/>
    <col min="3150" max="3150" width="7" bestFit="1" customWidth="1"/>
    <col min="3151" max="3152" width="6" bestFit="1" customWidth="1"/>
    <col min="3153" max="3154" width="7" bestFit="1" customWidth="1"/>
    <col min="3155" max="3156" width="5" bestFit="1" customWidth="1"/>
    <col min="3157" max="3157" width="7" bestFit="1" customWidth="1"/>
    <col min="3158" max="3158" width="6" bestFit="1" customWidth="1"/>
    <col min="3159" max="3160" width="7" bestFit="1" customWidth="1"/>
    <col min="3161" max="3164" width="6" bestFit="1" customWidth="1"/>
    <col min="3165" max="3165" width="5" bestFit="1" customWidth="1"/>
    <col min="3166" max="3170" width="6" bestFit="1" customWidth="1"/>
    <col min="3171" max="3171" width="5" bestFit="1" customWidth="1"/>
    <col min="3172" max="3173" width="6" bestFit="1" customWidth="1"/>
    <col min="3174" max="3174" width="7" bestFit="1" customWidth="1"/>
    <col min="3175" max="3175" width="6" bestFit="1" customWidth="1"/>
    <col min="3176" max="3179" width="7" bestFit="1" customWidth="1"/>
    <col min="3180" max="3180" width="6" bestFit="1" customWidth="1"/>
    <col min="3181" max="3182" width="7" bestFit="1" customWidth="1"/>
    <col min="3183" max="3183" width="6" bestFit="1" customWidth="1"/>
    <col min="3184" max="3184" width="7" bestFit="1" customWidth="1"/>
    <col min="3185" max="3189" width="6" bestFit="1" customWidth="1"/>
    <col min="3190" max="3190" width="7" bestFit="1" customWidth="1"/>
    <col min="3191" max="3191" width="6" bestFit="1" customWidth="1"/>
    <col min="3192" max="3192" width="5" bestFit="1" customWidth="1"/>
    <col min="3193" max="3195" width="7" bestFit="1" customWidth="1"/>
    <col min="3196" max="3196" width="5" bestFit="1" customWidth="1"/>
    <col min="3197" max="3198" width="6" bestFit="1" customWidth="1"/>
    <col min="3199" max="3199" width="5" bestFit="1" customWidth="1"/>
    <col min="3200" max="3201" width="6" bestFit="1" customWidth="1"/>
    <col min="3202" max="3202" width="7" bestFit="1" customWidth="1"/>
    <col min="3203" max="3203" width="5" bestFit="1" customWidth="1"/>
    <col min="3204" max="3204" width="6" bestFit="1" customWidth="1"/>
    <col min="3205" max="3208" width="7" bestFit="1" customWidth="1"/>
    <col min="3209" max="3212" width="6" bestFit="1" customWidth="1"/>
    <col min="3213" max="3214" width="7" bestFit="1" customWidth="1"/>
    <col min="3215" max="3217" width="6" bestFit="1" customWidth="1"/>
    <col min="3218" max="3218" width="5" bestFit="1" customWidth="1"/>
    <col min="3219" max="3219" width="7" bestFit="1" customWidth="1"/>
    <col min="3220" max="3220" width="6" bestFit="1" customWidth="1"/>
    <col min="3221" max="3221" width="5" bestFit="1" customWidth="1"/>
    <col min="3222" max="3222" width="6" bestFit="1" customWidth="1"/>
    <col min="3223" max="3223" width="5" bestFit="1" customWidth="1"/>
    <col min="3224" max="3229" width="6" bestFit="1" customWidth="1"/>
    <col min="3230" max="3230" width="7" bestFit="1" customWidth="1"/>
    <col min="3231" max="3231" width="6" bestFit="1" customWidth="1"/>
    <col min="3232" max="3232" width="5" bestFit="1" customWidth="1"/>
    <col min="3233" max="3235" width="7" bestFit="1" customWidth="1"/>
    <col min="3236" max="3236" width="5" bestFit="1" customWidth="1"/>
    <col min="3237" max="3237" width="7" bestFit="1" customWidth="1"/>
    <col min="3238" max="3239" width="6" bestFit="1" customWidth="1"/>
    <col min="3240" max="3240" width="8" bestFit="1" customWidth="1"/>
    <col min="3241" max="3242" width="6" bestFit="1" customWidth="1"/>
    <col min="3243" max="3248" width="7" bestFit="1" customWidth="1"/>
    <col min="3249" max="3249" width="6" bestFit="1" customWidth="1"/>
    <col min="3250" max="3250" width="7" bestFit="1" customWidth="1"/>
    <col min="3251" max="3251" width="5" bestFit="1" customWidth="1"/>
    <col min="3252" max="3254" width="6" bestFit="1" customWidth="1"/>
    <col min="3255" max="3255" width="7" bestFit="1" customWidth="1"/>
    <col min="3256" max="3256" width="6" bestFit="1" customWidth="1"/>
    <col min="3257" max="3257" width="7" bestFit="1" customWidth="1"/>
    <col min="3258" max="3258" width="3" bestFit="1" customWidth="1"/>
    <col min="3259" max="3264" width="6" bestFit="1" customWidth="1"/>
    <col min="3265" max="3265" width="5" bestFit="1" customWidth="1"/>
    <col min="3266" max="3266" width="7" bestFit="1" customWidth="1"/>
    <col min="3267" max="3267" width="6" bestFit="1" customWidth="1"/>
    <col min="3268" max="3268" width="7" bestFit="1" customWidth="1"/>
    <col min="3269" max="3270" width="6" bestFit="1" customWidth="1"/>
    <col min="3271" max="3274" width="7" bestFit="1" customWidth="1"/>
    <col min="3275" max="3275" width="5" bestFit="1" customWidth="1"/>
    <col min="3276" max="3276" width="7" bestFit="1" customWidth="1"/>
    <col min="3277" max="3278" width="6" bestFit="1" customWidth="1"/>
    <col min="3279" max="3280" width="7" bestFit="1" customWidth="1"/>
    <col min="3281" max="3281" width="6" bestFit="1" customWidth="1"/>
    <col min="3282" max="3282" width="5" bestFit="1" customWidth="1"/>
    <col min="3283" max="3288" width="6" bestFit="1" customWidth="1"/>
    <col min="3289" max="3289" width="7" bestFit="1" customWidth="1"/>
    <col min="3290" max="3294" width="6" bestFit="1" customWidth="1"/>
    <col min="3295" max="3296" width="7" bestFit="1" customWidth="1"/>
    <col min="3297" max="3298" width="6" bestFit="1" customWidth="1"/>
    <col min="3299" max="3300" width="7" bestFit="1" customWidth="1"/>
    <col min="3301" max="3301" width="6" bestFit="1" customWidth="1"/>
    <col min="3302" max="3302" width="7" bestFit="1" customWidth="1"/>
    <col min="3303" max="3304" width="6" bestFit="1" customWidth="1"/>
    <col min="3305" max="3305" width="7" bestFit="1" customWidth="1"/>
    <col min="3306" max="3306" width="6" bestFit="1" customWidth="1"/>
    <col min="3307" max="3307" width="7" bestFit="1" customWidth="1"/>
    <col min="3308" max="3309" width="5" bestFit="1" customWidth="1"/>
    <col min="3310" max="3310" width="7" bestFit="1" customWidth="1"/>
    <col min="3311" max="3311" width="5" bestFit="1" customWidth="1"/>
    <col min="3312" max="3316" width="6" bestFit="1" customWidth="1"/>
    <col min="3317" max="3317" width="7" bestFit="1" customWidth="1"/>
    <col min="3318" max="3318" width="5" bestFit="1" customWidth="1"/>
    <col min="3319" max="3319" width="7" bestFit="1" customWidth="1"/>
    <col min="3320" max="3320" width="5" bestFit="1" customWidth="1"/>
    <col min="3321" max="3323" width="7" bestFit="1" customWidth="1"/>
    <col min="3324" max="3324" width="6" bestFit="1" customWidth="1"/>
    <col min="3325" max="3325" width="7" bestFit="1" customWidth="1"/>
    <col min="3326" max="3330" width="6" bestFit="1" customWidth="1"/>
    <col min="3331" max="3332" width="7" bestFit="1" customWidth="1"/>
    <col min="3333" max="3333" width="6" bestFit="1" customWidth="1"/>
    <col min="3334" max="3338" width="7" bestFit="1" customWidth="1"/>
    <col min="3339" max="3339" width="6" bestFit="1" customWidth="1"/>
    <col min="3340" max="3340" width="7" bestFit="1" customWidth="1"/>
    <col min="3341" max="3342" width="6" bestFit="1" customWidth="1"/>
    <col min="3343" max="3343" width="7" bestFit="1" customWidth="1"/>
    <col min="3344" max="3346" width="6" bestFit="1" customWidth="1"/>
    <col min="3347" max="3348" width="7" bestFit="1" customWidth="1"/>
    <col min="3349" max="3349" width="5" bestFit="1" customWidth="1"/>
    <col min="3350" max="3350" width="7" bestFit="1" customWidth="1"/>
    <col min="3351" max="3351" width="6" bestFit="1" customWidth="1"/>
    <col min="3352" max="3353" width="7" bestFit="1" customWidth="1"/>
    <col min="3354" max="3356" width="6" bestFit="1" customWidth="1"/>
    <col min="3357" max="3357" width="7" bestFit="1" customWidth="1"/>
    <col min="3358" max="3358" width="6" bestFit="1" customWidth="1"/>
    <col min="3359" max="3360" width="7" bestFit="1" customWidth="1"/>
    <col min="3361" max="3362" width="6" bestFit="1" customWidth="1"/>
    <col min="3363" max="3366" width="7" bestFit="1" customWidth="1"/>
    <col min="3367" max="3367" width="6" bestFit="1" customWidth="1"/>
    <col min="3368" max="3368" width="7" bestFit="1" customWidth="1"/>
    <col min="3369" max="3369" width="5" bestFit="1" customWidth="1"/>
    <col min="3370" max="3370" width="6" bestFit="1" customWidth="1"/>
    <col min="3371" max="3371" width="5" bestFit="1" customWidth="1"/>
    <col min="3372" max="3372" width="7" bestFit="1" customWidth="1"/>
    <col min="3373" max="3373" width="6" bestFit="1" customWidth="1"/>
    <col min="3374" max="3374" width="7" bestFit="1" customWidth="1"/>
    <col min="3375" max="3375" width="6" bestFit="1" customWidth="1"/>
    <col min="3376" max="3378" width="7" bestFit="1" customWidth="1"/>
    <col min="3379" max="3379" width="5" bestFit="1" customWidth="1"/>
    <col min="3380" max="3380" width="6" bestFit="1" customWidth="1"/>
    <col min="3381" max="3382" width="7" bestFit="1" customWidth="1"/>
    <col min="3383" max="3383" width="6" bestFit="1" customWidth="1"/>
    <col min="3384" max="3384" width="5" bestFit="1" customWidth="1"/>
    <col min="3385" max="3385" width="7" bestFit="1" customWidth="1"/>
    <col min="3386" max="3389" width="6" bestFit="1" customWidth="1"/>
    <col min="3390" max="3390" width="4" bestFit="1" customWidth="1"/>
    <col min="3391" max="3392" width="7" bestFit="1" customWidth="1"/>
    <col min="3393" max="3394" width="8" bestFit="1" customWidth="1"/>
    <col min="3395" max="3395" width="6" bestFit="1" customWidth="1"/>
    <col min="3396" max="3398" width="7" bestFit="1" customWidth="1"/>
    <col min="3399" max="3399" width="6" bestFit="1" customWidth="1"/>
    <col min="3400" max="3400" width="7" bestFit="1" customWidth="1"/>
    <col min="3401" max="3401" width="6" bestFit="1" customWidth="1"/>
    <col min="3402" max="3405" width="7" bestFit="1" customWidth="1"/>
    <col min="3406" max="3408" width="8" bestFit="1" customWidth="1"/>
    <col min="3409" max="3410" width="7" bestFit="1" customWidth="1"/>
    <col min="3411" max="3412" width="6" bestFit="1" customWidth="1"/>
    <col min="3413" max="3413" width="8" bestFit="1" customWidth="1"/>
    <col min="3414" max="3414" width="7" bestFit="1" customWidth="1"/>
    <col min="3415" max="3419" width="8" bestFit="1" customWidth="1"/>
    <col min="3420" max="3420" width="7" bestFit="1" customWidth="1"/>
    <col min="3421" max="3421" width="8" bestFit="1" customWidth="1"/>
    <col min="3422" max="3423" width="7" bestFit="1" customWidth="1"/>
    <col min="3424" max="3424" width="8" bestFit="1" customWidth="1"/>
    <col min="3425" max="3425" width="7" bestFit="1" customWidth="1"/>
    <col min="3426" max="3427" width="8" bestFit="1" customWidth="1"/>
    <col min="3428" max="3429" width="6" bestFit="1" customWidth="1"/>
    <col min="3430" max="3431" width="7" bestFit="1" customWidth="1"/>
    <col min="3432" max="3433" width="8" bestFit="1" customWidth="1"/>
    <col min="3434" max="3434" width="7" bestFit="1" customWidth="1"/>
    <col min="3435" max="3435" width="8" bestFit="1" customWidth="1"/>
    <col min="3436" max="3440" width="7" bestFit="1" customWidth="1"/>
    <col min="3441" max="3441" width="8" bestFit="1" customWidth="1"/>
    <col min="3442" max="3442" width="7" bestFit="1" customWidth="1"/>
    <col min="3443" max="3443" width="8" bestFit="1" customWidth="1"/>
    <col min="3444" max="3444" width="7" bestFit="1" customWidth="1"/>
    <col min="3445" max="3445" width="6" bestFit="1" customWidth="1"/>
    <col min="3446" max="3448" width="7" bestFit="1" customWidth="1"/>
    <col min="3449" max="3449" width="6" bestFit="1" customWidth="1"/>
    <col min="3450" max="3454" width="7" bestFit="1" customWidth="1"/>
    <col min="3455" max="3457" width="8" bestFit="1" customWidth="1"/>
    <col min="3458" max="3461" width="7" bestFit="1" customWidth="1"/>
    <col min="3462" max="3462" width="8" bestFit="1" customWidth="1"/>
    <col min="3463"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0" width="7" bestFit="1" customWidth="1"/>
    <col min="3471" max="3472" width="8" bestFit="1" customWidth="1"/>
    <col min="3473" max="3474" width="7" bestFit="1" customWidth="1"/>
    <col min="3475" max="3476" width="8" bestFit="1" customWidth="1"/>
    <col min="3477" max="3479" width="7" bestFit="1" customWidth="1"/>
    <col min="3480" max="3482" width="8" bestFit="1" customWidth="1"/>
    <col min="3483" max="3483" width="7" bestFit="1" customWidth="1"/>
    <col min="3484" max="3484" width="8" bestFit="1" customWidth="1"/>
    <col min="3485" max="3486" width="6" bestFit="1" customWidth="1"/>
    <col min="3487" max="3489" width="8" bestFit="1" customWidth="1"/>
    <col min="3490" max="3490" width="7" bestFit="1" customWidth="1"/>
    <col min="3491" max="3492" width="8" bestFit="1" customWidth="1"/>
    <col min="3493" max="3493" width="7" bestFit="1" customWidth="1"/>
    <col min="3494" max="3494" width="8" bestFit="1" customWidth="1"/>
    <col min="3495" max="3498" width="7" bestFit="1" customWidth="1"/>
    <col min="3499" max="3499" width="8" bestFit="1" customWidth="1"/>
    <col min="3500" max="3500" width="7" bestFit="1" customWidth="1"/>
    <col min="3501" max="3501" width="8" bestFit="1" customWidth="1"/>
    <col min="3502" max="3503" width="6" bestFit="1" customWidth="1"/>
    <col min="3504" max="3505" width="7" bestFit="1" customWidth="1"/>
    <col min="3506" max="3506" width="8" bestFit="1" customWidth="1"/>
    <col min="3507" max="3507" width="7" bestFit="1" customWidth="1"/>
    <col min="3508" max="3509" width="8" bestFit="1" customWidth="1"/>
    <col min="3510" max="3510" width="6" bestFit="1" customWidth="1"/>
    <col min="3511" max="3511" width="8" bestFit="1" customWidth="1"/>
    <col min="3512" max="3514" width="7" bestFit="1" customWidth="1"/>
    <col min="3515" max="3515" width="4" bestFit="1" customWidth="1"/>
    <col min="3516" max="3516" width="7" bestFit="1" customWidth="1"/>
    <col min="3517" max="3517" width="8" bestFit="1" customWidth="1"/>
    <col min="3518" max="3518" width="7" bestFit="1" customWidth="1"/>
    <col min="3519" max="3519" width="8" bestFit="1" customWidth="1"/>
    <col min="3520" max="3520" width="7" bestFit="1" customWidth="1"/>
    <col min="3521" max="3521" width="8" bestFit="1" customWidth="1"/>
    <col min="3522" max="3522" width="6" bestFit="1" customWidth="1"/>
    <col min="3523" max="3525" width="7" bestFit="1" customWidth="1"/>
    <col min="3526" max="3526" width="8" bestFit="1" customWidth="1"/>
    <col min="3527" max="3527" width="7" bestFit="1" customWidth="1"/>
    <col min="3528" max="3529" width="8" bestFit="1" customWidth="1"/>
    <col min="3530" max="3531" width="6" bestFit="1" customWidth="1"/>
    <col min="3532" max="3532" width="7" bestFit="1" customWidth="1"/>
    <col min="3533" max="3534" width="8" bestFit="1" customWidth="1"/>
    <col min="3535" max="3536" width="7" bestFit="1" customWidth="1"/>
    <col min="3537" max="3538" width="8" bestFit="1" customWidth="1"/>
    <col min="3539" max="3539" width="6" bestFit="1" customWidth="1"/>
    <col min="3540" max="3543" width="7" bestFit="1" customWidth="1"/>
    <col min="3544" max="3544" width="8" bestFit="1" customWidth="1"/>
    <col min="3545" max="3547" width="7" bestFit="1" customWidth="1"/>
    <col min="3548" max="3548" width="6" bestFit="1" customWidth="1"/>
    <col min="3549" max="3549" width="8" bestFit="1" customWidth="1"/>
    <col min="3550" max="3551" width="7" bestFit="1" customWidth="1"/>
    <col min="3552" max="3552" width="6" bestFit="1" customWidth="1"/>
    <col min="3553" max="3553" width="8" bestFit="1" customWidth="1"/>
    <col min="3554" max="3554" width="6" bestFit="1" customWidth="1"/>
    <col min="3555" max="3556" width="7" bestFit="1" customWidth="1"/>
    <col min="3557" max="3558" width="8" bestFit="1" customWidth="1"/>
    <col min="3559" max="3562" width="7" bestFit="1" customWidth="1"/>
    <col min="3563" max="3563" width="4" bestFit="1" customWidth="1"/>
    <col min="3564" max="3564" width="7" bestFit="1" customWidth="1"/>
    <col min="3565" max="3565" width="8" bestFit="1" customWidth="1"/>
    <col min="3566" max="3566" width="6" bestFit="1" customWidth="1"/>
    <col min="3567" max="3567" width="7" bestFit="1" customWidth="1"/>
    <col min="3568" max="3568" width="8" bestFit="1" customWidth="1"/>
    <col min="3569" max="3569" width="7" bestFit="1" customWidth="1"/>
    <col min="3570" max="3570" width="8" bestFit="1" customWidth="1"/>
    <col min="3571" max="3571" width="7" bestFit="1" customWidth="1"/>
    <col min="3572" max="3572" width="8" bestFit="1" customWidth="1"/>
    <col min="3573" max="3573" width="7" bestFit="1" customWidth="1"/>
    <col min="3574" max="3577" width="8" bestFit="1" customWidth="1"/>
    <col min="3578" max="3578" width="7" bestFit="1" customWidth="1"/>
    <col min="3579" max="3579" width="4" bestFit="1" customWidth="1"/>
    <col min="3580" max="3582" width="7" bestFit="1" customWidth="1"/>
    <col min="3583" max="3583" width="8" bestFit="1" customWidth="1"/>
    <col min="3584" max="3586" width="7" bestFit="1" customWidth="1"/>
    <col min="3587" max="3587" width="6" bestFit="1" customWidth="1"/>
    <col min="3588" max="3588" width="8" bestFit="1" customWidth="1"/>
    <col min="3589" max="3589" width="7" bestFit="1" customWidth="1"/>
    <col min="3590" max="3590" width="8" bestFit="1" customWidth="1"/>
    <col min="3591" max="3593" width="6" bestFit="1" customWidth="1"/>
    <col min="3594" max="3594" width="8" bestFit="1" customWidth="1"/>
    <col min="3595" max="3595" width="7" bestFit="1" customWidth="1"/>
    <col min="3596" max="3596" width="6" bestFit="1" customWidth="1"/>
    <col min="3597" max="3597" width="8" bestFit="1" customWidth="1"/>
    <col min="3598" max="3601" width="7" bestFit="1" customWidth="1"/>
    <col min="3602" max="3602" width="8" bestFit="1" customWidth="1"/>
    <col min="3603" max="3603" width="7" bestFit="1" customWidth="1"/>
    <col min="3604" max="3604" width="4" bestFit="1" customWidth="1"/>
    <col min="3605" max="3606" width="7" bestFit="1" customWidth="1"/>
    <col min="3607" max="3611" width="8" bestFit="1" customWidth="1"/>
    <col min="3612" max="3613" width="7" bestFit="1" customWidth="1"/>
    <col min="3614" max="3614" width="8" bestFit="1" customWidth="1"/>
    <col min="3615" max="3615" width="6" bestFit="1" customWidth="1"/>
    <col min="3616" max="3617" width="8" bestFit="1" customWidth="1"/>
    <col min="3618" max="3618" width="6" bestFit="1" customWidth="1"/>
    <col min="3619" max="3620" width="7" bestFit="1" customWidth="1"/>
    <col min="3621" max="3621" width="8" bestFit="1" customWidth="1"/>
    <col min="3622" max="3625" width="7" bestFit="1" customWidth="1"/>
    <col min="3626" max="3630" width="8" bestFit="1" customWidth="1"/>
    <col min="3631" max="3631" width="7" bestFit="1" customWidth="1"/>
    <col min="3632" max="3632" width="8" bestFit="1" customWidth="1"/>
    <col min="3633" max="3637" width="7" bestFit="1" customWidth="1"/>
    <col min="3638" max="3643" width="8" bestFit="1" customWidth="1"/>
    <col min="3644" max="3646" width="7" bestFit="1" customWidth="1"/>
    <col min="3647" max="3647" width="8" bestFit="1" customWidth="1"/>
    <col min="3648" max="3648" width="7" bestFit="1" customWidth="1"/>
    <col min="3649" max="3650" width="6" bestFit="1" customWidth="1"/>
    <col min="3651" max="3652" width="7" bestFit="1" customWidth="1"/>
    <col min="3653" max="3653" width="8" bestFit="1" customWidth="1"/>
    <col min="3654" max="3655" width="7" bestFit="1" customWidth="1"/>
    <col min="3656" max="3656" width="8" bestFit="1" customWidth="1"/>
    <col min="3657" max="3657" width="7" bestFit="1" customWidth="1"/>
    <col min="3658" max="3658" width="8" bestFit="1" customWidth="1"/>
    <col min="3659" max="3661" width="7" bestFit="1" customWidth="1"/>
    <col min="3662" max="3662" width="6" bestFit="1" customWidth="1"/>
    <col min="3663" max="3665" width="7" bestFit="1" customWidth="1"/>
    <col min="3666" max="3667" width="8" bestFit="1" customWidth="1"/>
    <col min="3668" max="3669" width="7" bestFit="1" customWidth="1"/>
    <col min="3670" max="3670" width="6" bestFit="1" customWidth="1"/>
    <col min="3671" max="3671" width="7" bestFit="1" customWidth="1"/>
    <col min="3672" max="3681" width="8" bestFit="1" customWidth="1"/>
    <col min="3682" max="3682" width="7" bestFit="1" customWidth="1"/>
    <col min="3683" max="3683" width="8" bestFit="1" customWidth="1"/>
    <col min="3684" max="3684" width="7" bestFit="1" customWidth="1"/>
    <col min="3685" max="3685" width="8" bestFit="1" customWidth="1"/>
    <col min="3686" max="3687" width="7" bestFit="1" customWidth="1"/>
    <col min="3688" max="3690" width="8" bestFit="1" customWidth="1"/>
    <col min="3691" max="3691" width="7" bestFit="1" customWidth="1"/>
    <col min="3692" max="3692" width="6" bestFit="1" customWidth="1"/>
    <col min="3693" max="3693" width="8" bestFit="1" customWidth="1"/>
    <col min="3694" max="3695" width="7" bestFit="1" customWidth="1"/>
    <col min="3696" max="3697" width="6" bestFit="1" customWidth="1"/>
    <col min="3698" max="3699" width="7" bestFit="1" customWidth="1"/>
    <col min="3700" max="3702" width="8" bestFit="1" customWidth="1"/>
    <col min="3703" max="3705" width="7" bestFit="1" customWidth="1"/>
    <col min="3706" max="3707" width="8" bestFit="1" customWidth="1"/>
    <col min="3708" max="3709" width="7" bestFit="1" customWidth="1"/>
    <col min="3710" max="3712" width="8" bestFit="1" customWidth="1"/>
    <col min="3713" max="3713" width="6" bestFit="1" customWidth="1"/>
    <col min="3714" max="3715" width="7" bestFit="1" customWidth="1"/>
    <col min="3716" max="3716" width="8" bestFit="1" customWidth="1"/>
    <col min="3717" max="3719" width="7" bestFit="1" customWidth="1"/>
    <col min="3720" max="3720" width="8" bestFit="1" customWidth="1"/>
    <col min="3721" max="3722" width="7" bestFit="1" customWidth="1"/>
    <col min="3723" max="3723" width="6" bestFit="1" customWidth="1"/>
    <col min="3724" max="3724" width="8" bestFit="1" customWidth="1"/>
    <col min="3725" max="3726" width="7" bestFit="1" customWidth="1"/>
    <col min="3727" max="3727" width="6" bestFit="1" customWidth="1"/>
    <col min="3728" max="3728" width="7" bestFit="1" customWidth="1"/>
    <col min="3729" max="3729" width="8" bestFit="1" customWidth="1"/>
    <col min="3730" max="3731" width="7" bestFit="1" customWidth="1"/>
    <col min="3732" max="3734" width="8" bestFit="1" customWidth="1"/>
    <col min="3735" max="3735" width="7" bestFit="1" customWidth="1"/>
    <col min="3736" max="3736" width="6" bestFit="1" customWidth="1"/>
    <col min="3737" max="3740" width="7" bestFit="1" customWidth="1"/>
    <col min="3741" max="3741" width="6" bestFit="1" customWidth="1"/>
    <col min="3742" max="3742" width="8" bestFit="1" customWidth="1"/>
    <col min="3743" max="3743" width="7" bestFit="1" customWidth="1"/>
    <col min="3744" max="3744" width="6" bestFit="1" customWidth="1"/>
    <col min="3745" max="3745" width="8" bestFit="1" customWidth="1"/>
    <col min="3746" max="3746" width="6" bestFit="1" customWidth="1"/>
    <col min="3747" max="3748" width="7" bestFit="1" customWidth="1"/>
    <col min="3749" max="3749" width="8" bestFit="1" customWidth="1"/>
    <col min="3750" max="3751" width="7" bestFit="1" customWidth="1"/>
    <col min="3752" max="3752" width="8" bestFit="1" customWidth="1"/>
    <col min="3753" max="3753" width="7" bestFit="1" customWidth="1"/>
    <col min="3754" max="3754" width="8" bestFit="1" customWidth="1"/>
    <col min="3755" max="3759" width="7" bestFit="1" customWidth="1"/>
    <col min="3760" max="3760" width="8" bestFit="1" customWidth="1"/>
    <col min="3761" max="3763" width="7" bestFit="1" customWidth="1"/>
    <col min="3764" max="3764" width="4" bestFit="1" customWidth="1"/>
    <col min="3765" max="3765" width="7" bestFit="1" customWidth="1"/>
    <col min="3766" max="3766" width="8" bestFit="1" customWidth="1"/>
    <col min="3767" max="3767" width="7" bestFit="1" customWidth="1"/>
    <col min="3768" max="3768" width="8" bestFit="1" customWidth="1"/>
    <col min="3769" max="3770" width="7" bestFit="1" customWidth="1"/>
    <col min="3771" max="3771" width="6" bestFit="1" customWidth="1"/>
    <col min="3772" max="3774" width="7" bestFit="1" customWidth="1"/>
    <col min="3775" max="3775" width="8" bestFit="1" customWidth="1"/>
    <col min="3776" max="3778" width="7" bestFit="1" customWidth="1"/>
    <col min="3779" max="3779" width="8" bestFit="1" customWidth="1"/>
    <col min="3780" max="3780" width="7" bestFit="1" customWidth="1"/>
    <col min="3781" max="3781" width="8" bestFit="1" customWidth="1"/>
    <col min="3782" max="3784" width="7" bestFit="1" customWidth="1"/>
    <col min="3785" max="3785" width="8" bestFit="1" customWidth="1"/>
    <col min="3786" max="3786" width="6" bestFit="1" customWidth="1"/>
    <col min="3787" max="3787" width="7" bestFit="1" customWidth="1"/>
    <col min="3788" max="3788" width="8" bestFit="1" customWidth="1"/>
    <col min="3789" max="3789" width="7" bestFit="1" customWidth="1"/>
    <col min="3790" max="3790" width="6" bestFit="1" customWidth="1"/>
    <col min="3791" max="3792" width="7" bestFit="1" customWidth="1"/>
    <col min="3793" max="3793" width="8" bestFit="1" customWidth="1"/>
    <col min="3794" max="3794" width="7" bestFit="1" customWidth="1"/>
    <col min="3795" max="3795" width="6" bestFit="1" customWidth="1"/>
    <col min="3796" max="3797" width="8" bestFit="1" customWidth="1"/>
    <col min="3798" max="3798" width="6" bestFit="1" customWidth="1"/>
    <col min="3799" max="3799" width="7" bestFit="1" customWidth="1"/>
    <col min="3800" max="3801" width="8" bestFit="1" customWidth="1"/>
    <col min="3802" max="3802" width="7" bestFit="1" customWidth="1"/>
    <col min="3803" max="3803" width="6" bestFit="1" customWidth="1"/>
    <col min="3804" max="3804" width="8" bestFit="1" customWidth="1"/>
    <col min="3805" max="3805" width="7" bestFit="1" customWidth="1"/>
    <col min="3806" max="3808" width="8" bestFit="1" customWidth="1"/>
    <col min="3809" max="3809" width="7" bestFit="1" customWidth="1"/>
    <col min="3810" max="3811" width="8" bestFit="1" customWidth="1"/>
    <col min="3812" max="3812" width="7" bestFit="1" customWidth="1"/>
    <col min="3813" max="3813" width="6" bestFit="1" customWidth="1"/>
    <col min="3814" max="3814" width="8" bestFit="1" customWidth="1"/>
    <col min="3815" max="3816" width="7" bestFit="1" customWidth="1"/>
    <col min="3817" max="3818" width="8" bestFit="1" customWidth="1"/>
    <col min="3819" max="3819" width="7" bestFit="1" customWidth="1"/>
    <col min="3820" max="3820" width="8" bestFit="1" customWidth="1"/>
    <col min="3821" max="3821" width="7" bestFit="1" customWidth="1"/>
    <col min="3822" max="3822" width="6" bestFit="1" customWidth="1"/>
    <col min="3823" max="3824" width="7" bestFit="1" customWidth="1"/>
    <col min="3825" max="3827" width="8" bestFit="1" customWidth="1"/>
    <col min="3828" max="3828" width="7" bestFit="1" customWidth="1"/>
    <col min="3829" max="3831" width="8" bestFit="1" customWidth="1"/>
    <col min="3832" max="3835" width="7" bestFit="1" customWidth="1"/>
    <col min="3836" max="3839" width="8" bestFit="1" customWidth="1"/>
    <col min="3840" max="3841" width="7" bestFit="1" customWidth="1"/>
    <col min="3842" max="3843" width="8" bestFit="1" customWidth="1"/>
    <col min="3844" max="3845" width="7" bestFit="1" customWidth="1"/>
    <col min="3846" max="3849" width="8" bestFit="1" customWidth="1"/>
    <col min="3850" max="3850" width="7" bestFit="1" customWidth="1"/>
    <col min="3851" max="3851" width="6" bestFit="1" customWidth="1"/>
    <col min="3852" max="3853" width="7" bestFit="1" customWidth="1"/>
    <col min="3854" max="3855" width="8" bestFit="1" customWidth="1"/>
    <col min="3856" max="3856" width="7" bestFit="1" customWidth="1"/>
    <col min="3857" max="3857" width="6" bestFit="1" customWidth="1"/>
    <col min="3858" max="3858" width="7" bestFit="1" customWidth="1"/>
    <col min="3859" max="3861" width="8" bestFit="1" customWidth="1"/>
    <col min="3862" max="3862" width="6" bestFit="1" customWidth="1"/>
    <col min="3863" max="3866" width="7" bestFit="1" customWidth="1"/>
    <col min="3867" max="3867" width="4" bestFit="1" customWidth="1"/>
    <col min="3868" max="3869" width="7" bestFit="1" customWidth="1"/>
    <col min="3870" max="3870" width="8" bestFit="1" customWidth="1"/>
    <col min="3871" max="3871" width="7" bestFit="1" customWidth="1"/>
    <col min="3872" max="3872" width="6" bestFit="1" customWidth="1"/>
    <col min="3873" max="3874" width="7" bestFit="1" customWidth="1"/>
    <col min="3875" max="3875" width="8" bestFit="1" customWidth="1"/>
    <col min="3876" max="3876" width="7" bestFit="1" customWidth="1"/>
    <col min="3877" max="3880" width="8" bestFit="1" customWidth="1"/>
    <col min="3881" max="3881" width="7" bestFit="1" customWidth="1"/>
    <col min="3882" max="3882" width="8" bestFit="1" customWidth="1"/>
    <col min="3883" max="3884" width="7" bestFit="1" customWidth="1"/>
    <col min="3885" max="3885" width="8" bestFit="1" customWidth="1"/>
    <col min="3886" max="3886" width="6" bestFit="1" customWidth="1"/>
    <col min="3887" max="3893" width="7" bestFit="1" customWidth="1"/>
    <col min="3894" max="3895" width="8" bestFit="1" customWidth="1"/>
    <col min="3896" max="3899" width="7" bestFit="1" customWidth="1"/>
    <col min="3900" max="3900" width="8" bestFit="1" customWidth="1"/>
    <col min="3901" max="3901" width="9" bestFit="1" customWidth="1"/>
    <col min="3902" max="3903" width="8" bestFit="1" customWidth="1"/>
    <col min="3904" max="3904" width="7" bestFit="1" customWidth="1"/>
    <col min="3905" max="3905" width="8" bestFit="1" customWidth="1"/>
    <col min="3906" max="3906" width="6" bestFit="1" customWidth="1"/>
    <col min="3907" max="3909" width="7" bestFit="1" customWidth="1"/>
    <col min="3910" max="3912" width="8" bestFit="1" customWidth="1"/>
    <col min="3913" max="3913" width="6" bestFit="1" customWidth="1"/>
    <col min="3914" max="3914" width="8" bestFit="1" customWidth="1"/>
    <col min="3915" max="3918" width="7" bestFit="1" customWidth="1"/>
    <col min="3919" max="3919" width="8" bestFit="1" customWidth="1"/>
    <col min="3920" max="3920" width="6" bestFit="1" customWidth="1"/>
    <col min="3921" max="3925" width="7" bestFit="1" customWidth="1"/>
    <col min="3926" max="3926" width="8" bestFit="1" customWidth="1"/>
    <col min="3927" max="3927" width="7" bestFit="1" customWidth="1"/>
    <col min="3928" max="3928" width="8" bestFit="1" customWidth="1"/>
    <col min="3929" max="3929" width="7" bestFit="1" customWidth="1"/>
    <col min="3930" max="3930" width="4" bestFit="1" customWidth="1"/>
    <col min="3931" max="3932" width="7" bestFit="1" customWidth="1"/>
    <col min="3933" max="3933" width="8" bestFit="1" customWidth="1"/>
    <col min="3934" max="3937" width="7" bestFit="1" customWidth="1"/>
    <col min="3938" max="3939" width="8" bestFit="1" customWidth="1"/>
    <col min="3940" max="3943" width="7" bestFit="1" customWidth="1"/>
    <col min="3944" max="3944" width="6" bestFit="1" customWidth="1"/>
    <col min="3945" max="3946" width="7" bestFit="1" customWidth="1"/>
    <col min="3947" max="3947" width="8" bestFit="1" customWidth="1"/>
    <col min="3948" max="3948" width="7" bestFit="1" customWidth="1"/>
    <col min="3949" max="3949" width="8" bestFit="1" customWidth="1"/>
    <col min="3950" max="3952" width="7" bestFit="1" customWidth="1"/>
    <col min="3953" max="3957" width="8" bestFit="1" customWidth="1"/>
    <col min="3958" max="3960" width="7" bestFit="1" customWidth="1"/>
    <col min="3961" max="3961" width="8" bestFit="1" customWidth="1"/>
    <col min="3962" max="3962" width="7" bestFit="1" customWidth="1"/>
    <col min="3963" max="3963" width="6" bestFit="1" customWidth="1"/>
    <col min="3964" max="3968" width="7" bestFit="1" customWidth="1"/>
    <col min="3969" max="3969" width="6" bestFit="1" customWidth="1"/>
    <col min="3970" max="3973" width="7" bestFit="1" customWidth="1"/>
    <col min="3974" max="3974" width="8" bestFit="1" customWidth="1"/>
    <col min="3975" max="3975" width="7" bestFit="1" customWidth="1"/>
    <col min="3976" max="3976" width="8" bestFit="1" customWidth="1"/>
    <col min="3977" max="3979" width="7" bestFit="1" customWidth="1"/>
    <col min="3980" max="3980" width="8" bestFit="1" customWidth="1"/>
    <col min="3981" max="3981" width="7" bestFit="1" customWidth="1"/>
    <col min="3982" max="3983" width="8" bestFit="1" customWidth="1"/>
    <col min="3984" max="3984" width="7" bestFit="1" customWidth="1"/>
    <col min="3985" max="3985" width="8" bestFit="1" customWidth="1"/>
    <col min="3986" max="3986" width="7" bestFit="1" customWidth="1"/>
    <col min="3987" max="3987" width="8" bestFit="1" customWidth="1"/>
    <col min="3988" max="3988" width="6" bestFit="1" customWidth="1"/>
    <col min="3989" max="3991" width="8" bestFit="1" customWidth="1"/>
    <col min="3992" max="3992" width="7" bestFit="1" customWidth="1"/>
    <col min="3993" max="3993" width="8" bestFit="1" customWidth="1"/>
    <col min="3994" max="3995" width="7" bestFit="1" customWidth="1"/>
    <col min="3996" max="3998" width="8" bestFit="1" customWidth="1"/>
    <col min="3999" max="3999" width="7" bestFit="1" customWidth="1"/>
    <col min="4000" max="4001" width="8" bestFit="1" customWidth="1"/>
    <col min="4002" max="4005" width="7" bestFit="1" customWidth="1"/>
    <col min="4006" max="4006" width="6" bestFit="1" customWidth="1"/>
    <col min="4007" max="4007" width="8" bestFit="1" customWidth="1"/>
    <col min="4008" max="4010" width="7" bestFit="1" customWidth="1"/>
    <col min="4011" max="4011" width="8" bestFit="1" customWidth="1"/>
    <col min="4012" max="4012" width="6" bestFit="1" customWidth="1"/>
    <col min="4013" max="4017" width="8" bestFit="1" customWidth="1"/>
    <col min="4018" max="4018" width="7" bestFit="1" customWidth="1"/>
    <col min="4019" max="4020" width="8" bestFit="1" customWidth="1"/>
    <col min="4021" max="4021" width="6" bestFit="1" customWidth="1"/>
    <col min="4022" max="4022" width="7" bestFit="1" customWidth="1"/>
    <col min="4023" max="4023" width="9" bestFit="1" customWidth="1"/>
    <col min="4024" max="4024" width="8" bestFit="1" customWidth="1"/>
    <col min="4025" max="4025" width="6" bestFit="1" customWidth="1"/>
    <col min="4026" max="4029" width="7" bestFit="1" customWidth="1"/>
    <col min="4030" max="4030" width="8" bestFit="1" customWidth="1"/>
    <col min="4031" max="4032" width="7" bestFit="1" customWidth="1"/>
    <col min="4033" max="4034" width="8" bestFit="1" customWidth="1"/>
    <col min="4035" max="4035" width="6" bestFit="1" customWidth="1"/>
    <col min="4036" max="4036" width="4" bestFit="1" customWidth="1"/>
    <col min="4037" max="4037" width="6" bestFit="1" customWidth="1"/>
    <col min="4038" max="4038" width="8" bestFit="1" customWidth="1"/>
    <col min="4039" max="4040" width="7" bestFit="1" customWidth="1"/>
    <col min="4041" max="4041" width="8" bestFit="1" customWidth="1"/>
    <col min="4042" max="4042" width="7" bestFit="1" customWidth="1"/>
    <col min="4043" max="4044" width="8" bestFit="1" customWidth="1"/>
    <col min="4045" max="4047" width="7" bestFit="1" customWidth="1"/>
    <col min="4048" max="4048" width="8" bestFit="1" customWidth="1"/>
    <col min="4049" max="4049" width="7" bestFit="1" customWidth="1"/>
    <col min="4050" max="4050" width="6" bestFit="1" customWidth="1"/>
    <col min="4051" max="4051" width="7" bestFit="1" customWidth="1"/>
    <col min="4052" max="4052" width="8" bestFit="1" customWidth="1"/>
    <col min="4053" max="4053" width="6" bestFit="1" customWidth="1"/>
    <col min="4054" max="4057" width="7" bestFit="1" customWidth="1"/>
    <col min="4058" max="4060" width="8" bestFit="1" customWidth="1"/>
    <col min="4061" max="4067" width="7" bestFit="1" customWidth="1"/>
    <col min="4068" max="4069" width="8" bestFit="1" customWidth="1"/>
    <col min="4070" max="4072" width="7" bestFit="1" customWidth="1"/>
    <col min="4073" max="4074" width="8" bestFit="1" customWidth="1"/>
    <col min="4075" max="4075" width="7" bestFit="1" customWidth="1"/>
    <col min="4076" max="4076" width="8" bestFit="1" customWidth="1"/>
    <col min="4077" max="4081" width="7" bestFit="1" customWidth="1"/>
    <col min="4082" max="4083" width="8" bestFit="1" customWidth="1"/>
    <col min="4084" max="4086" width="7" bestFit="1" customWidth="1"/>
    <col min="4087" max="4087" width="8" bestFit="1" customWidth="1"/>
    <col min="4088" max="4088" width="7" bestFit="1" customWidth="1"/>
    <col min="4089" max="4092" width="8" bestFit="1" customWidth="1"/>
    <col min="4093" max="4095" width="7" bestFit="1" customWidth="1"/>
    <col min="4096" max="4097" width="8" bestFit="1" customWidth="1"/>
    <col min="4098" max="4098" width="7" bestFit="1" customWidth="1"/>
    <col min="4099" max="4099" width="8" bestFit="1" customWidth="1"/>
    <col min="4100" max="4101" width="7" bestFit="1" customWidth="1"/>
    <col min="4102" max="4104" width="8" bestFit="1" customWidth="1"/>
    <col min="4105" max="4106" width="7" bestFit="1" customWidth="1"/>
    <col min="4107" max="4107" width="8" bestFit="1" customWidth="1"/>
    <col min="4108" max="4108" width="4" bestFit="1" customWidth="1"/>
    <col min="4109" max="4110" width="8" bestFit="1" customWidth="1"/>
    <col min="4111" max="4111" width="6" bestFit="1" customWidth="1"/>
    <col min="4112" max="4112" width="8" bestFit="1" customWidth="1"/>
    <col min="4113" max="4114" width="7" bestFit="1" customWidth="1"/>
    <col min="4115" max="4115" width="8" bestFit="1" customWidth="1"/>
    <col min="4116" max="4116" width="7" bestFit="1" customWidth="1"/>
    <col min="4117" max="4117" width="8" bestFit="1" customWidth="1"/>
    <col min="4118" max="4118" width="7" bestFit="1" customWidth="1"/>
    <col min="4119" max="4121" width="8" bestFit="1" customWidth="1"/>
    <col min="4122" max="4122" width="9" bestFit="1" customWidth="1"/>
    <col min="4123" max="4123" width="6" bestFit="1" customWidth="1"/>
    <col min="4124" max="4124" width="8" bestFit="1" customWidth="1"/>
    <col min="4125" max="4127" width="7" bestFit="1" customWidth="1"/>
    <col min="4128" max="4129" width="8" bestFit="1" customWidth="1"/>
    <col min="4130" max="4130" width="7" bestFit="1" customWidth="1"/>
    <col min="4131" max="4131" width="8" bestFit="1" customWidth="1"/>
    <col min="4132" max="4133" width="7" bestFit="1" customWidth="1"/>
    <col min="4134" max="4134" width="8" bestFit="1" customWidth="1"/>
    <col min="4135" max="4136" width="7" bestFit="1" customWidth="1"/>
    <col min="4137" max="4137" width="6" bestFit="1" customWidth="1"/>
    <col min="4138" max="4138" width="9" bestFit="1" customWidth="1"/>
    <col min="4139" max="4139" width="6" bestFit="1" customWidth="1"/>
    <col min="4140" max="4143" width="7" bestFit="1" customWidth="1"/>
    <col min="4144" max="4145" width="8" bestFit="1" customWidth="1"/>
    <col min="4146" max="4146" width="6" bestFit="1" customWidth="1"/>
    <col min="4147" max="4147" width="8" bestFit="1" customWidth="1"/>
    <col min="4148" max="4148" width="7" bestFit="1" customWidth="1"/>
    <col min="4149" max="4152" width="8" bestFit="1" customWidth="1"/>
    <col min="4153" max="4159" width="7" bestFit="1" customWidth="1"/>
    <col min="4160" max="4163" width="8" bestFit="1" customWidth="1"/>
    <col min="4164" max="4164" width="7" bestFit="1" customWidth="1"/>
    <col min="4165" max="4165" width="8" bestFit="1" customWidth="1"/>
    <col min="4166" max="4168" width="7" bestFit="1" customWidth="1"/>
    <col min="4169" max="4169" width="8" bestFit="1" customWidth="1"/>
    <col min="4170" max="4170" width="7" bestFit="1" customWidth="1"/>
    <col min="4171" max="4172" width="8" bestFit="1" customWidth="1"/>
    <col min="4173" max="4174" width="7" bestFit="1" customWidth="1"/>
    <col min="4175" max="4175" width="8" bestFit="1" customWidth="1"/>
    <col min="4176" max="4176" width="6" bestFit="1" customWidth="1"/>
    <col min="4177" max="4177" width="8" bestFit="1" customWidth="1"/>
    <col min="4178" max="4178" width="6" bestFit="1" customWidth="1"/>
    <col min="4179" max="4182" width="7" bestFit="1" customWidth="1"/>
    <col min="4183" max="4184" width="8" bestFit="1" customWidth="1"/>
    <col min="4185" max="4185" width="7" bestFit="1" customWidth="1"/>
    <col min="4186" max="4186" width="8" bestFit="1" customWidth="1"/>
    <col min="4187" max="4187" width="7" bestFit="1" customWidth="1"/>
    <col min="4188" max="4190" width="8" bestFit="1" customWidth="1"/>
    <col min="4191" max="4191" width="7" bestFit="1" customWidth="1"/>
    <col min="4192" max="4192" width="8" bestFit="1" customWidth="1"/>
    <col min="4193" max="4195" width="7" bestFit="1" customWidth="1"/>
    <col min="4196" max="4197" width="8" bestFit="1" customWidth="1"/>
    <col min="4198" max="4198" width="6" bestFit="1" customWidth="1"/>
    <col min="4199" max="4199" width="9" bestFit="1" customWidth="1"/>
    <col min="4200" max="4200" width="7" bestFit="1" customWidth="1"/>
    <col min="4201" max="4201" width="6" bestFit="1" customWidth="1"/>
    <col min="4202" max="4203" width="7" bestFit="1" customWidth="1"/>
    <col min="4204" max="4205" width="8" bestFit="1" customWidth="1"/>
    <col min="4206" max="4206" width="9" bestFit="1" customWidth="1"/>
    <col min="4207" max="4207" width="8" bestFit="1" customWidth="1"/>
    <col min="4208" max="4208" width="7" bestFit="1" customWidth="1"/>
    <col min="4209" max="4209" width="8" bestFit="1" customWidth="1"/>
    <col min="4210" max="4210" width="9" bestFit="1" customWidth="1"/>
    <col min="4211" max="4211" width="6" bestFit="1" customWidth="1"/>
    <col min="4212" max="4214" width="8" bestFit="1" customWidth="1"/>
    <col min="4215" max="4215" width="7" bestFit="1" customWidth="1"/>
    <col min="4216" max="4217" width="8" bestFit="1" customWidth="1"/>
    <col min="4218" max="4218" width="4" bestFit="1" customWidth="1"/>
    <col min="4219" max="4220" width="8" bestFit="1" customWidth="1"/>
    <col min="4221" max="4224" width="7" bestFit="1" customWidth="1"/>
    <col min="4225" max="4226" width="8" bestFit="1" customWidth="1"/>
    <col min="4227" max="4229" width="7" bestFit="1" customWidth="1"/>
    <col min="4230" max="4230" width="8" bestFit="1" customWidth="1"/>
    <col min="4231" max="4232" width="6" bestFit="1" customWidth="1"/>
    <col min="4233" max="4233" width="8" bestFit="1" customWidth="1"/>
    <col min="4234" max="4235" width="6" bestFit="1" customWidth="1"/>
    <col min="4236" max="4236" width="7" bestFit="1" customWidth="1"/>
    <col min="4237" max="4237" width="6" bestFit="1" customWidth="1"/>
    <col min="4238" max="4238" width="8" bestFit="1" customWidth="1"/>
    <col min="4239" max="4242" width="7" bestFit="1" customWidth="1"/>
    <col min="4243" max="4247" width="8" bestFit="1" customWidth="1"/>
    <col min="4248" max="4252" width="7" bestFit="1" customWidth="1"/>
    <col min="4253" max="4256" width="8" bestFit="1" customWidth="1"/>
    <col min="4257" max="4258" width="7" bestFit="1" customWidth="1"/>
    <col min="4259" max="4259" width="8" bestFit="1" customWidth="1"/>
    <col min="4260" max="4261" width="7" bestFit="1" customWidth="1"/>
    <col min="4262" max="4262" width="6" bestFit="1" customWidth="1"/>
    <col min="4263" max="4265" width="7" bestFit="1" customWidth="1"/>
    <col min="4266" max="4268" width="8" bestFit="1" customWidth="1"/>
    <col min="4269" max="4272" width="7" bestFit="1" customWidth="1"/>
    <col min="4273" max="4274" width="6" bestFit="1" customWidth="1"/>
    <col min="4275" max="4275" width="7" bestFit="1" customWidth="1"/>
    <col min="4276" max="4278" width="8" bestFit="1" customWidth="1"/>
    <col min="4279" max="4279" width="7" bestFit="1" customWidth="1"/>
    <col min="4280" max="4281" width="8" bestFit="1" customWidth="1"/>
    <col min="4282" max="4282" width="6" bestFit="1" customWidth="1"/>
    <col min="4283" max="4283" width="8" bestFit="1" customWidth="1"/>
    <col min="4284" max="4284" width="7" bestFit="1" customWidth="1"/>
    <col min="4285" max="4286" width="8" bestFit="1" customWidth="1"/>
    <col min="4287" max="4287" width="7" bestFit="1" customWidth="1"/>
    <col min="4288" max="4289" width="8" bestFit="1" customWidth="1"/>
    <col min="4290" max="4290" width="7" bestFit="1" customWidth="1"/>
    <col min="4291" max="4293" width="8" bestFit="1" customWidth="1"/>
    <col min="4294" max="4294" width="6" bestFit="1" customWidth="1"/>
    <col min="4295" max="4296" width="7" bestFit="1" customWidth="1"/>
    <col min="4297" max="4297" width="6" bestFit="1" customWidth="1"/>
    <col min="4298" max="4298" width="8" bestFit="1" customWidth="1"/>
    <col min="4299" max="4299" width="9" bestFit="1" customWidth="1"/>
    <col min="4300" max="4302" width="8" bestFit="1" customWidth="1"/>
    <col min="4303" max="4304" width="7" bestFit="1" customWidth="1"/>
    <col min="4305" max="4306" width="8" bestFit="1" customWidth="1"/>
    <col min="4307" max="4308" width="7" bestFit="1" customWidth="1"/>
    <col min="4309" max="4309" width="8" bestFit="1" customWidth="1"/>
    <col min="4310" max="4315" width="7" bestFit="1" customWidth="1"/>
    <col min="4316" max="4319" width="8" bestFit="1" customWidth="1"/>
    <col min="4320" max="4320" width="7" bestFit="1" customWidth="1"/>
    <col min="4321" max="4321" width="8" bestFit="1" customWidth="1"/>
    <col min="4322" max="4324" width="7" bestFit="1" customWidth="1"/>
    <col min="4325" max="4328" width="8" bestFit="1" customWidth="1"/>
    <col min="4329" max="4329" width="6" bestFit="1" customWidth="1"/>
    <col min="4330" max="4330" width="7" bestFit="1" customWidth="1"/>
    <col min="4331" max="4331" width="8" bestFit="1" customWidth="1"/>
    <col min="4332" max="4337" width="7" bestFit="1" customWidth="1"/>
    <col min="4338" max="4338" width="8" bestFit="1" customWidth="1"/>
    <col min="4339" max="4339" width="7" bestFit="1" customWidth="1"/>
    <col min="4340" max="4340" width="8" bestFit="1" customWidth="1"/>
    <col min="4341" max="4342" width="7" bestFit="1" customWidth="1"/>
    <col min="4343" max="4344" width="8" bestFit="1" customWidth="1"/>
    <col min="4345" max="4347" width="7" bestFit="1" customWidth="1"/>
    <col min="4348" max="4348" width="6" bestFit="1" customWidth="1"/>
    <col min="4349" max="4351" width="7" bestFit="1" customWidth="1"/>
    <col min="4352" max="4352" width="8" bestFit="1" customWidth="1"/>
    <col min="4353" max="4356" width="7" bestFit="1" customWidth="1"/>
    <col min="4357" max="4358" width="8" bestFit="1" customWidth="1"/>
    <col min="4359" max="4359" width="7" bestFit="1" customWidth="1"/>
    <col min="4360" max="4360" width="8" bestFit="1" customWidth="1"/>
    <col min="4361" max="4361" width="7" bestFit="1" customWidth="1"/>
    <col min="4362" max="4362" width="4" bestFit="1" customWidth="1"/>
    <col min="4363" max="4363" width="6" bestFit="1" customWidth="1"/>
    <col min="4364" max="4364" width="8" bestFit="1" customWidth="1"/>
    <col min="4365" max="4365" width="7" bestFit="1" customWidth="1"/>
    <col min="4366" max="4366" width="8" bestFit="1" customWidth="1"/>
    <col min="4367" max="4367" width="4" bestFit="1" customWidth="1"/>
    <col min="4368" max="4368" width="8" bestFit="1" customWidth="1"/>
    <col min="4369" max="4370" width="7" bestFit="1" customWidth="1"/>
    <col min="4371" max="4371" width="8" bestFit="1" customWidth="1"/>
    <col min="4372" max="4373" width="7" bestFit="1" customWidth="1"/>
    <col min="4374" max="4376" width="8" bestFit="1" customWidth="1"/>
    <col min="4377" max="4377" width="6" bestFit="1" customWidth="1"/>
    <col min="4378" max="4378" width="8" bestFit="1" customWidth="1"/>
    <col min="4379" max="4380" width="6" bestFit="1" customWidth="1"/>
    <col min="4381" max="4381" width="7" bestFit="1" customWidth="1"/>
    <col min="4382" max="4382" width="6" bestFit="1" customWidth="1"/>
    <col min="4383" max="4384" width="7" bestFit="1" customWidth="1"/>
    <col min="4385" max="4385" width="8" bestFit="1" customWidth="1"/>
    <col min="4386" max="4389" width="7" bestFit="1" customWidth="1"/>
    <col min="4390" max="4390" width="8" bestFit="1" customWidth="1"/>
    <col min="4391" max="4391" width="7" bestFit="1" customWidth="1"/>
    <col min="4392" max="4392" width="8" bestFit="1" customWidth="1"/>
    <col min="4393" max="4393" width="7" bestFit="1" customWidth="1"/>
    <col min="4394" max="4395" width="8" bestFit="1" customWidth="1"/>
    <col min="4396" max="4396" width="7" bestFit="1" customWidth="1"/>
    <col min="4397" max="4399" width="8" bestFit="1" customWidth="1"/>
    <col min="4400" max="4400" width="7" bestFit="1" customWidth="1"/>
    <col min="4401" max="4401" width="6" bestFit="1" customWidth="1"/>
    <col min="4402" max="4402" width="8" bestFit="1" customWidth="1"/>
    <col min="4403" max="4404" width="7" bestFit="1" customWidth="1"/>
    <col min="4405" max="4407" width="8" bestFit="1" customWidth="1"/>
    <col min="4408" max="4408" width="7" bestFit="1" customWidth="1"/>
    <col min="4409" max="4409" width="8" bestFit="1" customWidth="1"/>
    <col min="4410" max="4410" width="6" bestFit="1" customWidth="1"/>
    <col min="4411" max="4412" width="7" bestFit="1" customWidth="1"/>
    <col min="4413" max="4413" width="8" bestFit="1" customWidth="1"/>
    <col min="4414" max="4415" width="7" bestFit="1" customWidth="1"/>
    <col min="4416" max="4418" width="8" bestFit="1" customWidth="1"/>
    <col min="4419" max="4419" width="7" bestFit="1" customWidth="1"/>
    <col min="4420" max="4422" width="8" bestFit="1" customWidth="1"/>
    <col min="4423" max="4425" width="7" bestFit="1" customWidth="1"/>
    <col min="4426" max="4426" width="9" bestFit="1" customWidth="1"/>
    <col min="4427" max="4430" width="8" bestFit="1" customWidth="1"/>
    <col min="4431" max="4431" width="7" bestFit="1" customWidth="1"/>
    <col min="4432" max="4432" width="8" bestFit="1" customWidth="1"/>
    <col min="4433" max="4433" width="6" bestFit="1" customWidth="1"/>
    <col min="4434" max="4439" width="7" bestFit="1" customWidth="1"/>
    <col min="4440" max="4440" width="8" bestFit="1" customWidth="1"/>
    <col min="4441" max="4443" width="7" bestFit="1" customWidth="1"/>
    <col min="4444" max="4445" width="8" bestFit="1" customWidth="1"/>
    <col min="4446" max="4450" width="7" bestFit="1" customWidth="1"/>
    <col min="4451" max="4452" width="8" bestFit="1" customWidth="1"/>
    <col min="4453" max="4454" width="4" bestFit="1" customWidth="1"/>
    <col min="4455" max="4455" width="8" bestFit="1" customWidth="1"/>
    <col min="4456" max="4456" width="6" bestFit="1" customWidth="1"/>
    <col min="4457" max="4461" width="8" bestFit="1" customWidth="1"/>
    <col min="4462" max="4462" width="7" bestFit="1" customWidth="1"/>
    <col min="4463" max="4466" width="8" bestFit="1" customWidth="1"/>
    <col min="4467" max="4467" width="6" bestFit="1" customWidth="1"/>
    <col min="4468" max="4468" width="7" bestFit="1" customWidth="1"/>
    <col min="4469" max="4469" width="9" bestFit="1" customWidth="1"/>
    <col min="4470" max="4470" width="8" bestFit="1" customWidth="1"/>
    <col min="4471" max="4474" width="7" bestFit="1" customWidth="1"/>
    <col min="4475" max="4480" width="8" bestFit="1" customWidth="1"/>
    <col min="4481" max="4483" width="7" bestFit="1" customWidth="1"/>
    <col min="4484" max="4485" width="8" bestFit="1" customWidth="1"/>
    <col min="4486" max="4486" width="7" bestFit="1" customWidth="1"/>
    <col min="4487" max="4489" width="8" bestFit="1" customWidth="1"/>
    <col min="4490" max="4490" width="7" bestFit="1" customWidth="1"/>
    <col min="4491" max="4491" width="6" bestFit="1" customWidth="1"/>
    <col min="4492" max="4492" width="8" bestFit="1" customWidth="1"/>
    <col min="4493" max="4493" width="6" bestFit="1" customWidth="1"/>
    <col min="4494" max="4494" width="7" bestFit="1" customWidth="1"/>
    <col min="4495" max="4495" width="8" bestFit="1" customWidth="1"/>
    <col min="4496" max="4502" width="7" bestFit="1" customWidth="1"/>
    <col min="4503" max="4504" width="8" bestFit="1" customWidth="1"/>
    <col min="4505" max="4510" width="7" bestFit="1" customWidth="1"/>
    <col min="4511" max="4511" width="8" bestFit="1" customWidth="1"/>
    <col min="4512" max="4513" width="7" bestFit="1" customWidth="1"/>
    <col min="4514" max="4514" width="8" bestFit="1" customWidth="1"/>
    <col min="4515" max="4516" width="7" bestFit="1" customWidth="1"/>
    <col min="4517" max="4519" width="8" bestFit="1" customWidth="1"/>
    <col min="4520" max="4521" width="7" bestFit="1" customWidth="1"/>
    <col min="4522" max="4522" width="6" bestFit="1" customWidth="1"/>
    <col min="4523" max="4526" width="7" bestFit="1" customWidth="1"/>
    <col min="4527" max="4527" width="8" bestFit="1" customWidth="1"/>
    <col min="4528" max="4528" width="4" bestFit="1" customWidth="1"/>
    <col min="4529" max="4532" width="7" bestFit="1" customWidth="1"/>
    <col min="4533" max="4533" width="8" bestFit="1" customWidth="1"/>
    <col min="4534" max="4534" width="6" bestFit="1" customWidth="1"/>
    <col min="4535" max="4535" width="7" bestFit="1" customWidth="1"/>
    <col min="4536" max="4539" width="8" bestFit="1" customWidth="1"/>
    <col min="4540" max="4540" width="6" bestFit="1" customWidth="1"/>
    <col min="4541" max="4541" width="7" bestFit="1" customWidth="1"/>
    <col min="4542" max="4544" width="8" bestFit="1" customWidth="1"/>
    <col min="4545" max="4547" width="7" bestFit="1" customWidth="1"/>
    <col min="4548" max="4551" width="8" bestFit="1" customWidth="1"/>
    <col min="4552" max="4553" width="7" bestFit="1" customWidth="1"/>
    <col min="4554" max="4554" width="8" bestFit="1" customWidth="1"/>
    <col min="4555" max="4555" width="6" bestFit="1" customWidth="1"/>
    <col min="4556" max="4556" width="8" bestFit="1" customWidth="1"/>
    <col min="4557" max="4557" width="7" bestFit="1" customWidth="1"/>
    <col min="4558" max="4558" width="6" bestFit="1" customWidth="1"/>
    <col min="4559" max="4559" width="7" bestFit="1" customWidth="1"/>
    <col min="4560" max="4560" width="8" bestFit="1" customWidth="1"/>
    <col min="4561" max="4563" width="7" bestFit="1" customWidth="1"/>
    <col min="4564" max="4564" width="8" bestFit="1" customWidth="1"/>
    <col min="4565" max="4565" width="7" bestFit="1" customWidth="1"/>
    <col min="4566" max="4566" width="8" bestFit="1" customWidth="1"/>
    <col min="4567" max="4569" width="7" bestFit="1" customWidth="1"/>
    <col min="4570" max="4570" width="8" bestFit="1" customWidth="1"/>
    <col min="4571" max="4573" width="6" bestFit="1" customWidth="1"/>
    <col min="4574" max="4574" width="7" bestFit="1" customWidth="1"/>
    <col min="4575" max="4575" width="8" bestFit="1" customWidth="1"/>
    <col min="4576" max="4576" width="7" bestFit="1" customWidth="1"/>
    <col min="4577" max="4577" width="6" bestFit="1" customWidth="1"/>
    <col min="4578" max="4578" width="8" bestFit="1" customWidth="1"/>
    <col min="4579" max="4580" width="7" bestFit="1" customWidth="1"/>
    <col min="4581" max="4582" width="8" bestFit="1" customWidth="1"/>
    <col min="4583" max="4583" width="7" bestFit="1" customWidth="1"/>
    <col min="4584" max="4586" width="8" bestFit="1" customWidth="1"/>
    <col min="4587" max="4588" width="7" bestFit="1" customWidth="1"/>
    <col min="4589" max="4589" width="8" bestFit="1" customWidth="1"/>
    <col min="4590" max="4593" width="7" bestFit="1" customWidth="1"/>
    <col min="4594" max="4594" width="8" bestFit="1" customWidth="1"/>
    <col min="4595" max="4597" width="7" bestFit="1" customWidth="1"/>
    <col min="4598" max="4599" width="8" bestFit="1" customWidth="1"/>
    <col min="4600" max="4600" width="7" bestFit="1" customWidth="1"/>
    <col min="4601" max="4601" width="8" bestFit="1" customWidth="1"/>
    <col min="4602" max="4602" width="7" bestFit="1" customWidth="1"/>
    <col min="4603" max="4603" width="8" bestFit="1" customWidth="1"/>
    <col min="4604" max="4604" width="7" bestFit="1" customWidth="1"/>
    <col min="4605" max="4605" width="6" bestFit="1" customWidth="1"/>
    <col min="4606" max="4614" width="7" bestFit="1" customWidth="1"/>
    <col min="4615" max="4615" width="8" bestFit="1" customWidth="1"/>
    <col min="4616" max="4616" width="7" bestFit="1" customWidth="1"/>
    <col min="4617" max="4617" width="8" bestFit="1" customWidth="1"/>
    <col min="4618" max="4618" width="4" bestFit="1" customWidth="1"/>
    <col min="4619" max="4619" width="7" bestFit="1" customWidth="1"/>
    <col min="4620" max="4620" width="6" bestFit="1" customWidth="1"/>
    <col min="4621" max="4621" width="7" bestFit="1" customWidth="1"/>
    <col min="4622" max="4622" width="8" bestFit="1" customWidth="1"/>
    <col min="4623" max="4623" width="6" bestFit="1" customWidth="1"/>
    <col min="4624" max="4627" width="8" bestFit="1" customWidth="1"/>
    <col min="4628" max="4628" width="7" bestFit="1" customWidth="1"/>
    <col min="4629" max="4629" width="6" bestFit="1" customWidth="1"/>
    <col min="4630" max="4631" width="8" bestFit="1" customWidth="1"/>
    <col min="4632" max="4632" width="7" bestFit="1" customWidth="1"/>
    <col min="4633" max="4633" width="6" bestFit="1" customWidth="1"/>
    <col min="4634" max="4635" width="8" bestFit="1" customWidth="1"/>
    <col min="4636" max="4636" width="7" bestFit="1" customWidth="1"/>
    <col min="4637" max="4637" width="8" bestFit="1" customWidth="1"/>
    <col min="4638" max="4639" width="7" bestFit="1" customWidth="1"/>
    <col min="4640" max="4640" width="8" bestFit="1" customWidth="1"/>
    <col min="4641" max="4641" width="6" bestFit="1" customWidth="1"/>
    <col min="4642" max="4642" width="8" bestFit="1" customWidth="1"/>
    <col min="4643" max="4643" width="7" bestFit="1" customWidth="1"/>
    <col min="4644" max="4644" width="8" bestFit="1" customWidth="1"/>
    <col min="4645" max="4646" width="7" bestFit="1" customWidth="1"/>
    <col min="4647" max="4650" width="8" bestFit="1" customWidth="1"/>
    <col min="4651" max="4651" width="7" bestFit="1" customWidth="1"/>
    <col min="4652" max="4652" width="6" bestFit="1" customWidth="1"/>
    <col min="4653" max="4655" width="7" bestFit="1" customWidth="1"/>
    <col min="4656" max="4656" width="8" bestFit="1" customWidth="1"/>
    <col min="4657" max="4658" width="7" bestFit="1" customWidth="1"/>
    <col min="4659" max="4659" width="8" bestFit="1" customWidth="1"/>
    <col min="4660" max="4660" width="9" bestFit="1" customWidth="1"/>
    <col min="4661" max="4662" width="8" bestFit="1" customWidth="1"/>
    <col min="4663" max="4666" width="7" bestFit="1" customWidth="1"/>
    <col min="4667" max="4668" width="8" bestFit="1" customWidth="1"/>
    <col min="4669" max="4677" width="7" bestFit="1" customWidth="1"/>
    <col min="4678" max="4678" width="8" bestFit="1" customWidth="1"/>
    <col min="4679" max="4679" width="6" bestFit="1" customWidth="1"/>
    <col min="4680" max="4681" width="7" bestFit="1" customWidth="1"/>
    <col min="4682" max="4682" width="8" bestFit="1" customWidth="1"/>
    <col min="4683" max="4683" width="9" bestFit="1" customWidth="1"/>
    <col min="4684" max="4685" width="6" bestFit="1" customWidth="1"/>
    <col min="4686" max="4690" width="8" bestFit="1" customWidth="1"/>
    <col min="4691" max="4692" width="7" bestFit="1" customWidth="1"/>
    <col min="4693" max="4695" width="8" bestFit="1" customWidth="1"/>
    <col min="4696" max="4696" width="7" bestFit="1" customWidth="1"/>
    <col min="4697" max="4700" width="8" bestFit="1" customWidth="1"/>
    <col min="4701" max="4702" width="7" bestFit="1" customWidth="1"/>
    <col min="4703" max="4703" width="8" bestFit="1" customWidth="1"/>
    <col min="4704" max="4705" width="7" bestFit="1" customWidth="1"/>
    <col min="4706" max="4713" width="8" bestFit="1" customWidth="1"/>
    <col min="4714" max="4714" width="7" bestFit="1" customWidth="1"/>
    <col min="4715" max="4716" width="6" bestFit="1" customWidth="1"/>
    <col min="4717" max="4717" width="8" bestFit="1" customWidth="1"/>
    <col min="4718" max="4718" width="7" bestFit="1" customWidth="1"/>
    <col min="4719" max="4719" width="4" bestFit="1" customWidth="1"/>
    <col min="4720" max="4720" width="8" bestFit="1" customWidth="1"/>
    <col min="4721" max="4721" width="7" bestFit="1" customWidth="1"/>
    <col min="4722" max="4722" width="6" bestFit="1" customWidth="1"/>
    <col min="4723" max="4726" width="7" bestFit="1" customWidth="1"/>
    <col min="4727" max="4727" width="6" bestFit="1" customWidth="1"/>
    <col min="4728" max="4729" width="7" bestFit="1" customWidth="1"/>
    <col min="4730" max="4731" width="8" bestFit="1" customWidth="1"/>
    <col min="4732" max="4733" width="7" bestFit="1" customWidth="1"/>
    <col min="4734" max="4735" width="8" bestFit="1" customWidth="1"/>
    <col min="4736" max="4736" width="7" bestFit="1" customWidth="1"/>
    <col min="4737" max="4737" width="8" bestFit="1" customWidth="1"/>
    <col min="4738" max="4738" width="7" bestFit="1" customWidth="1"/>
    <col min="4739" max="4739" width="6" bestFit="1" customWidth="1"/>
    <col min="4740" max="4740" width="8" bestFit="1" customWidth="1"/>
    <col min="4741" max="4741" width="7" bestFit="1" customWidth="1"/>
    <col min="4742" max="4744" width="8" bestFit="1" customWidth="1"/>
    <col min="4745" max="4745" width="6" bestFit="1" customWidth="1"/>
    <col min="4746" max="4746" width="8" bestFit="1" customWidth="1"/>
    <col min="4747" max="4747" width="7" bestFit="1" customWidth="1"/>
    <col min="4748" max="4749" width="8" bestFit="1" customWidth="1"/>
    <col min="4750" max="4750" width="9" bestFit="1" customWidth="1"/>
    <col min="4751" max="4752" width="7" bestFit="1" customWidth="1"/>
    <col min="4753" max="4754" width="8" bestFit="1" customWidth="1"/>
    <col min="4755" max="4755" width="9" bestFit="1" customWidth="1"/>
    <col min="4756" max="4756" width="7" bestFit="1" customWidth="1"/>
    <col min="4757" max="4759" width="8" bestFit="1" customWidth="1"/>
    <col min="4760" max="4760" width="6" bestFit="1" customWidth="1"/>
    <col min="4761" max="4763" width="8" bestFit="1" customWidth="1"/>
    <col min="4764" max="4764" width="7" bestFit="1" customWidth="1"/>
    <col min="4765" max="4767" width="8" bestFit="1" customWidth="1"/>
    <col min="4768" max="4768" width="7" bestFit="1" customWidth="1"/>
    <col min="4769" max="4769" width="4" bestFit="1" customWidth="1"/>
    <col min="4770" max="4770" width="8" bestFit="1" customWidth="1"/>
    <col min="4771" max="4771" width="7" bestFit="1" customWidth="1"/>
    <col min="4772" max="4774" width="8" bestFit="1" customWidth="1"/>
    <col min="4775" max="4777" width="7" bestFit="1" customWidth="1"/>
    <col min="4778" max="4779" width="8" bestFit="1" customWidth="1"/>
    <col min="4780" max="4780" width="7" bestFit="1" customWidth="1"/>
    <col min="4781" max="4782" width="8" bestFit="1" customWidth="1"/>
    <col min="4783" max="4784" width="7" bestFit="1" customWidth="1"/>
    <col min="4785" max="4786" width="8" bestFit="1" customWidth="1"/>
    <col min="4787" max="4789" width="7" bestFit="1" customWidth="1"/>
    <col min="4790" max="4793" width="8" bestFit="1" customWidth="1"/>
    <col min="4794" max="4794" width="7" bestFit="1" customWidth="1"/>
    <col min="4795" max="4795" width="8" bestFit="1" customWidth="1"/>
    <col min="4796" max="4796" width="7" bestFit="1" customWidth="1"/>
    <col min="4797" max="4797" width="8" bestFit="1" customWidth="1"/>
    <col min="4798" max="4798" width="7" bestFit="1" customWidth="1"/>
    <col min="4799" max="4799" width="8" bestFit="1" customWidth="1"/>
    <col min="4800" max="4800" width="6" bestFit="1" customWidth="1"/>
    <col min="4801" max="4803" width="7" bestFit="1" customWidth="1"/>
    <col min="4804" max="4805" width="8" bestFit="1" customWidth="1"/>
    <col min="4806" max="4807" width="7" bestFit="1" customWidth="1"/>
    <col min="4808" max="4808" width="8" bestFit="1" customWidth="1"/>
    <col min="4809" max="4809" width="4" bestFit="1" customWidth="1"/>
    <col min="4810" max="4810" width="8" bestFit="1" customWidth="1"/>
    <col min="4811" max="4811" width="7" bestFit="1" customWidth="1"/>
    <col min="4812" max="4812" width="8" bestFit="1" customWidth="1"/>
    <col min="4813" max="4813" width="7" bestFit="1" customWidth="1"/>
    <col min="4814" max="4815" width="8" bestFit="1" customWidth="1"/>
    <col min="4816" max="4817" width="7" bestFit="1" customWidth="1"/>
    <col min="4818" max="4818" width="8" bestFit="1" customWidth="1"/>
    <col min="4819" max="4819" width="7" bestFit="1" customWidth="1"/>
    <col min="4820" max="4822" width="8" bestFit="1" customWidth="1"/>
    <col min="4823" max="4823" width="7" bestFit="1" customWidth="1"/>
    <col min="4824" max="4824" width="8" bestFit="1" customWidth="1"/>
    <col min="4825" max="4826" width="7" bestFit="1" customWidth="1"/>
    <col min="4827" max="4827" width="8" bestFit="1" customWidth="1"/>
    <col min="4828" max="4828" width="7" bestFit="1" customWidth="1"/>
    <col min="4829" max="4829" width="6" bestFit="1" customWidth="1"/>
    <col min="4830" max="4831" width="7" bestFit="1" customWidth="1"/>
    <col min="4832" max="4832" width="8" bestFit="1" customWidth="1"/>
    <col min="4833" max="4836" width="7" bestFit="1" customWidth="1"/>
    <col min="4837" max="4837" width="4" bestFit="1" customWidth="1"/>
    <col min="4838" max="4838" width="7" bestFit="1" customWidth="1"/>
    <col min="4839" max="4839" width="6" bestFit="1" customWidth="1"/>
    <col min="4840" max="4840" width="7" bestFit="1" customWidth="1"/>
    <col min="4841" max="4841" width="8" bestFit="1" customWidth="1"/>
    <col min="4842" max="4842" width="7" bestFit="1" customWidth="1"/>
    <col min="4843" max="4844" width="8" bestFit="1" customWidth="1"/>
    <col min="4845" max="4847" width="7" bestFit="1" customWidth="1"/>
    <col min="4848" max="4848" width="8" bestFit="1" customWidth="1"/>
    <col min="4849" max="4849" width="7" bestFit="1" customWidth="1"/>
    <col min="4850" max="4850" width="4" bestFit="1" customWidth="1"/>
    <col min="4851" max="4851" width="7" bestFit="1" customWidth="1"/>
    <col min="4852" max="4854" width="8" bestFit="1" customWidth="1"/>
    <col min="4855" max="4856" width="7" bestFit="1" customWidth="1"/>
    <col min="4857" max="4857" width="8" bestFit="1" customWidth="1"/>
    <col min="4858" max="4858" width="7" bestFit="1" customWidth="1"/>
    <col min="4859" max="4859" width="8" bestFit="1" customWidth="1"/>
    <col min="4860" max="4861" width="7" bestFit="1" customWidth="1"/>
    <col min="4862" max="4862" width="8" bestFit="1" customWidth="1"/>
    <col min="4863" max="4865" width="7" bestFit="1" customWidth="1"/>
    <col min="4866" max="4866" width="8" bestFit="1" customWidth="1"/>
    <col min="4867" max="4867" width="7" bestFit="1" customWidth="1"/>
    <col min="4868" max="4868" width="8" bestFit="1" customWidth="1"/>
    <col min="4869" max="4869" width="6" bestFit="1" customWidth="1"/>
    <col min="4870" max="4870" width="7" bestFit="1" customWidth="1"/>
    <col min="4871" max="4873" width="8" bestFit="1" customWidth="1"/>
    <col min="4874" max="4877" width="7" bestFit="1" customWidth="1"/>
    <col min="4878" max="4878" width="9" bestFit="1" customWidth="1"/>
    <col min="4879" max="4881" width="8" bestFit="1" customWidth="1"/>
    <col min="4882" max="4883" width="7" bestFit="1" customWidth="1"/>
    <col min="4884" max="4885" width="8" bestFit="1" customWidth="1"/>
    <col min="4886" max="4886" width="6" bestFit="1" customWidth="1"/>
    <col min="4887" max="4887" width="7" bestFit="1" customWidth="1"/>
    <col min="4888" max="4889" width="8" bestFit="1" customWidth="1"/>
    <col min="4890" max="4891" width="7" bestFit="1" customWidth="1"/>
    <col min="4892" max="4892" width="8" bestFit="1" customWidth="1"/>
    <col min="4893" max="4893" width="7" bestFit="1" customWidth="1"/>
    <col min="4894" max="4894" width="9" bestFit="1" customWidth="1"/>
    <col min="4895"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1" width="4" bestFit="1" customWidth="1"/>
    <col min="4902" max="4902" width="8" bestFit="1" customWidth="1"/>
    <col min="4903" max="4903" width="6" bestFit="1" customWidth="1"/>
    <col min="4904" max="4904" width="7" bestFit="1" customWidth="1"/>
    <col min="4905" max="4906" width="8" bestFit="1" customWidth="1"/>
    <col min="4907" max="4908" width="7" bestFit="1" customWidth="1"/>
    <col min="4909" max="4909" width="8" bestFit="1" customWidth="1"/>
    <col min="4910" max="4910" width="7" bestFit="1" customWidth="1"/>
    <col min="4911" max="4913" width="8" bestFit="1" customWidth="1"/>
    <col min="4914" max="4914" width="9" bestFit="1" customWidth="1"/>
    <col min="4915" max="4916" width="8" bestFit="1" customWidth="1"/>
    <col min="4917" max="4917" width="7" bestFit="1" customWidth="1"/>
    <col min="4918" max="4918" width="6" bestFit="1" customWidth="1"/>
    <col min="4919" max="4919" width="7" bestFit="1" customWidth="1"/>
    <col min="4920" max="4920" width="8" bestFit="1" customWidth="1"/>
    <col min="4921" max="4921" width="7" bestFit="1" customWidth="1"/>
    <col min="4922" max="4923" width="8" bestFit="1" customWidth="1"/>
    <col min="4924" max="4924" width="7" bestFit="1" customWidth="1"/>
    <col min="4925" max="4927" width="8" bestFit="1" customWidth="1"/>
    <col min="4928" max="4928" width="6" bestFit="1" customWidth="1"/>
    <col min="4929" max="4929" width="8" bestFit="1" customWidth="1"/>
    <col min="4930" max="4930" width="6" bestFit="1" customWidth="1"/>
    <col min="4931" max="4933" width="7" bestFit="1" customWidth="1"/>
    <col min="4934" max="4934" width="8" bestFit="1" customWidth="1"/>
    <col min="4935" max="4937" width="7" bestFit="1" customWidth="1"/>
    <col min="4938" max="4940" width="8" bestFit="1" customWidth="1"/>
    <col min="4941" max="4941" width="7" bestFit="1" customWidth="1"/>
    <col min="4942" max="4943" width="8" bestFit="1" customWidth="1"/>
    <col min="4944" max="4946" width="7" bestFit="1" customWidth="1"/>
    <col min="4947" max="4947" width="8" bestFit="1" customWidth="1"/>
    <col min="4948" max="4949" width="7" bestFit="1" customWidth="1"/>
    <col min="4950" max="4951" width="8" bestFit="1" customWidth="1"/>
    <col min="4952" max="4952" width="4" bestFit="1" customWidth="1"/>
    <col min="4953" max="4953" width="7" bestFit="1" customWidth="1"/>
    <col min="4954" max="4954" width="4" bestFit="1" customWidth="1"/>
    <col min="4955" max="4955" width="8" bestFit="1" customWidth="1"/>
    <col min="4956" max="4957" width="7" bestFit="1" customWidth="1"/>
    <col min="4958" max="4958" width="6" bestFit="1" customWidth="1"/>
    <col min="4959" max="4960" width="8" bestFit="1" customWidth="1"/>
    <col min="4961" max="4961" width="6" bestFit="1" customWidth="1"/>
    <col min="4962" max="4962" width="8" bestFit="1" customWidth="1"/>
    <col min="4963" max="4964" width="7" bestFit="1" customWidth="1"/>
    <col min="4965" max="4965" width="8" bestFit="1" customWidth="1"/>
    <col min="4966" max="4969" width="7" bestFit="1" customWidth="1"/>
    <col min="4970" max="4971" width="8" bestFit="1" customWidth="1"/>
    <col min="4972" max="4972" width="6" bestFit="1" customWidth="1"/>
    <col min="4973" max="4973" width="7" bestFit="1" customWidth="1"/>
    <col min="4974" max="4974" width="8" bestFit="1" customWidth="1"/>
    <col min="4975" max="4977" width="7" bestFit="1" customWidth="1"/>
    <col min="4978" max="4978" width="6" bestFit="1" customWidth="1"/>
    <col min="4979" max="4981" width="7" bestFit="1" customWidth="1"/>
    <col min="4982" max="4982" width="8" bestFit="1" customWidth="1"/>
    <col min="4983" max="4983" width="6" bestFit="1" customWidth="1"/>
    <col min="4984" max="4989" width="8" bestFit="1" customWidth="1"/>
    <col min="4990" max="4990" width="7" bestFit="1" customWidth="1"/>
    <col min="4991" max="4991" width="9" bestFit="1" customWidth="1"/>
    <col min="4992" max="4993" width="8" bestFit="1" customWidth="1"/>
    <col min="4994" max="4994" width="6" bestFit="1" customWidth="1"/>
    <col min="4995" max="4995" width="7" bestFit="1" customWidth="1"/>
    <col min="4996" max="4996" width="4" bestFit="1" customWidth="1"/>
    <col min="4997" max="4997" width="7" bestFit="1" customWidth="1"/>
    <col min="4998" max="5000" width="8" bestFit="1" customWidth="1"/>
    <col min="5001" max="5001" width="7" bestFit="1" customWidth="1"/>
    <col min="5002" max="5002" width="8" bestFit="1" customWidth="1"/>
    <col min="5003" max="5003" width="7" bestFit="1" customWidth="1"/>
    <col min="5004" max="5004" width="6" bestFit="1" customWidth="1"/>
    <col min="5005" max="5005" width="8" bestFit="1" customWidth="1"/>
    <col min="5006" max="5006" width="6" bestFit="1" customWidth="1"/>
    <col min="5007" max="5007" width="7" bestFit="1" customWidth="1"/>
    <col min="5008" max="5008" width="6" bestFit="1" customWidth="1"/>
    <col min="5009" max="5009" width="8" bestFit="1" customWidth="1"/>
    <col min="5010" max="5010" width="6" bestFit="1" customWidth="1"/>
    <col min="5011" max="5014" width="8" bestFit="1" customWidth="1"/>
    <col min="5015" max="5015" width="7" bestFit="1" customWidth="1"/>
    <col min="5016" max="5018" width="8" bestFit="1" customWidth="1"/>
    <col min="5019" max="5019" width="9" bestFit="1" customWidth="1"/>
    <col min="5020" max="5020" width="8" bestFit="1" customWidth="1"/>
    <col min="5021" max="5022" width="7" bestFit="1" customWidth="1"/>
    <col min="5023" max="5023" width="8" bestFit="1" customWidth="1"/>
    <col min="5024" max="5024" width="6" bestFit="1" customWidth="1"/>
    <col min="5025" max="5025" width="7" bestFit="1" customWidth="1"/>
    <col min="5026" max="5027" width="6" bestFit="1" customWidth="1"/>
    <col min="5028" max="5028" width="7" bestFit="1" customWidth="1"/>
    <col min="5029" max="5029" width="8" bestFit="1" customWidth="1"/>
    <col min="5030" max="5030" width="7" bestFit="1" customWidth="1"/>
    <col min="5031" max="5031" width="8" bestFit="1" customWidth="1"/>
    <col min="5032" max="5032" width="7" bestFit="1" customWidth="1"/>
    <col min="5033" max="5040" width="8" bestFit="1" customWidth="1"/>
    <col min="5041" max="5041" width="7" bestFit="1" customWidth="1"/>
    <col min="5042" max="5042" width="8" bestFit="1" customWidth="1"/>
    <col min="5043" max="5043" width="7" bestFit="1" customWidth="1"/>
    <col min="5044" max="5046" width="8" bestFit="1" customWidth="1"/>
    <col min="5047" max="5047" width="7" bestFit="1" customWidth="1"/>
    <col min="5048" max="5049" width="8" bestFit="1" customWidth="1"/>
    <col min="5050" max="5050" width="6" bestFit="1" customWidth="1"/>
    <col min="5051" max="5051" width="8" bestFit="1" customWidth="1"/>
    <col min="5052" max="5055" width="7" bestFit="1" customWidth="1"/>
    <col min="5056" max="5056" width="8" bestFit="1" customWidth="1"/>
    <col min="5057" max="5057" width="6" bestFit="1" customWidth="1"/>
    <col min="5058" max="5058" width="8" bestFit="1" customWidth="1"/>
    <col min="5059" max="5059" width="7" bestFit="1" customWidth="1"/>
    <col min="5060" max="5060" width="8" bestFit="1" customWidth="1"/>
    <col min="5061" max="5061" width="7" bestFit="1" customWidth="1"/>
    <col min="5062" max="5062" width="8" bestFit="1" customWidth="1"/>
    <col min="5063" max="5063" width="7" bestFit="1" customWidth="1"/>
    <col min="5064" max="5065" width="8" bestFit="1" customWidth="1"/>
    <col min="5066" max="5068" width="7" bestFit="1" customWidth="1"/>
    <col min="5069" max="5070" width="8" bestFit="1" customWidth="1"/>
    <col min="5071" max="5071" width="6" bestFit="1" customWidth="1"/>
    <col min="5072" max="5072" width="7" bestFit="1" customWidth="1"/>
    <col min="5073" max="5074" width="8" bestFit="1" customWidth="1"/>
    <col min="5075" max="5076" width="7" bestFit="1" customWidth="1"/>
    <col min="5077" max="5077" width="4" bestFit="1" customWidth="1"/>
    <col min="5078" max="5078" width="7" bestFit="1" customWidth="1"/>
    <col min="5079" max="5080" width="8" bestFit="1" customWidth="1"/>
    <col min="5081" max="5083" width="7" bestFit="1" customWidth="1"/>
    <col min="5084" max="5084" width="8" bestFit="1" customWidth="1"/>
    <col min="5085" max="5085" width="6" bestFit="1" customWidth="1"/>
    <col min="5086" max="5086" width="8" bestFit="1" customWidth="1"/>
    <col min="5087" max="5088" width="7" bestFit="1" customWidth="1"/>
    <col min="5089" max="5089" width="6" bestFit="1" customWidth="1"/>
    <col min="5090" max="5090" width="8" bestFit="1" customWidth="1"/>
    <col min="5091" max="5091" width="6" bestFit="1" customWidth="1"/>
    <col min="5092" max="5092" width="8" bestFit="1" customWidth="1"/>
    <col min="5093" max="5093" width="7" bestFit="1" customWidth="1"/>
    <col min="5094" max="5096" width="8" bestFit="1" customWidth="1"/>
    <col min="5097" max="5101" width="7" bestFit="1" customWidth="1"/>
    <col min="5102" max="5103" width="8" bestFit="1" customWidth="1"/>
    <col min="5104" max="5104" width="4" bestFit="1" customWidth="1"/>
    <col min="5105" max="5105" width="8" bestFit="1" customWidth="1"/>
    <col min="5106" max="5109" width="7" bestFit="1" customWidth="1"/>
    <col min="5110" max="5110" width="8" bestFit="1" customWidth="1"/>
    <col min="5111" max="5111" width="7" bestFit="1" customWidth="1"/>
    <col min="5112" max="5112" width="8" bestFit="1" customWidth="1"/>
    <col min="5113" max="5115" width="7" bestFit="1" customWidth="1"/>
    <col min="5116" max="5116" width="6" bestFit="1" customWidth="1"/>
    <col min="5117" max="5118" width="7" bestFit="1" customWidth="1"/>
    <col min="5119" max="5120" width="8" bestFit="1" customWidth="1"/>
    <col min="5121" max="5121" width="7" bestFit="1" customWidth="1"/>
    <col min="5122" max="5122" width="8" bestFit="1" customWidth="1"/>
    <col min="5123" max="5123" width="6" bestFit="1" customWidth="1"/>
    <col min="5124" max="5124" width="7" bestFit="1" customWidth="1"/>
    <col min="5125" max="5125" width="8" bestFit="1" customWidth="1"/>
    <col min="5126" max="5127" width="7" bestFit="1" customWidth="1"/>
    <col min="5128" max="5128" width="8" bestFit="1" customWidth="1"/>
    <col min="5129" max="5129" width="6" bestFit="1" customWidth="1"/>
    <col min="5130" max="5131" width="7" bestFit="1" customWidth="1"/>
    <col min="5132" max="5132" width="6" bestFit="1" customWidth="1"/>
    <col min="5133" max="5133" width="7" bestFit="1" customWidth="1"/>
    <col min="5134" max="5134" width="6" bestFit="1" customWidth="1"/>
    <col min="5135" max="5135" width="8" bestFit="1" customWidth="1"/>
    <col min="5136" max="5140" width="7" bestFit="1" customWidth="1"/>
    <col min="5141" max="5141" width="6" bestFit="1" customWidth="1"/>
    <col min="5142" max="5144" width="7" bestFit="1" customWidth="1"/>
    <col min="5145" max="5145" width="8" bestFit="1" customWidth="1"/>
    <col min="5146" max="5147" width="7" bestFit="1" customWidth="1"/>
    <col min="5148" max="5151" width="8" bestFit="1" customWidth="1"/>
    <col min="5152" max="5152" width="4" bestFit="1" customWidth="1"/>
    <col min="5153" max="5154" width="7" bestFit="1" customWidth="1"/>
    <col min="5155" max="5155" width="8" bestFit="1" customWidth="1"/>
    <col min="5156" max="5156" width="7" bestFit="1" customWidth="1"/>
    <col min="5157" max="5157" width="8" bestFit="1" customWidth="1"/>
    <col min="5158" max="5158" width="7" bestFit="1" customWidth="1"/>
    <col min="5159" max="5159" width="8" bestFit="1" customWidth="1"/>
    <col min="5160" max="5160" width="7" bestFit="1" customWidth="1"/>
    <col min="5161" max="5161" width="8" bestFit="1" customWidth="1"/>
    <col min="5162" max="5162" width="7" bestFit="1" customWidth="1"/>
    <col min="5163" max="5163" width="8" bestFit="1" customWidth="1"/>
    <col min="5164" max="5166" width="7" bestFit="1" customWidth="1"/>
    <col min="5167" max="5167" width="8" bestFit="1" customWidth="1"/>
    <col min="5168" max="5169" width="7" bestFit="1" customWidth="1"/>
    <col min="5170" max="5171" width="8" bestFit="1" customWidth="1"/>
    <col min="5172" max="5175" width="7" bestFit="1" customWidth="1"/>
    <col min="5176" max="5177" width="8" bestFit="1" customWidth="1"/>
    <col min="5178" max="5179" width="7" bestFit="1" customWidth="1"/>
    <col min="5180" max="5181" width="8" bestFit="1" customWidth="1"/>
    <col min="5182" max="5182" width="7" bestFit="1" customWidth="1"/>
    <col min="5183" max="5183" width="8" bestFit="1" customWidth="1"/>
    <col min="5184" max="5186" width="7" bestFit="1" customWidth="1"/>
    <col min="5187" max="5187" width="4" bestFit="1" customWidth="1"/>
    <col min="5188" max="5188" width="7" bestFit="1" customWidth="1"/>
    <col min="5189" max="5190" width="8" bestFit="1" customWidth="1"/>
    <col min="5191" max="5195" width="7" bestFit="1" customWidth="1"/>
    <col min="5196" max="5196" width="8" bestFit="1" customWidth="1"/>
    <col min="5197" max="5198" width="7" bestFit="1" customWidth="1"/>
    <col min="5199" max="5199" width="6" bestFit="1" customWidth="1"/>
    <col min="5200" max="5200" width="8" bestFit="1" customWidth="1"/>
    <col min="5201" max="5202" width="7" bestFit="1" customWidth="1"/>
    <col min="5203" max="5205" width="8" bestFit="1" customWidth="1"/>
    <col min="5206" max="5206" width="9" bestFit="1" customWidth="1"/>
    <col min="5207" max="5208" width="7" bestFit="1" customWidth="1"/>
    <col min="5209" max="5209" width="8" bestFit="1" customWidth="1"/>
    <col min="5210" max="5210" width="6" bestFit="1" customWidth="1"/>
    <col min="5211" max="5212" width="7" bestFit="1" customWidth="1"/>
    <col min="5213" max="5214" width="8" bestFit="1" customWidth="1"/>
    <col min="5215" max="5216" width="7" bestFit="1" customWidth="1"/>
    <col min="5217" max="5218" width="8" bestFit="1" customWidth="1"/>
    <col min="5219" max="5219" width="7" bestFit="1" customWidth="1"/>
    <col min="5220" max="5220" width="8" bestFit="1" customWidth="1"/>
    <col min="5221" max="5221" width="7" bestFit="1" customWidth="1"/>
    <col min="5222" max="5222" width="8" bestFit="1" customWidth="1"/>
    <col min="5223" max="5224" width="6"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3" width="7" bestFit="1" customWidth="1"/>
    <col min="5234" max="5234" width="8" bestFit="1" customWidth="1"/>
    <col min="5235" max="5235" width="7" bestFit="1" customWidth="1"/>
    <col min="5236" max="5236" width="8" bestFit="1" customWidth="1"/>
    <col min="5237" max="5237" width="7" bestFit="1" customWidth="1"/>
    <col min="5238" max="5238" width="8" bestFit="1" customWidth="1"/>
    <col min="5239" max="5239" width="7" bestFit="1" customWidth="1"/>
    <col min="5240" max="5240" width="8" bestFit="1" customWidth="1"/>
    <col min="5241" max="5242" width="7" bestFit="1" customWidth="1"/>
    <col min="5243" max="5243" width="6" bestFit="1" customWidth="1"/>
    <col min="5244" max="5244" width="7" bestFit="1" customWidth="1"/>
    <col min="5245" max="5245" width="9" bestFit="1" customWidth="1"/>
    <col min="5246" max="5246" width="8" bestFit="1" customWidth="1"/>
    <col min="5247" max="5249" width="7" bestFit="1" customWidth="1"/>
    <col min="5250" max="5251" width="8" bestFit="1" customWidth="1"/>
    <col min="5252" max="5252" width="7" bestFit="1" customWidth="1"/>
    <col min="5253" max="5253" width="8" bestFit="1" customWidth="1"/>
    <col min="5254" max="5255" width="7" bestFit="1" customWidth="1"/>
    <col min="5256" max="5256" width="8" bestFit="1" customWidth="1"/>
    <col min="5257" max="5257" width="7" bestFit="1" customWidth="1"/>
    <col min="5258" max="5258" width="8" bestFit="1" customWidth="1"/>
    <col min="5259" max="5261" width="7" bestFit="1" customWidth="1"/>
    <col min="5262" max="5262" width="8" bestFit="1" customWidth="1"/>
    <col min="5263" max="5264" width="7" bestFit="1" customWidth="1"/>
    <col min="5265" max="5265" width="8" bestFit="1" customWidth="1"/>
    <col min="5266" max="5268" width="7" bestFit="1" customWidth="1"/>
    <col min="5269" max="5269" width="8" bestFit="1" customWidth="1"/>
    <col min="5270" max="5272" width="7" bestFit="1" customWidth="1"/>
    <col min="5273" max="5273" width="8" bestFit="1" customWidth="1"/>
    <col min="5274" max="5274" width="6" bestFit="1" customWidth="1"/>
    <col min="5275" max="5276" width="7" bestFit="1" customWidth="1"/>
    <col min="5277" max="5278" width="8" bestFit="1" customWidth="1"/>
    <col min="5279" max="5279" width="4" bestFit="1" customWidth="1"/>
    <col min="5280" max="5282" width="7" bestFit="1" customWidth="1"/>
    <col min="5283" max="5285" width="8" bestFit="1" customWidth="1"/>
    <col min="5286" max="5286" width="6" bestFit="1" customWidth="1"/>
    <col min="5287" max="5290" width="7" bestFit="1" customWidth="1"/>
    <col min="5291" max="5294" width="8" bestFit="1" customWidth="1"/>
    <col min="5295" max="5295" width="9" bestFit="1" customWidth="1"/>
    <col min="5296" max="5296" width="8" bestFit="1" customWidth="1"/>
    <col min="5297" max="5297" width="7" bestFit="1" customWidth="1"/>
    <col min="5298" max="5298" width="6" bestFit="1" customWidth="1"/>
    <col min="5299" max="5299" width="7" bestFit="1" customWidth="1"/>
    <col min="5300" max="5300" width="8" bestFit="1" customWidth="1"/>
    <col min="5301" max="5302" width="7" bestFit="1" customWidth="1"/>
    <col min="5303" max="5303" width="8" bestFit="1" customWidth="1"/>
    <col min="5304" max="5305" width="7" bestFit="1" customWidth="1"/>
    <col min="5306" max="5309" width="8" bestFit="1" customWidth="1"/>
    <col min="5310" max="5315" width="7" bestFit="1" customWidth="1"/>
    <col min="5316" max="5316" width="6" bestFit="1" customWidth="1"/>
    <col min="5317" max="5318" width="8" bestFit="1" customWidth="1"/>
    <col min="5319" max="5320" width="7" bestFit="1" customWidth="1"/>
    <col min="5321" max="5325" width="8" bestFit="1" customWidth="1"/>
    <col min="5326" max="5326" width="6" bestFit="1" customWidth="1"/>
    <col min="5327" max="5327" width="7" bestFit="1" customWidth="1"/>
    <col min="5328" max="5328" width="8" bestFit="1" customWidth="1"/>
    <col min="5329" max="5329" width="7" bestFit="1" customWidth="1"/>
    <col min="5330" max="5330" width="8" bestFit="1" customWidth="1"/>
    <col min="5331" max="5331" width="7" bestFit="1" customWidth="1"/>
    <col min="5332" max="5332" width="8" bestFit="1" customWidth="1"/>
    <col min="5333" max="5333" width="6" bestFit="1" customWidth="1"/>
    <col min="5334" max="5334" width="7" bestFit="1" customWidth="1"/>
    <col min="5335" max="5336" width="8" bestFit="1" customWidth="1"/>
    <col min="5337" max="5337" width="7" bestFit="1" customWidth="1"/>
    <col min="5338" max="5338" width="8" bestFit="1" customWidth="1"/>
    <col min="5339" max="5339" width="7" bestFit="1" customWidth="1"/>
    <col min="5340" max="5340" width="6" bestFit="1" customWidth="1"/>
    <col min="5341" max="5342" width="8" bestFit="1" customWidth="1"/>
    <col min="5343" max="5344" width="7" bestFit="1" customWidth="1"/>
    <col min="5345" max="5346" width="8" bestFit="1" customWidth="1"/>
    <col min="5347" max="5347" width="4" bestFit="1" customWidth="1"/>
    <col min="5348" max="5348" width="7" bestFit="1" customWidth="1"/>
    <col min="5349" max="5349" width="4" bestFit="1" customWidth="1"/>
    <col min="5350" max="5353" width="8" bestFit="1" customWidth="1"/>
    <col min="5354" max="5354" width="6" bestFit="1" customWidth="1"/>
    <col min="5355" max="5356" width="7" bestFit="1" customWidth="1"/>
    <col min="5357" max="5357" width="8" bestFit="1" customWidth="1"/>
    <col min="5358" max="5359" width="7" bestFit="1" customWidth="1"/>
    <col min="5360" max="5360" width="8" bestFit="1" customWidth="1"/>
    <col min="5361" max="5361" width="6" bestFit="1" customWidth="1"/>
    <col min="5362" max="5362" width="7" bestFit="1" customWidth="1"/>
    <col min="5363" max="5363" width="8" bestFit="1" customWidth="1"/>
    <col min="5364" max="5364" width="7" bestFit="1" customWidth="1"/>
    <col min="5365" max="5365" width="8" bestFit="1" customWidth="1"/>
    <col min="5366" max="5366" width="7" bestFit="1" customWidth="1"/>
    <col min="5367" max="5369" width="8" bestFit="1" customWidth="1"/>
    <col min="5370" max="5374" width="7" bestFit="1" customWidth="1"/>
    <col min="5375" max="5376" width="8" bestFit="1" customWidth="1"/>
    <col min="5377" max="5377" width="9" bestFit="1" customWidth="1"/>
    <col min="5378" max="5379" width="8" bestFit="1" customWidth="1"/>
    <col min="5380" max="5380" width="6" bestFit="1" customWidth="1"/>
    <col min="5381" max="5381" width="7" bestFit="1" customWidth="1"/>
    <col min="5382" max="5383" width="8" bestFit="1" customWidth="1"/>
    <col min="5384" max="5384" width="7" bestFit="1" customWidth="1"/>
    <col min="5385" max="5385" width="9" bestFit="1" customWidth="1"/>
    <col min="5386" max="5387" width="7" bestFit="1" customWidth="1"/>
    <col min="5388" max="5388" width="9" bestFit="1" customWidth="1"/>
    <col min="5389" max="5390" width="7" bestFit="1" customWidth="1"/>
    <col min="5391" max="5391" width="6" bestFit="1" customWidth="1"/>
    <col min="5392" max="5393" width="8" bestFit="1" customWidth="1"/>
    <col min="5394" max="5394" width="7" bestFit="1" customWidth="1"/>
    <col min="5395" max="5395" width="8" bestFit="1" customWidth="1"/>
    <col min="5396" max="5396" width="6" bestFit="1" customWidth="1"/>
    <col min="5397" max="5397" width="8" bestFit="1" customWidth="1"/>
    <col min="5398" max="5400" width="7" bestFit="1" customWidth="1"/>
    <col min="5401" max="5404" width="8" bestFit="1" customWidth="1"/>
    <col min="5405" max="5405" width="7" bestFit="1" customWidth="1"/>
    <col min="5406" max="5406" width="8" bestFit="1" customWidth="1"/>
    <col min="5407" max="5407" width="7" bestFit="1" customWidth="1"/>
    <col min="5408" max="5408" width="8" bestFit="1" customWidth="1"/>
    <col min="5409" max="5410" width="7" bestFit="1" customWidth="1"/>
    <col min="5411" max="5412" width="8" bestFit="1" customWidth="1"/>
    <col min="5413" max="5414" width="7" bestFit="1" customWidth="1"/>
    <col min="5415" max="5415" width="8" bestFit="1" customWidth="1"/>
    <col min="5416" max="5416" width="7" bestFit="1" customWidth="1"/>
    <col min="5417" max="5418" width="8" bestFit="1" customWidth="1"/>
    <col min="5419" max="5419" width="6" bestFit="1" customWidth="1"/>
    <col min="5420" max="5420" width="8" bestFit="1" customWidth="1"/>
    <col min="5421" max="5421" width="7" bestFit="1" customWidth="1"/>
    <col min="5422" max="5422" width="8" bestFit="1" customWidth="1"/>
    <col min="5423" max="5423" width="7" bestFit="1" customWidth="1"/>
    <col min="5424" max="5424" width="8" bestFit="1" customWidth="1"/>
    <col min="5425" max="5425" width="4" bestFit="1" customWidth="1"/>
    <col min="5426" max="5426" width="8" bestFit="1" customWidth="1"/>
    <col min="5427" max="5427" width="7" bestFit="1" customWidth="1"/>
    <col min="5428" max="5428" width="8" bestFit="1" customWidth="1"/>
    <col min="5429" max="5429" width="7" bestFit="1" customWidth="1"/>
    <col min="5430" max="5430" width="6" bestFit="1" customWidth="1"/>
    <col min="5431" max="5432" width="8" bestFit="1" customWidth="1"/>
    <col min="5433" max="5433" width="7" bestFit="1" customWidth="1"/>
    <col min="5434" max="5435" width="8" bestFit="1" customWidth="1"/>
    <col min="5436" max="5436" width="6" bestFit="1" customWidth="1"/>
    <col min="5437" max="5437" width="7" bestFit="1" customWidth="1"/>
    <col min="5438" max="5440" width="8" bestFit="1" customWidth="1"/>
    <col min="5441" max="5442" width="7" bestFit="1" customWidth="1"/>
    <col min="5443" max="5443" width="8" bestFit="1" customWidth="1"/>
    <col min="5444" max="5444" width="7" bestFit="1" customWidth="1"/>
    <col min="5445" max="5447" width="8" bestFit="1" customWidth="1"/>
    <col min="5448" max="5448" width="7" bestFit="1" customWidth="1"/>
    <col min="5449" max="5450" width="8" bestFit="1" customWidth="1"/>
    <col min="5451" max="5451" width="6" bestFit="1" customWidth="1"/>
    <col min="5452" max="5453" width="7" bestFit="1" customWidth="1"/>
    <col min="5454" max="5455" width="8" bestFit="1" customWidth="1"/>
    <col min="5456" max="5457" width="7" bestFit="1" customWidth="1"/>
    <col min="5458" max="5462" width="8" bestFit="1" customWidth="1"/>
    <col min="5463" max="5470" width="7" bestFit="1" customWidth="1"/>
    <col min="5471" max="5475" width="8" bestFit="1" customWidth="1"/>
    <col min="5476" max="5476" width="7" bestFit="1" customWidth="1"/>
    <col min="5477" max="5478" width="6" bestFit="1" customWidth="1"/>
    <col min="5479" max="5479" width="8" bestFit="1" customWidth="1"/>
    <col min="5480" max="5481" width="7" bestFit="1" customWidth="1"/>
    <col min="5482" max="5482" width="8" bestFit="1" customWidth="1"/>
    <col min="5483" max="5484" width="7" bestFit="1" customWidth="1"/>
    <col min="5485" max="5485" width="6" bestFit="1" customWidth="1"/>
    <col min="5486" max="5487" width="7" bestFit="1" customWidth="1"/>
    <col min="5488" max="5488" width="8" bestFit="1" customWidth="1"/>
    <col min="5489" max="5490" width="7" bestFit="1" customWidth="1"/>
    <col min="5491" max="5493" width="8" bestFit="1" customWidth="1"/>
    <col min="5494" max="5495" width="7" bestFit="1" customWidth="1"/>
    <col min="5496" max="5496" width="8" bestFit="1" customWidth="1"/>
    <col min="5497" max="5498" width="7" bestFit="1" customWidth="1"/>
    <col min="5499" max="5499" width="6" bestFit="1" customWidth="1"/>
    <col min="5500" max="5500" width="8" bestFit="1" customWidth="1"/>
    <col min="5501" max="5502" width="7" bestFit="1" customWidth="1"/>
    <col min="5503" max="5503" width="8" bestFit="1" customWidth="1"/>
    <col min="5504" max="5504" width="7" bestFit="1" customWidth="1"/>
    <col min="5505" max="5506" width="6" bestFit="1" customWidth="1"/>
    <col min="5507" max="5507" width="7" bestFit="1" customWidth="1"/>
    <col min="5508" max="5508" width="4" bestFit="1" customWidth="1"/>
    <col min="5509" max="5510" width="7" bestFit="1" customWidth="1"/>
    <col min="5511" max="5511" width="8" bestFit="1" customWidth="1"/>
    <col min="5512" max="5512" width="7" bestFit="1" customWidth="1"/>
    <col min="5513" max="5513" width="8" bestFit="1" customWidth="1"/>
    <col min="5514" max="5514" width="7" bestFit="1" customWidth="1"/>
    <col min="5515" max="5516" width="8" bestFit="1" customWidth="1"/>
    <col min="5517" max="5518" width="7" bestFit="1" customWidth="1"/>
    <col min="5519" max="5520" width="8" bestFit="1" customWidth="1"/>
    <col min="5521" max="5522" width="7" bestFit="1" customWidth="1"/>
    <col min="5523" max="5523" width="8" bestFit="1" customWidth="1"/>
    <col min="5524" max="5524" width="7" bestFit="1" customWidth="1"/>
    <col min="5525" max="5525" width="8" bestFit="1" customWidth="1"/>
    <col min="5526" max="5527" width="7" bestFit="1" customWidth="1"/>
    <col min="5528" max="5528" width="8" bestFit="1" customWidth="1"/>
    <col min="5529" max="5529" width="6" bestFit="1" customWidth="1"/>
    <col min="5530" max="5532" width="7" bestFit="1" customWidth="1"/>
    <col min="5533" max="5534" width="8" bestFit="1" customWidth="1"/>
    <col min="5535" max="5535" width="6" bestFit="1" customWidth="1"/>
    <col min="5536" max="5537" width="8" bestFit="1" customWidth="1"/>
    <col min="5538" max="5539" width="7" bestFit="1" customWidth="1"/>
    <col min="5540" max="5540" width="8" bestFit="1" customWidth="1"/>
    <col min="5541" max="5541" width="7" bestFit="1" customWidth="1"/>
    <col min="5542" max="5542" width="8" bestFit="1" customWidth="1"/>
    <col min="5543" max="5543" width="7" bestFit="1" customWidth="1"/>
    <col min="5544" max="5544" width="6" bestFit="1" customWidth="1"/>
    <col min="5545" max="5546" width="8" bestFit="1" customWidth="1"/>
    <col min="5547" max="5547" width="7" bestFit="1" customWidth="1"/>
    <col min="5548" max="5549" width="8" bestFit="1" customWidth="1"/>
    <col min="5550" max="5551" width="7" bestFit="1" customWidth="1"/>
    <col min="5552" max="5556" width="8" bestFit="1" customWidth="1"/>
    <col min="5557" max="5557" width="7" bestFit="1" customWidth="1"/>
    <col min="5558" max="5558" width="8" bestFit="1" customWidth="1"/>
    <col min="5559" max="5562" width="7" bestFit="1" customWidth="1"/>
    <col min="5563" max="5563" width="8" bestFit="1" customWidth="1"/>
    <col min="5564" max="5565" width="7" bestFit="1" customWidth="1"/>
    <col min="5566" max="5567" width="8" bestFit="1" customWidth="1"/>
    <col min="5568" max="5572" width="7" bestFit="1" customWidth="1"/>
    <col min="5573" max="5573" width="8" bestFit="1" customWidth="1"/>
    <col min="5574" max="5575" width="7" bestFit="1" customWidth="1"/>
    <col min="5576" max="5577" width="8" bestFit="1" customWidth="1"/>
    <col min="5578" max="5579" width="7" bestFit="1" customWidth="1"/>
    <col min="5580" max="5581" width="8" bestFit="1" customWidth="1"/>
    <col min="5582" max="5584" width="7" bestFit="1" customWidth="1"/>
    <col min="5585" max="5586" width="8" bestFit="1" customWidth="1"/>
    <col min="5587" max="5587" width="6" bestFit="1" customWidth="1"/>
    <col min="5588" max="5588" width="7" bestFit="1" customWidth="1"/>
    <col min="5589" max="5589" width="8" bestFit="1" customWidth="1"/>
    <col min="5590" max="5591" width="7" bestFit="1" customWidth="1"/>
    <col min="5592" max="5594" width="8" bestFit="1" customWidth="1"/>
    <col min="5595" max="5595" width="6" bestFit="1" customWidth="1"/>
    <col min="5596" max="5600" width="7" bestFit="1" customWidth="1"/>
    <col min="5601" max="5601" width="8" bestFit="1" customWidth="1"/>
    <col min="5602" max="5602" width="4" bestFit="1" customWidth="1"/>
    <col min="5603" max="5604" width="7" bestFit="1" customWidth="1"/>
    <col min="5605" max="5605" width="6" bestFit="1" customWidth="1"/>
    <col min="5606" max="5606" width="7" bestFit="1" customWidth="1"/>
    <col min="5607" max="5607" width="6" bestFit="1" customWidth="1"/>
    <col min="5608" max="5608" width="8" bestFit="1" customWidth="1"/>
    <col min="5609" max="5611" width="7" bestFit="1" customWidth="1"/>
    <col min="5612" max="5612" width="8" bestFit="1" customWidth="1"/>
    <col min="5613" max="5613" width="6" bestFit="1" customWidth="1"/>
    <col min="5614" max="5615" width="7" bestFit="1" customWidth="1"/>
    <col min="5616" max="5619" width="8" bestFit="1" customWidth="1"/>
    <col min="5620" max="5621" width="7" bestFit="1" customWidth="1"/>
    <col min="5622" max="5622" width="6" bestFit="1" customWidth="1"/>
    <col min="5623" max="5626" width="8" bestFit="1" customWidth="1"/>
    <col min="5627" max="5627" width="7" bestFit="1" customWidth="1"/>
    <col min="5628" max="5628" width="6" bestFit="1" customWidth="1"/>
    <col min="5629" max="5629" width="8" bestFit="1" customWidth="1"/>
    <col min="5630" max="5630" width="7" bestFit="1" customWidth="1"/>
    <col min="5631" max="5631" width="8" bestFit="1" customWidth="1"/>
    <col min="5632" max="5632" width="7" bestFit="1" customWidth="1"/>
    <col min="5633" max="5633" width="8" bestFit="1" customWidth="1"/>
    <col min="5634" max="5634" width="7" bestFit="1" customWidth="1"/>
    <col min="5635" max="5636" width="6" bestFit="1" customWidth="1"/>
    <col min="5637" max="5638" width="7" bestFit="1" customWidth="1"/>
    <col min="5639" max="5641" width="8" bestFit="1" customWidth="1"/>
    <col min="5642" max="5643" width="7" bestFit="1" customWidth="1"/>
    <col min="5644" max="5644" width="8" bestFit="1" customWidth="1"/>
    <col min="5645" max="5645" width="6" bestFit="1" customWidth="1"/>
    <col min="5646" max="5646" width="8" bestFit="1" customWidth="1"/>
    <col min="5647" max="5647" width="7" bestFit="1" customWidth="1"/>
    <col min="5648" max="5649" width="6" bestFit="1" customWidth="1"/>
    <col min="5650" max="5651" width="7" bestFit="1" customWidth="1"/>
    <col min="5652" max="5652" width="6" bestFit="1" customWidth="1"/>
    <col min="5653" max="5653" width="8" bestFit="1" customWidth="1"/>
    <col min="5654" max="5656" width="7" bestFit="1" customWidth="1"/>
    <col min="5657" max="5659" width="8" bestFit="1" customWidth="1"/>
    <col min="5660" max="5660" width="7" bestFit="1" customWidth="1"/>
    <col min="5661" max="5664" width="8" bestFit="1" customWidth="1"/>
    <col min="5665" max="5667" width="7" bestFit="1" customWidth="1"/>
    <col min="5668" max="5669" width="8" bestFit="1" customWidth="1"/>
    <col min="5670" max="5672" width="7" bestFit="1" customWidth="1"/>
    <col min="5673" max="5673" width="8" bestFit="1" customWidth="1"/>
    <col min="5674" max="5677" width="7" bestFit="1" customWidth="1"/>
    <col min="5678" max="5678" width="8" bestFit="1" customWidth="1"/>
    <col min="5679" max="5680" width="7" bestFit="1" customWidth="1"/>
    <col min="5681" max="5681" width="8" bestFit="1" customWidth="1"/>
    <col min="5682" max="5682" width="6" bestFit="1" customWidth="1"/>
    <col min="5683" max="5683" width="7" bestFit="1" customWidth="1"/>
    <col min="5684" max="5684" width="8" bestFit="1" customWidth="1"/>
    <col min="5685" max="5687" width="7" bestFit="1" customWidth="1"/>
    <col min="5688" max="5689" width="8" bestFit="1" customWidth="1"/>
    <col min="5690" max="5692" width="7" bestFit="1" customWidth="1"/>
    <col min="5693" max="5693" width="8" bestFit="1" customWidth="1"/>
    <col min="5694" max="5694" width="9" bestFit="1" customWidth="1"/>
    <col min="5695" max="5701" width="8" bestFit="1" customWidth="1"/>
    <col min="5702" max="5702" width="7" bestFit="1" customWidth="1"/>
    <col min="5703" max="5705" width="8" bestFit="1" customWidth="1"/>
    <col min="5706" max="5706" width="7" bestFit="1" customWidth="1"/>
    <col min="5707" max="5708" width="9" bestFit="1" customWidth="1"/>
    <col min="5709" max="5710" width="8" bestFit="1" customWidth="1"/>
    <col min="5711" max="5712" width="7" bestFit="1" customWidth="1"/>
    <col min="5713" max="5713" width="8" bestFit="1" customWidth="1"/>
    <col min="5714" max="5714" width="7" bestFit="1" customWidth="1"/>
    <col min="5715" max="5715" width="6" bestFit="1" customWidth="1"/>
    <col min="5716" max="5716" width="8" bestFit="1" customWidth="1"/>
    <col min="5717" max="5717" width="6" bestFit="1" customWidth="1"/>
    <col min="5718" max="5718" width="7" bestFit="1" customWidth="1"/>
    <col min="5719" max="5719" width="8" bestFit="1" customWidth="1"/>
    <col min="5720" max="5720" width="7" bestFit="1" customWidth="1"/>
    <col min="5721" max="5721" width="8" bestFit="1" customWidth="1"/>
    <col min="5722" max="5723" width="7" bestFit="1" customWidth="1"/>
    <col min="5724" max="5724" width="8" bestFit="1" customWidth="1"/>
    <col min="5725" max="5725" width="7" bestFit="1" customWidth="1"/>
    <col min="5726" max="5726" width="6" bestFit="1" customWidth="1"/>
    <col min="5727" max="5727" width="8" bestFit="1" customWidth="1"/>
    <col min="5728" max="5729" width="7" bestFit="1" customWidth="1"/>
    <col min="5730" max="5730" width="8" bestFit="1" customWidth="1"/>
    <col min="5731" max="5732" width="7" bestFit="1" customWidth="1"/>
    <col min="5733" max="5733" width="8" bestFit="1" customWidth="1"/>
    <col min="5734" max="5734" width="9" bestFit="1" customWidth="1"/>
    <col min="5735" max="5735" width="8" bestFit="1" customWidth="1"/>
    <col min="5736" max="5741" width="9" bestFit="1" customWidth="1"/>
    <col min="5742" max="5742" width="8" bestFit="1" customWidth="1"/>
    <col min="5743" max="5746" width="9" bestFit="1" customWidth="1"/>
    <col min="5747" max="5747" width="8" bestFit="1" customWidth="1"/>
    <col min="5748" max="5749" width="9" bestFit="1" customWidth="1"/>
    <col min="5750" max="5750" width="8" bestFit="1" customWidth="1"/>
    <col min="5751" max="5751" width="9" bestFit="1" customWidth="1"/>
    <col min="5752" max="5753" width="8" bestFit="1" customWidth="1"/>
    <col min="5754" max="5754" width="7" bestFit="1" customWidth="1"/>
    <col min="5755" max="5755" width="9" bestFit="1" customWidth="1"/>
    <col min="5756" max="5756" width="8" bestFit="1" customWidth="1"/>
    <col min="5757" max="5758" width="9" bestFit="1" customWidth="1"/>
    <col min="5759" max="5759" width="7" bestFit="1" customWidth="1"/>
    <col min="5760" max="5762" width="8" bestFit="1" customWidth="1"/>
    <col min="5763" max="5763" width="7" bestFit="1" customWidth="1"/>
    <col min="5764" max="5766" width="8" bestFit="1" customWidth="1"/>
    <col min="5767" max="5767" width="9" bestFit="1" customWidth="1"/>
    <col min="5768" max="5770" width="8" bestFit="1" customWidth="1"/>
    <col min="5771" max="5771" width="5" bestFit="1" customWidth="1"/>
    <col min="5772" max="5774" width="9" bestFit="1" customWidth="1"/>
    <col min="5775" max="5775" width="8" bestFit="1" customWidth="1"/>
    <col min="5776" max="5777" width="9" bestFit="1" customWidth="1"/>
    <col min="5778" max="5779" width="8" bestFit="1" customWidth="1"/>
    <col min="5780" max="5780" width="9" bestFit="1" customWidth="1"/>
    <col min="5781" max="5781" width="8" bestFit="1" customWidth="1"/>
    <col min="5782" max="5782" width="9" bestFit="1" customWidth="1"/>
    <col min="5783" max="5783" width="8" bestFit="1" customWidth="1"/>
    <col min="5784" max="5785" width="9" bestFit="1" customWidth="1"/>
    <col min="5786" max="5786" width="8" bestFit="1" customWidth="1"/>
    <col min="5787" max="5787" width="9" bestFit="1" customWidth="1"/>
    <col min="5788" max="5788" width="7" bestFit="1" customWidth="1"/>
    <col min="5789" max="5793" width="8" bestFit="1" customWidth="1"/>
    <col min="5794" max="5796" width="9" bestFit="1" customWidth="1"/>
    <col min="5797" max="5797" width="7" bestFit="1" customWidth="1"/>
    <col min="5798" max="5800" width="8" bestFit="1" customWidth="1"/>
    <col min="5801" max="5804" width="9" bestFit="1" customWidth="1"/>
    <col min="5805" max="5805" width="8" bestFit="1" customWidth="1"/>
    <col min="5806" max="5806" width="9" bestFit="1" customWidth="1"/>
    <col min="5807" max="5807" width="8" bestFit="1" customWidth="1"/>
    <col min="5808" max="5808" width="9" bestFit="1" customWidth="1"/>
    <col min="5809" max="5813" width="8" bestFit="1" customWidth="1"/>
    <col min="5814" max="5814" width="9" bestFit="1" customWidth="1"/>
    <col min="5815" max="5815" width="7" bestFit="1" customWidth="1"/>
    <col min="5816" max="5816" width="8" bestFit="1" customWidth="1"/>
    <col min="5817" max="5817" width="9" bestFit="1" customWidth="1"/>
    <col min="5818" max="5818" width="8" bestFit="1" customWidth="1"/>
    <col min="5819" max="5819" width="9" bestFit="1" customWidth="1"/>
    <col min="5820" max="5820" width="8" bestFit="1" customWidth="1"/>
    <col min="5821" max="5821" width="5" bestFit="1" customWidth="1"/>
    <col min="5822" max="5822" width="9" bestFit="1" customWidth="1"/>
    <col min="5823" max="5824" width="8" bestFit="1" customWidth="1"/>
    <col min="5825" max="5825" width="7" bestFit="1" customWidth="1"/>
    <col min="5826" max="5826" width="8" bestFit="1" customWidth="1"/>
    <col min="5827" max="5828" width="9" bestFit="1" customWidth="1"/>
    <col min="5829" max="5831" width="8" bestFit="1" customWidth="1"/>
    <col min="5832" max="5832" width="9" bestFit="1" customWidth="1"/>
    <col min="5833" max="5836" width="8" bestFit="1" customWidth="1"/>
    <col min="5837" max="5838" width="9" bestFit="1" customWidth="1"/>
    <col min="5839" max="5839" width="8" bestFit="1" customWidth="1"/>
    <col min="5840" max="5840" width="10" bestFit="1" customWidth="1"/>
    <col min="5841" max="5841" width="9" bestFit="1" customWidth="1"/>
    <col min="5842" max="5842" width="7" bestFit="1" customWidth="1"/>
    <col min="5843" max="5844" width="8" bestFit="1" customWidth="1"/>
    <col min="5845" max="5845" width="9" bestFit="1" customWidth="1"/>
    <col min="5846" max="5849" width="8" bestFit="1" customWidth="1"/>
    <col min="5850" max="5850" width="7" bestFit="1" customWidth="1"/>
    <col min="5851" max="5857" width="8" bestFit="1" customWidth="1"/>
    <col min="5858" max="5859" width="9" bestFit="1" customWidth="1"/>
    <col min="5860" max="5862" width="8" bestFit="1" customWidth="1"/>
    <col min="5863" max="5863" width="9" bestFit="1" customWidth="1"/>
    <col min="5864" max="5866" width="8" bestFit="1" customWidth="1"/>
    <col min="5867" max="5867" width="9" bestFit="1" customWidth="1"/>
    <col min="5868" max="5870" width="8" bestFit="1" customWidth="1"/>
    <col min="5871" max="5871" width="9" bestFit="1" customWidth="1"/>
    <col min="5872" max="5872" width="7" bestFit="1" customWidth="1"/>
    <col min="5873" max="5873" width="8" bestFit="1" customWidth="1"/>
    <col min="5874" max="5874" width="9" bestFit="1" customWidth="1"/>
    <col min="5875" max="5875" width="8" bestFit="1" customWidth="1"/>
    <col min="5876" max="5876" width="7" bestFit="1" customWidth="1"/>
    <col min="5877" max="5878" width="8" bestFit="1" customWidth="1"/>
    <col min="5879" max="5879" width="9" bestFit="1" customWidth="1"/>
    <col min="5880" max="5881" width="8" bestFit="1" customWidth="1"/>
    <col min="5882" max="5883" width="9" bestFit="1" customWidth="1"/>
    <col min="5884" max="5884" width="8" bestFit="1" customWidth="1"/>
    <col min="5885" max="5885" width="9" bestFit="1" customWidth="1"/>
    <col min="5886" max="5888" width="8" bestFit="1" customWidth="1"/>
    <col min="5889" max="5889" width="9" bestFit="1" customWidth="1"/>
    <col min="5890" max="5890" width="10" bestFit="1" customWidth="1"/>
    <col min="5891" max="5891" width="8" bestFit="1" customWidth="1"/>
    <col min="5892" max="5892" width="7" bestFit="1" customWidth="1"/>
    <col min="5893" max="5894" width="8" bestFit="1" customWidth="1"/>
    <col min="5895" max="5895" width="9" bestFit="1" customWidth="1"/>
    <col min="5896" max="5899" width="8" bestFit="1" customWidth="1"/>
    <col min="5900" max="5900" width="9" bestFit="1" customWidth="1"/>
    <col min="5901" max="5903" width="8" bestFit="1" customWidth="1"/>
    <col min="5904" max="5904" width="7" bestFit="1" customWidth="1"/>
    <col min="5905" max="5905" width="8" bestFit="1" customWidth="1"/>
    <col min="5906" max="5907" width="9" bestFit="1" customWidth="1"/>
    <col min="5908" max="5908" width="7" bestFit="1" customWidth="1"/>
    <col min="5909" max="5909" width="5" bestFit="1" customWidth="1"/>
    <col min="5910" max="5910" width="8" bestFit="1" customWidth="1"/>
    <col min="5911" max="5913" width="9" bestFit="1" customWidth="1"/>
    <col min="5914" max="5914" width="7" bestFit="1" customWidth="1"/>
    <col min="5915" max="5918" width="8" bestFit="1" customWidth="1"/>
    <col min="5919" max="5919" width="7" bestFit="1" customWidth="1"/>
    <col min="5920" max="5921" width="8" bestFit="1" customWidth="1"/>
    <col min="5922" max="5922" width="7" bestFit="1" customWidth="1"/>
    <col min="5923" max="5924" width="9" bestFit="1" customWidth="1"/>
    <col min="5925" max="5925" width="8" bestFit="1" customWidth="1"/>
    <col min="5926" max="5927" width="9" bestFit="1" customWidth="1"/>
    <col min="5928" max="5928" width="8" bestFit="1" customWidth="1"/>
    <col min="5929" max="5929" width="9" bestFit="1" customWidth="1"/>
    <col min="5930" max="5931" width="8" bestFit="1" customWidth="1"/>
    <col min="5932" max="5932" width="9" bestFit="1" customWidth="1"/>
    <col min="5933" max="5934" width="8" bestFit="1" customWidth="1"/>
    <col min="5935" max="5935" width="7" bestFit="1" customWidth="1"/>
    <col min="5936" max="5937" width="9" bestFit="1" customWidth="1"/>
    <col min="5938" max="5938" width="8" bestFit="1" customWidth="1"/>
    <col min="5939" max="5939" width="9" bestFit="1" customWidth="1"/>
    <col min="5940" max="5940" width="8" bestFit="1" customWidth="1"/>
    <col min="5941" max="5942" width="9" bestFit="1" customWidth="1"/>
    <col min="5943" max="5945" width="8" bestFit="1" customWidth="1"/>
    <col min="5946" max="5946" width="9" bestFit="1" customWidth="1"/>
    <col min="5947" max="5948" width="8" bestFit="1" customWidth="1"/>
    <col min="5949" max="5949" width="9" bestFit="1" customWidth="1"/>
    <col min="5950" max="5952" width="8" bestFit="1" customWidth="1"/>
    <col min="5953" max="5953" width="9" bestFit="1" customWidth="1"/>
    <col min="5954" max="5954" width="8" bestFit="1" customWidth="1"/>
    <col min="5955" max="5955" width="9" bestFit="1" customWidth="1"/>
    <col min="5956" max="5956" width="7" bestFit="1" customWidth="1"/>
    <col min="5957" max="5957" width="8" bestFit="1" customWidth="1"/>
    <col min="5958" max="5958" width="9" bestFit="1" customWidth="1"/>
    <col min="5959" max="5960" width="8" bestFit="1" customWidth="1"/>
    <col min="5961" max="5961" width="9" bestFit="1" customWidth="1"/>
    <col min="5962" max="5963" width="8" bestFit="1" customWidth="1"/>
    <col min="5964" max="5964" width="9" bestFit="1" customWidth="1"/>
    <col min="5965" max="5965" width="7" bestFit="1" customWidth="1"/>
    <col min="5966" max="5969" width="8" bestFit="1" customWidth="1"/>
    <col min="5970" max="5970" width="7" bestFit="1" customWidth="1"/>
    <col min="5971" max="5971" width="9" bestFit="1" customWidth="1"/>
    <col min="5972" max="5973" width="8" bestFit="1" customWidth="1"/>
    <col min="5974" max="5974" width="9" bestFit="1" customWidth="1"/>
    <col min="5975" max="5975" width="8" bestFit="1" customWidth="1"/>
    <col min="5976" max="5976" width="7" bestFit="1" customWidth="1"/>
    <col min="5977" max="5980" width="8" bestFit="1" customWidth="1"/>
    <col min="5981" max="5981" width="9" bestFit="1" customWidth="1"/>
    <col min="5982" max="5982" width="7" bestFit="1" customWidth="1"/>
    <col min="5983" max="5985" width="8" bestFit="1" customWidth="1"/>
    <col min="5986" max="5986" width="7" bestFit="1" customWidth="1"/>
    <col min="5987" max="5987" width="9" bestFit="1" customWidth="1"/>
    <col min="5988" max="5991" width="8" bestFit="1" customWidth="1"/>
    <col min="5992" max="5993" width="9" bestFit="1" customWidth="1"/>
    <col min="5994" max="5997" width="8" bestFit="1" customWidth="1"/>
    <col min="5998" max="5998" width="9" bestFit="1" customWidth="1"/>
    <col min="5999" max="5999" width="8" bestFit="1" customWidth="1"/>
    <col min="6000" max="6000" width="9" bestFit="1" customWidth="1"/>
    <col min="6001" max="6001" width="8" bestFit="1" customWidth="1"/>
    <col min="6002" max="6002" width="7" bestFit="1" customWidth="1"/>
    <col min="6003" max="6003" width="9" bestFit="1" customWidth="1"/>
    <col min="6004" max="6008" width="8" bestFit="1" customWidth="1"/>
    <col min="6009" max="6009" width="9" bestFit="1" customWidth="1"/>
    <col min="6010" max="6010" width="8" bestFit="1" customWidth="1"/>
    <col min="6011" max="6011" width="7" bestFit="1" customWidth="1"/>
    <col min="6012" max="6012" width="8" bestFit="1" customWidth="1"/>
    <col min="6013" max="6014" width="9" bestFit="1" customWidth="1"/>
    <col min="6015" max="6016" width="8" bestFit="1" customWidth="1"/>
    <col min="6017" max="6017" width="9" bestFit="1" customWidth="1"/>
    <col min="6018" max="6019" width="8" bestFit="1" customWidth="1"/>
    <col min="6020" max="6020" width="9" bestFit="1" customWidth="1"/>
    <col min="6021" max="6021" width="8" bestFit="1" customWidth="1"/>
    <col min="6022" max="6022" width="9" bestFit="1" customWidth="1"/>
    <col min="6023" max="6023" width="8" bestFit="1" customWidth="1"/>
    <col min="6024" max="6025" width="9" bestFit="1" customWidth="1"/>
    <col min="6026" max="6026" width="8" bestFit="1" customWidth="1"/>
    <col min="6027" max="6027" width="7" bestFit="1" customWidth="1"/>
    <col min="6028" max="6028" width="8" bestFit="1" customWidth="1"/>
    <col min="6029" max="6029" width="9" bestFit="1" customWidth="1"/>
    <col min="6030" max="6030" width="7" bestFit="1" customWidth="1"/>
    <col min="6031" max="6032" width="9" bestFit="1" customWidth="1"/>
    <col min="6033" max="6035" width="8" bestFit="1" customWidth="1"/>
    <col min="6036" max="6036" width="7" bestFit="1" customWidth="1"/>
    <col min="6037" max="6038" width="8" bestFit="1" customWidth="1"/>
    <col min="6039" max="6039" width="9" bestFit="1" customWidth="1"/>
    <col min="6040" max="6040" width="7" bestFit="1" customWidth="1"/>
    <col min="6041" max="6041" width="8" bestFit="1" customWidth="1"/>
    <col min="6042" max="6042" width="9" bestFit="1" customWidth="1"/>
    <col min="6043" max="6043" width="7" bestFit="1" customWidth="1"/>
    <col min="6044" max="6044" width="10" bestFit="1" customWidth="1"/>
    <col min="6045" max="6046" width="7" bestFit="1" customWidth="1"/>
    <col min="6047" max="6047" width="8" bestFit="1" customWidth="1"/>
    <col min="6048" max="6048" width="9" bestFit="1" customWidth="1"/>
    <col min="6049" max="6049" width="7" bestFit="1" customWidth="1"/>
    <col min="6050" max="6054" width="8" bestFit="1" customWidth="1"/>
    <col min="6055" max="6055" width="9" bestFit="1" customWidth="1"/>
    <col min="6056" max="6057" width="8" bestFit="1" customWidth="1"/>
    <col min="6058" max="6059" width="9" bestFit="1" customWidth="1"/>
    <col min="6060" max="6061" width="8" bestFit="1" customWidth="1"/>
    <col min="6062" max="6062" width="9" bestFit="1" customWidth="1"/>
    <col min="6063" max="6063" width="8" bestFit="1" customWidth="1"/>
    <col min="6064" max="6065" width="9" bestFit="1" customWidth="1"/>
    <col min="6066" max="6067" width="8" bestFit="1" customWidth="1"/>
    <col min="6068" max="6068" width="9" bestFit="1" customWidth="1"/>
    <col min="6069" max="6071" width="8" bestFit="1" customWidth="1"/>
    <col min="6072" max="6074" width="9" bestFit="1" customWidth="1"/>
    <col min="6075" max="6078" width="8" bestFit="1" customWidth="1"/>
    <col min="6079" max="6081" width="9" bestFit="1" customWidth="1"/>
    <col min="6082" max="6085" width="8" bestFit="1" customWidth="1"/>
    <col min="6086" max="6086" width="9" bestFit="1" customWidth="1"/>
    <col min="6087" max="6087" width="5" bestFit="1" customWidth="1"/>
    <col min="6088" max="6089" width="9" bestFit="1" customWidth="1"/>
    <col min="6090" max="6090" width="5" bestFit="1" customWidth="1"/>
    <col min="6091" max="6092" width="8" bestFit="1" customWidth="1"/>
    <col min="6093" max="6093" width="9" bestFit="1" customWidth="1"/>
    <col min="6094" max="6094" width="8" bestFit="1" customWidth="1"/>
    <col min="6095" max="6095" width="7" bestFit="1" customWidth="1"/>
    <col min="6096" max="6096" width="9" bestFit="1" customWidth="1"/>
    <col min="6097" max="6097" width="8" bestFit="1" customWidth="1"/>
    <col min="6098" max="6098" width="7" bestFit="1" customWidth="1"/>
    <col min="6099" max="6099" width="9" bestFit="1" customWidth="1"/>
    <col min="6100" max="6100" width="8" bestFit="1" customWidth="1"/>
    <col min="6101" max="6101" width="7" bestFit="1" customWidth="1"/>
    <col min="6102" max="6103" width="9" bestFit="1" customWidth="1"/>
    <col min="6104" max="6104" width="8" bestFit="1" customWidth="1"/>
    <col min="6105" max="6105" width="9" bestFit="1" customWidth="1"/>
    <col min="6106" max="6108" width="8" bestFit="1" customWidth="1"/>
    <col min="6109" max="6109" width="9" bestFit="1" customWidth="1"/>
    <col min="6110" max="6110" width="8" bestFit="1" customWidth="1"/>
    <col min="6111" max="6115" width="9" bestFit="1" customWidth="1"/>
    <col min="6116" max="6116" width="7" bestFit="1" customWidth="1"/>
    <col min="6117" max="6117" width="9" bestFit="1" customWidth="1"/>
    <col min="6118" max="6118" width="7" bestFit="1" customWidth="1"/>
    <col min="6119" max="6120" width="9" bestFit="1" customWidth="1"/>
    <col min="6121" max="6121" width="8" bestFit="1" customWidth="1"/>
    <col min="6122" max="6122" width="7" bestFit="1" customWidth="1"/>
    <col min="6123" max="6124" width="9" bestFit="1" customWidth="1"/>
    <col min="6125" max="6133" width="8" bestFit="1" customWidth="1"/>
    <col min="6134" max="6134" width="9" bestFit="1" customWidth="1"/>
    <col min="6135" max="6135" width="8" bestFit="1" customWidth="1"/>
    <col min="6136" max="6136" width="9" bestFit="1" customWidth="1"/>
    <col min="6137" max="6140" width="8" bestFit="1" customWidth="1"/>
    <col min="6141" max="6141" width="9" bestFit="1" customWidth="1"/>
    <col min="6142" max="6142" width="10" bestFit="1" customWidth="1"/>
    <col min="6143" max="6145" width="9" bestFit="1" customWidth="1"/>
    <col min="6146" max="6146" width="10.77734375" bestFit="1" customWidth="1"/>
  </cols>
  <sheetData>
    <row r="2" spans="1:18" x14ac:dyDescent="0.3">
      <c r="A2" s="14" t="s">
        <v>10948</v>
      </c>
      <c r="B2" s="14"/>
      <c r="E2" s="14" t="s">
        <v>10949</v>
      </c>
      <c r="F2" s="14"/>
      <c r="I2" s="14" t="s">
        <v>10951</v>
      </c>
      <c r="J2" s="14"/>
      <c r="M2" s="14" t="s">
        <v>10953</v>
      </c>
      <c r="N2" s="14"/>
      <c r="Q2" s="14" t="s">
        <v>10955</v>
      </c>
      <c r="R2" s="14"/>
    </row>
    <row r="3" spans="1:18" x14ac:dyDescent="0.3">
      <c r="A3" s="4" t="s">
        <v>10931</v>
      </c>
      <c r="B3" t="s">
        <v>10933</v>
      </c>
      <c r="E3" s="4" t="s">
        <v>10931</v>
      </c>
      <c r="F3" t="s">
        <v>10934</v>
      </c>
      <c r="I3" s="4" t="s">
        <v>10931</v>
      </c>
      <c r="J3" t="s">
        <v>10950</v>
      </c>
      <c r="M3" s="4" t="s">
        <v>10931</v>
      </c>
      <c r="N3" t="s">
        <v>10952</v>
      </c>
      <c r="Q3" s="4" t="s">
        <v>10931</v>
      </c>
      <c r="R3" t="s">
        <v>10954</v>
      </c>
    </row>
    <row r="4" spans="1:18" x14ac:dyDescent="0.3">
      <c r="A4" s="5" t="s">
        <v>10936</v>
      </c>
      <c r="B4" s="15">
        <v>95365.937600000019</v>
      </c>
      <c r="E4" s="5" t="s">
        <v>10936</v>
      </c>
      <c r="F4" s="15">
        <v>9199.2699999999986</v>
      </c>
      <c r="I4" s="5" t="s">
        <v>10936</v>
      </c>
      <c r="J4" s="15">
        <v>1500</v>
      </c>
      <c r="M4" s="5" t="s">
        <v>10936</v>
      </c>
      <c r="N4" s="15">
        <v>387</v>
      </c>
      <c r="Q4" s="5" t="s">
        <v>10936</v>
      </c>
      <c r="R4" s="8">
        <v>9.6462848596792869E-2</v>
      </c>
    </row>
    <row r="5" spans="1:18" x14ac:dyDescent="0.3">
      <c r="A5" s="5" t="s">
        <v>10937</v>
      </c>
      <c r="B5" s="15">
        <v>60172.649400000024</v>
      </c>
      <c r="E5" s="5" t="s">
        <v>10937</v>
      </c>
      <c r="F5" s="15">
        <v>10288.898699999991</v>
      </c>
      <c r="I5" s="5" t="s">
        <v>10937</v>
      </c>
      <c r="J5" s="15">
        <v>1068</v>
      </c>
      <c r="M5" s="5" t="s">
        <v>10937</v>
      </c>
      <c r="N5" s="15">
        <v>301</v>
      </c>
      <c r="Q5" s="5" t="s">
        <v>10937</v>
      </c>
      <c r="R5" s="8">
        <v>0.17098962406664425</v>
      </c>
    </row>
    <row r="6" spans="1:18" x14ac:dyDescent="0.3">
      <c r="A6" s="5" t="s">
        <v>10938</v>
      </c>
      <c r="B6" s="15">
        <v>199252.98399999991</v>
      </c>
      <c r="E6" s="5" t="s">
        <v>10938</v>
      </c>
      <c r="F6" s="15">
        <v>26806.573700000015</v>
      </c>
      <c r="I6" s="5" t="s">
        <v>10938</v>
      </c>
      <c r="J6" s="15">
        <v>2491</v>
      </c>
      <c r="M6" s="5" t="s">
        <v>10938</v>
      </c>
      <c r="N6" s="15">
        <v>680</v>
      </c>
      <c r="Q6" s="5" t="s">
        <v>10938</v>
      </c>
      <c r="R6" s="8">
        <v>0.13453536886554246</v>
      </c>
    </row>
    <row r="7" spans="1:18" x14ac:dyDescent="0.3">
      <c r="A7" s="5" t="s">
        <v>10939</v>
      </c>
      <c r="B7" s="15">
        <v>141851.5674</v>
      </c>
      <c r="E7" s="5" t="s">
        <v>10939</v>
      </c>
      <c r="F7" s="15">
        <v>13437.806799999998</v>
      </c>
      <c r="I7" s="5" t="s">
        <v>10939</v>
      </c>
      <c r="J7" s="15">
        <v>2441</v>
      </c>
      <c r="M7" s="5" t="s">
        <v>10939</v>
      </c>
      <c r="N7" s="15">
        <v>663</v>
      </c>
      <c r="Q7" s="5" t="s">
        <v>10939</v>
      </c>
      <c r="R7" s="8">
        <v>9.4731465053942004E-2</v>
      </c>
    </row>
    <row r="8" spans="1:18" x14ac:dyDescent="0.3">
      <c r="A8" s="5" t="s">
        <v>10940</v>
      </c>
      <c r="B8" s="15">
        <v>156122.28669999994</v>
      </c>
      <c r="E8" s="5" t="s">
        <v>10940</v>
      </c>
      <c r="F8" s="15">
        <v>22308.51279999999</v>
      </c>
      <c r="I8" s="5" t="s">
        <v>10940</v>
      </c>
      <c r="J8" s="15">
        <v>2850</v>
      </c>
      <c r="M8" s="5" t="s">
        <v>10940</v>
      </c>
      <c r="N8" s="15">
        <v>750</v>
      </c>
      <c r="Q8" s="5" t="s">
        <v>10940</v>
      </c>
      <c r="R8" s="8">
        <v>0.14289127626517142</v>
      </c>
    </row>
    <row r="9" spans="1:18" x14ac:dyDescent="0.3">
      <c r="A9" s="5" t="s">
        <v>10941</v>
      </c>
      <c r="B9" s="15">
        <v>147082.61130000011</v>
      </c>
      <c r="E9" s="5" t="s">
        <v>10941</v>
      </c>
      <c r="F9" s="15">
        <v>20899.334500000012</v>
      </c>
      <c r="I9" s="5" t="s">
        <v>10941</v>
      </c>
      <c r="J9" s="15">
        <v>2644</v>
      </c>
      <c r="M9" s="5" t="s">
        <v>10941</v>
      </c>
      <c r="N9" s="15">
        <v>709</v>
      </c>
      <c r="Q9" s="5" t="s">
        <v>10941</v>
      </c>
      <c r="R9" s="8">
        <v>0.1420924901678027</v>
      </c>
    </row>
    <row r="10" spans="1:18" x14ac:dyDescent="0.3">
      <c r="A10" s="5" t="s">
        <v>10942</v>
      </c>
      <c r="B10" s="15">
        <v>149580.83800000031</v>
      </c>
      <c r="E10" s="5" t="s">
        <v>10942</v>
      </c>
      <c r="F10" s="15">
        <v>13535.38299999998</v>
      </c>
      <c r="I10" s="5" t="s">
        <v>10942</v>
      </c>
      <c r="J10" s="15">
        <v>2705</v>
      </c>
      <c r="M10" s="5" t="s">
        <v>10942</v>
      </c>
      <c r="N10" s="15">
        <v>708</v>
      </c>
      <c r="Q10" s="5" t="s">
        <v>10942</v>
      </c>
      <c r="R10" s="8">
        <v>9.0488749635163512E-2</v>
      </c>
    </row>
    <row r="11" spans="1:18" x14ac:dyDescent="0.3">
      <c r="A11" s="5" t="s">
        <v>10943</v>
      </c>
      <c r="B11" s="15">
        <v>159589.45099999988</v>
      </c>
      <c r="E11" s="5" t="s">
        <v>10943</v>
      </c>
      <c r="F11" s="15">
        <v>21896.715399999972</v>
      </c>
      <c r="I11" s="5" t="s">
        <v>10943</v>
      </c>
      <c r="J11" s="15">
        <v>2796</v>
      </c>
      <c r="M11" s="5" t="s">
        <v>10943</v>
      </c>
      <c r="N11" s="15">
        <v>710</v>
      </c>
      <c r="Q11" s="5" t="s">
        <v>10943</v>
      </c>
      <c r="R11" s="8">
        <v>0.13720653378273723</v>
      </c>
    </row>
    <row r="12" spans="1:18" x14ac:dyDescent="0.3">
      <c r="A12" s="5" t="s">
        <v>10944</v>
      </c>
      <c r="B12" s="15">
        <v>309770.09970000025</v>
      </c>
      <c r="E12" s="5" t="s">
        <v>10944</v>
      </c>
      <c r="F12" s="15">
        <v>37293.192500000034</v>
      </c>
      <c r="I12" s="5" t="s">
        <v>10944</v>
      </c>
      <c r="J12" s="15">
        <v>5073</v>
      </c>
      <c r="M12" s="5" t="s">
        <v>10944</v>
      </c>
      <c r="N12" s="15">
        <v>1386</v>
      </c>
      <c r="Q12" s="5" t="s">
        <v>10944</v>
      </c>
      <c r="R12" s="8">
        <v>0.12038990379031732</v>
      </c>
    </row>
    <row r="13" spans="1:18" x14ac:dyDescent="0.3">
      <c r="A13" s="5" t="s">
        <v>10945</v>
      </c>
      <c r="B13" s="15">
        <v>197115.20170000009</v>
      </c>
      <c r="E13" s="5" t="s">
        <v>10945</v>
      </c>
      <c r="F13" s="15">
        <v>31469.663800000035</v>
      </c>
      <c r="I13" s="5" t="s">
        <v>10945</v>
      </c>
      <c r="J13" s="15">
        <v>3095</v>
      </c>
      <c r="M13" s="5" t="s">
        <v>10945</v>
      </c>
      <c r="N13" s="15">
        <v>817</v>
      </c>
      <c r="Q13" s="5" t="s">
        <v>10945</v>
      </c>
      <c r="R13" s="8">
        <v>0.15965112547684351</v>
      </c>
    </row>
    <row r="14" spans="1:18" x14ac:dyDescent="0.3">
      <c r="A14" s="5" t="s">
        <v>10946</v>
      </c>
      <c r="B14" s="15">
        <v>349120.07400000008</v>
      </c>
      <c r="E14" s="5" t="s">
        <v>10946</v>
      </c>
      <c r="F14" s="15">
        <v>35825.536599999927</v>
      </c>
      <c r="I14" s="5" t="s">
        <v>10946</v>
      </c>
      <c r="J14" s="15">
        <v>5741</v>
      </c>
      <c r="M14" s="5" t="s">
        <v>10946</v>
      </c>
      <c r="N14" s="15">
        <v>1462</v>
      </c>
      <c r="Q14" s="5" t="s">
        <v>10946</v>
      </c>
      <c r="R14" s="8">
        <v>0.10261666191099604</v>
      </c>
    </row>
    <row r="15" spans="1:18" x14ac:dyDescent="0.3">
      <c r="A15" s="5" t="s">
        <v>10947</v>
      </c>
      <c r="B15" s="15">
        <v>332177.15950000001</v>
      </c>
      <c r="E15" s="5" t="s">
        <v>10947</v>
      </c>
      <c r="F15" s="15">
        <v>43436.13390000003</v>
      </c>
      <c r="I15" s="5" t="s">
        <v>10947</v>
      </c>
      <c r="J15" s="15">
        <v>5469</v>
      </c>
      <c r="M15" s="5" t="s">
        <v>10947</v>
      </c>
      <c r="N15" s="15">
        <v>1421</v>
      </c>
      <c r="Q15" s="5" t="s">
        <v>10947</v>
      </c>
      <c r="R15" s="8">
        <v>0.13076195234308405</v>
      </c>
    </row>
    <row r="16" spans="1:18" x14ac:dyDescent="0.3">
      <c r="A16" s="5" t="s">
        <v>10932</v>
      </c>
      <c r="B16" s="15">
        <v>2297200.8603000008</v>
      </c>
      <c r="E16" s="5" t="s">
        <v>10932</v>
      </c>
      <c r="F16" s="15">
        <v>286397.02169999998</v>
      </c>
      <c r="I16" s="5" t="s">
        <v>10932</v>
      </c>
      <c r="J16" s="15">
        <v>37873</v>
      </c>
      <c r="M16" s="5" t="s">
        <v>10932</v>
      </c>
      <c r="N16" s="15">
        <v>9994</v>
      </c>
      <c r="Q16" s="5" t="s">
        <v>10932</v>
      </c>
      <c r="R16" s="8">
        <v>0.12467217240315856</v>
      </c>
    </row>
    <row r="17" spans="1:18" x14ac:dyDescent="0.3">
      <c r="B17" s="6">
        <f>GETPIVOTDATA("Sales",$A$3)</f>
        <v>2297200.8603000008</v>
      </c>
      <c r="F17" s="6">
        <f>GETPIVOTDATA("Profit",$E$3)</f>
        <v>286397.02169999998</v>
      </c>
      <c r="G17" s="6"/>
      <c r="H17" s="6"/>
      <c r="I17" s="6"/>
      <c r="J17" s="13">
        <f>GETPIVOTDATA("Quantity",$I$3)</f>
        <v>37873</v>
      </c>
      <c r="K17" s="6"/>
      <c r="L17" s="6"/>
      <c r="M17" s="6"/>
      <c r="N17" s="13">
        <f>GETPIVOTDATA("Order ID",$M$3)</f>
        <v>9994</v>
      </c>
      <c r="R17" s="12">
        <f>GETPIVOTDATA("Profit margin",$Q$3)</f>
        <v>0.12467217240315856</v>
      </c>
    </row>
    <row r="24" spans="1:18" x14ac:dyDescent="0.3">
      <c r="A24" s="14" t="s">
        <v>10957</v>
      </c>
      <c r="B24" s="14"/>
    </row>
    <row r="25" spans="1:18" x14ac:dyDescent="0.3">
      <c r="A25" s="4" t="s">
        <v>10931</v>
      </c>
      <c r="B25" t="s">
        <v>10933</v>
      </c>
      <c r="C25" t="s">
        <v>10934</v>
      </c>
      <c r="D25" t="s">
        <v>10950</v>
      </c>
      <c r="E25" t="s">
        <v>10952</v>
      </c>
      <c r="F25" t="s">
        <v>10954</v>
      </c>
      <c r="I25" s="10"/>
    </row>
    <row r="26" spans="1:18" x14ac:dyDescent="0.3">
      <c r="A26" s="5">
        <v>2011</v>
      </c>
      <c r="B26" s="15">
        <v>484247.49810000096</v>
      </c>
      <c r="C26" s="15">
        <v>49543.974100000007</v>
      </c>
      <c r="D26" s="15">
        <v>7581</v>
      </c>
      <c r="E26" s="15">
        <v>1993</v>
      </c>
      <c r="F26" s="8">
        <v>0.10231126499236715</v>
      </c>
      <c r="I26" s="10"/>
    </row>
    <row r="27" spans="1:18" x14ac:dyDescent="0.3">
      <c r="A27" s="5">
        <v>2012</v>
      </c>
      <c r="B27" s="15">
        <v>470532.50899999985</v>
      </c>
      <c r="C27" s="15">
        <v>61618.603700000051</v>
      </c>
      <c r="D27" s="15">
        <v>7979</v>
      </c>
      <c r="E27" s="15">
        <v>2102</v>
      </c>
      <c r="F27" s="8">
        <v>0.13095504034557592</v>
      </c>
      <c r="I27" s="10"/>
    </row>
    <row r="28" spans="1:18" x14ac:dyDescent="0.3">
      <c r="A28" s="5">
        <v>2013</v>
      </c>
      <c r="B28" s="15">
        <v>608473.83000000066</v>
      </c>
      <c r="C28" s="15">
        <v>81726.930800000177</v>
      </c>
      <c r="D28" s="15">
        <v>9810</v>
      </c>
      <c r="E28" s="15">
        <v>2580</v>
      </c>
      <c r="F28" s="8">
        <v>0.13431461924993568</v>
      </c>
    </row>
    <row r="29" spans="1:18" x14ac:dyDescent="0.3">
      <c r="A29" s="5">
        <v>2014</v>
      </c>
      <c r="B29" s="15">
        <v>733947.0231999997</v>
      </c>
      <c r="C29" s="15">
        <v>93507.513099999967</v>
      </c>
      <c r="D29" s="15">
        <v>12503</v>
      </c>
      <c r="E29" s="15">
        <v>3319</v>
      </c>
      <c r="F29" s="8">
        <v>0.12740362743390987</v>
      </c>
    </row>
    <row r="30" spans="1:18" x14ac:dyDescent="0.3">
      <c r="I30" s="11"/>
      <c r="J30" s="11"/>
      <c r="K30" s="11"/>
      <c r="L30" s="11"/>
      <c r="M30" s="11"/>
    </row>
    <row r="32" spans="1:18" x14ac:dyDescent="0.3">
      <c r="A32" t="s">
        <v>10956</v>
      </c>
      <c r="B32" s="11">
        <f>IFERROR(GETPIVOTDATA("Sum of Sales",$A$25,"Year",2014)/GETPIVOTDATA("Sum of Sales",$A$25,"Year",2013)-1,"")</f>
        <v>0.20620967905883303</v>
      </c>
      <c r="C32" s="11">
        <f>IFERROR(GETPIVOTDATA("Sum of Profit",$A$25,"Year",2014)/GETPIVOTDATA("Sum of Profit",$A$25,"Year",2013)-1,"")</f>
        <v>0.14414565902185772</v>
      </c>
      <c r="D32" s="11">
        <f>IFERROR(GETPIVOTDATA("Sum of Quantity",$A$25,"Year",2014)/GETPIVOTDATA("Sum of Quantity",$A$25,"Year",2013)-1,"")</f>
        <v>0.27451580020387367</v>
      </c>
      <c r="E32" s="11">
        <f>IFERROR(GETPIVOTDATA("Count of Order ID",$A$25,"Year",2014)/GETPIVOTDATA("Count of Order ID",$A$25,"Year",2013)-1,"")</f>
        <v>0.2864341085271318</v>
      </c>
      <c r="F32" s="11">
        <f>IFERROR(GETPIVOTDATA("Sum of Profit margin",$A$25,"Year",2014)/GETPIVOTDATA("Sum of Profit margin",$A$25,"Year",2013)-1,"")</f>
        <v>-5.1453757264990463E-2</v>
      </c>
    </row>
  </sheetData>
  <mergeCells count="6">
    <mergeCell ref="Q2:R2"/>
    <mergeCell ref="A24:B24"/>
    <mergeCell ref="A2:B2"/>
    <mergeCell ref="E2:F2"/>
    <mergeCell ref="I2:J2"/>
    <mergeCell ref="M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7053-568F-4BE8-9644-502392E861CA}">
  <dimension ref="A3:E53"/>
  <sheetViews>
    <sheetView topLeftCell="A19" workbookViewId="0">
      <selection activeCell="S33" sqref="S33"/>
    </sheetView>
  </sheetViews>
  <sheetFormatPr defaultRowHeight="14.4" x14ac:dyDescent="0.3"/>
  <cols>
    <col min="1" max="1" width="17.33203125" bestFit="1" customWidth="1"/>
    <col min="2" max="2" width="12" bestFit="1" customWidth="1"/>
    <col min="4" max="4" width="17.33203125" bestFit="1" customWidth="1"/>
  </cols>
  <sheetData>
    <row r="3" spans="1:5" x14ac:dyDescent="0.3">
      <c r="A3" s="4" t="s">
        <v>10931</v>
      </c>
      <c r="B3" t="s">
        <v>10933</v>
      </c>
    </row>
    <row r="4" spans="1:5" x14ac:dyDescent="0.3">
      <c r="A4" s="5" t="s">
        <v>358</v>
      </c>
      <c r="B4" s="15">
        <v>19510.639999999992</v>
      </c>
      <c r="D4" t="str">
        <f>A4</f>
        <v>Alabama</v>
      </c>
      <c r="E4">
        <f>GETPIVOTDATA("Sales",$A$3,"State",A4)</f>
        <v>19510.639999999992</v>
      </c>
    </row>
    <row r="5" spans="1:5" x14ac:dyDescent="0.3">
      <c r="A5" s="5" t="s">
        <v>310</v>
      </c>
      <c r="B5" s="15">
        <v>35282.000999999997</v>
      </c>
      <c r="D5" t="str">
        <f t="shared" ref="D5:D52" si="0">A5</f>
        <v>Arizona</v>
      </c>
      <c r="E5">
        <f t="shared" ref="E5:E52" si="1">GETPIVOTDATA("Sales",$A$3,"State",A5)</f>
        <v>35282.000999999997</v>
      </c>
    </row>
    <row r="6" spans="1:5" x14ac:dyDescent="0.3">
      <c r="A6" s="5" t="s">
        <v>1707</v>
      </c>
      <c r="B6" s="15">
        <v>11678.129999999997</v>
      </c>
      <c r="D6" t="str">
        <f t="shared" si="0"/>
        <v>Arkansas</v>
      </c>
      <c r="E6">
        <f t="shared" si="1"/>
        <v>11678.129999999997</v>
      </c>
    </row>
    <row r="7" spans="1:5" x14ac:dyDescent="0.3">
      <c r="A7" s="5" t="s">
        <v>43</v>
      </c>
      <c r="B7" s="15">
        <v>457687.63150000101</v>
      </c>
      <c r="D7" t="str">
        <f t="shared" si="0"/>
        <v>California</v>
      </c>
      <c r="E7">
        <f t="shared" si="1"/>
        <v>457687.63150000101</v>
      </c>
    </row>
    <row r="8" spans="1:5" x14ac:dyDescent="0.3">
      <c r="A8" s="5" t="s">
        <v>457</v>
      </c>
      <c r="B8" s="15">
        <v>32108.117999999995</v>
      </c>
      <c r="D8" t="str">
        <f t="shared" si="0"/>
        <v>Colorado</v>
      </c>
      <c r="E8">
        <f t="shared" si="1"/>
        <v>32108.117999999995</v>
      </c>
    </row>
    <row r="9" spans="1:5" x14ac:dyDescent="0.3">
      <c r="A9" s="5" t="s">
        <v>747</v>
      </c>
      <c r="B9" s="15">
        <v>13384.356999999996</v>
      </c>
      <c r="D9" t="str">
        <f t="shared" si="0"/>
        <v>Connecticut</v>
      </c>
      <c r="E9">
        <f t="shared" si="1"/>
        <v>13384.356999999996</v>
      </c>
    </row>
    <row r="10" spans="1:5" x14ac:dyDescent="0.3">
      <c r="A10" s="5" t="s">
        <v>245</v>
      </c>
      <c r="B10" s="15">
        <v>27451.068999999992</v>
      </c>
      <c r="D10" t="str">
        <f t="shared" si="0"/>
        <v>Delaware</v>
      </c>
      <c r="E10">
        <f t="shared" si="1"/>
        <v>27451.068999999992</v>
      </c>
    </row>
    <row r="11" spans="1:5" x14ac:dyDescent="0.3">
      <c r="A11" s="5" t="s">
        <v>3034</v>
      </c>
      <c r="B11" s="15">
        <v>2865.0199999999995</v>
      </c>
      <c r="D11" t="str">
        <f t="shared" si="0"/>
        <v>District of Columbia</v>
      </c>
      <c r="E11">
        <f t="shared" si="1"/>
        <v>2865.0199999999995</v>
      </c>
    </row>
    <row r="12" spans="1:5" x14ac:dyDescent="0.3">
      <c r="A12" s="5" t="s">
        <v>54</v>
      </c>
      <c r="B12" s="15">
        <v>89473.707999999999</v>
      </c>
      <c r="D12" t="str">
        <f t="shared" si="0"/>
        <v>Florida</v>
      </c>
      <c r="E12">
        <f t="shared" si="1"/>
        <v>89473.707999999999</v>
      </c>
    </row>
    <row r="13" spans="1:5" x14ac:dyDescent="0.3">
      <c r="A13" s="5" t="s">
        <v>1272</v>
      </c>
      <c r="B13" s="15">
        <v>49095.840000000004</v>
      </c>
      <c r="D13" t="str">
        <f t="shared" si="0"/>
        <v>Georgia</v>
      </c>
      <c r="E13">
        <f t="shared" si="1"/>
        <v>49095.840000000004</v>
      </c>
    </row>
    <row r="14" spans="1:5" x14ac:dyDescent="0.3">
      <c r="A14" s="5" t="s">
        <v>6259</v>
      </c>
      <c r="B14" s="15">
        <v>4382.4860000000017</v>
      </c>
      <c r="D14" t="str">
        <f t="shared" si="0"/>
        <v>Idaho</v>
      </c>
      <c r="E14">
        <f t="shared" si="1"/>
        <v>4382.4860000000017</v>
      </c>
    </row>
    <row r="15" spans="1:5" x14ac:dyDescent="0.3">
      <c r="A15" s="5" t="s">
        <v>211</v>
      </c>
      <c r="B15" s="15">
        <v>80166.10099999985</v>
      </c>
      <c r="D15" t="str">
        <f t="shared" si="0"/>
        <v>Illinois</v>
      </c>
      <c r="E15">
        <f t="shared" si="1"/>
        <v>80166.10099999985</v>
      </c>
    </row>
    <row r="16" spans="1:5" x14ac:dyDescent="0.3">
      <c r="A16" s="5" t="s">
        <v>254</v>
      </c>
      <c r="B16" s="15">
        <v>53555.360000000001</v>
      </c>
      <c r="D16" t="str">
        <f t="shared" si="0"/>
        <v>Indiana</v>
      </c>
      <c r="E16">
        <f t="shared" si="1"/>
        <v>53555.360000000001</v>
      </c>
    </row>
    <row r="17" spans="1:5" x14ac:dyDescent="0.3">
      <c r="A17" s="5" t="s">
        <v>489</v>
      </c>
      <c r="B17" s="15">
        <v>4579.7599999999993</v>
      </c>
      <c r="D17" t="str">
        <f t="shared" si="0"/>
        <v>Iowa</v>
      </c>
      <c r="E17">
        <f t="shared" si="1"/>
        <v>4579.7599999999993</v>
      </c>
    </row>
    <row r="18" spans="1:5" x14ac:dyDescent="0.3">
      <c r="A18" s="5" t="s">
        <v>4530</v>
      </c>
      <c r="B18" s="15">
        <v>2914.31</v>
      </c>
      <c r="D18" t="str">
        <f t="shared" si="0"/>
        <v>Kansas</v>
      </c>
      <c r="E18">
        <f t="shared" si="1"/>
        <v>2914.31</v>
      </c>
    </row>
    <row r="19" spans="1:5" x14ac:dyDescent="0.3">
      <c r="A19" s="5" t="s">
        <v>29</v>
      </c>
      <c r="B19" s="15">
        <v>36591.749999999971</v>
      </c>
      <c r="D19" t="str">
        <f t="shared" si="0"/>
        <v>Kentucky</v>
      </c>
      <c r="E19">
        <f t="shared" si="1"/>
        <v>36591.749999999971</v>
      </c>
    </row>
    <row r="20" spans="1:5" x14ac:dyDescent="0.3">
      <c r="A20" s="5" t="s">
        <v>736</v>
      </c>
      <c r="B20" s="15">
        <v>9217.0299999999988</v>
      </c>
      <c r="D20" t="str">
        <f t="shared" si="0"/>
        <v>Louisiana</v>
      </c>
      <c r="E20">
        <f t="shared" si="1"/>
        <v>9217.0299999999988</v>
      </c>
    </row>
    <row r="21" spans="1:5" x14ac:dyDescent="0.3">
      <c r="A21" s="5" t="s">
        <v>5234</v>
      </c>
      <c r="B21" s="15">
        <v>1270.53</v>
      </c>
      <c r="D21" t="str">
        <f t="shared" si="0"/>
        <v>Maine</v>
      </c>
      <c r="E21">
        <f t="shared" si="1"/>
        <v>1270.53</v>
      </c>
    </row>
    <row r="22" spans="1:5" x14ac:dyDescent="0.3">
      <c r="A22" s="5" t="s">
        <v>2735</v>
      </c>
      <c r="B22" s="15">
        <v>23705.523000000005</v>
      </c>
      <c r="D22" t="str">
        <f t="shared" si="0"/>
        <v>Maryland</v>
      </c>
      <c r="E22">
        <f t="shared" si="1"/>
        <v>23705.523000000005</v>
      </c>
    </row>
    <row r="23" spans="1:5" x14ac:dyDescent="0.3">
      <c r="A23" s="5" t="s">
        <v>1245</v>
      </c>
      <c r="B23" s="15">
        <v>28634.43399999999</v>
      </c>
      <c r="D23" t="str">
        <f t="shared" si="0"/>
        <v>Massachusetts</v>
      </c>
      <c r="E23">
        <f t="shared" si="1"/>
        <v>28634.43399999999</v>
      </c>
    </row>
    <row r="24" spans="1:5" x14ac:dyDescent="0.3">
      <c r="A24" s="5" t="s">
        <v>238</v>
      </c>
      <c r="B24" s="15">
        <v>76269.614000000016</v>
      </c>
      <c r="D24" t="str">
        <f t="shared" si="0"/>
        <v>Michigan</v>
      </c>
      <c r="E24">
        <f t="shared" si="1"/>
        <v>76269.614000000016</v>
      </c>
    </row>
    <row r="25" spans="1:5" x14ac:dyDescent="0.3">
      <c r="A25" s="5" t="s">
        <v>229</v>
      </c>
      <c r="B25" s="15">
        <v>29863.149999999994</v>
      </c>
      <c r="D25" t="str">
        <f t="shared" si="0"/>
        <v>Minnesota</v>
      </c>
      <c r="E25">
        <f t="shared" si="1"/>
        <v>29863.149999999994</v>
      </c>
    </row>
    <row r="26" spans="1:5" x14ac:dyDescent="0.3">
      <c r="A26" s="5" t="s">
        <v>1487</v>
      </c>
      <c r="B26" s="15">
        <v>10771.34</v>
      </c>
      <c r="D26" t="str">
        <f t="shared" si="0"/>
        <v>Mississippi</v>
      </c>
      <c r="E26">
        <f t="shared" si="1"/>
        <v>10771.34</v>
      </c>
    </row>
    <row r="27" spans="1:5" x14ac:dyDescent="0.3">
      <c r="A27" s="5" t="s">
        <v>596</v>
      </c>
      <c r="B27" s="15">
        <v>22205.149999999998</v>
      </c>
      <c r="D27" t="str">
        <f t="shared" si="0"/>
        <v>Missouri</v>
      </c>
      <c r="E27">
        <f t="shared" si="1"/>
        <v>22205.149999999998</v>
      </c>
    </row>
    <row r="28" spans="1:5" x14ac:dyDescent="0.3">
      <c r="A28" s="5" t="s">
        <v>1762</v>
      </c>
      <c r="B28" s="15">
        <v>5589.3519999999971</v>
      </c>
      <c r="D28" t="str">
        <f t="shared" si="0"/>
        <v>Montana</v>
      </c>
      <c r="E28">
        <f t="shared" si="1"/>
        <v>5589.3519999999971</v>
      </c>
    </row>
    <row r="29" spans="1:5" x14ac:dyDescent="0.3">
      <c r="A29" s="5" t="s">
        <v>138</v>
      </c>
      <c r="B29" s="15">
        <v>7464.9299999999985</v>
      </c>
      <c r="D29" t="str">
        <f t="shared" si="0"/>
        <v>Nebraska</v>
      </c>
      <c r="E29">
        <f t="shared" si="1"/>
        <v>7464.9299999999985</v>
      </c>
    </row>
    <row r="30" spans="1:5" x14ac:dyDescent="0.3">
      <c r="A30" s="5" t="s">
        <v>1392</v>
      </c>
      <c r="B30" s="15">
        <v>16729.101999999999</v>
      </c>
      <c r="D30" t="str">
        <f t="shared" si="0"/>
        <v>Nevada</v>
      </c>
      <c r="E30">
        <f t="shared" si="1"/>
        <v>16729.101999999999</v>
      </c>
    </row>
    <row r="31" spans="1:5" x14ac:dyDescent="0.3">
      <c r="A31" s="5" t="s">
        <v>2694</v>
      </c>
      <c r="B31" s="15">
        <v>7292.5239999999994</v>
      </c>
      <c r="D31" t="str">
        <f t="shared" si="0"/>
        <v>New Hampshire</v>
      </c>
      <c r="E31">
        <f t="shared" si="1"/>
        <v>7292.5239999999994</v>
      </c>
    </row>
    <row r="32" spans="1:5" x14ac:dyDescent="0.3">
      <c r="A32" s="5" t="s">
        <v>788</v>
      </c>
      <c r="B32" s="15">
        <v>35764.312000000013</v>
      </c>
      <c r="D32" t="str">
        <f t="shared" si="0"/>
        <v>New Jersey</v>
      </c>
      <c r="E32">
        <f t="shared" si="1"/>
        <v>35764.312000000013</v>
      </c>
    </row>
    <row r="33" spans="1:5" x14ac:dyDescent="0.3">
      <c r="A33" s="5" t="s">
        <v>668</v>
      </c>
      <c r="B33" s="15">
        <v>4783.5220000000008</v>
      </c>
      <c r="D33" t="str">
        <f t="shared" si="0"/>
        <v>New Mexico</v>
      </c>
      <c r="E33">
        <f t="shared" si="1"/>
        <v>4783.5220000000008</v>
      </c>
    </row>
    <row r="34" spans="1:5" x14ac:dyDescent="0.3">
      <c r="A34" s="5" t="s">
        <v>267</v>
      </c>
      <c r="B34" s="15">
        <v>310876.27099999978</v>
      </c>
      <c r="D34" t="str">
        <f t="shared" si="0"/>
        <v>New York</v>
      </c>
      <c r="E34">
        <f t="shared" si="1"/>
        <v>310876.27099999978</v>
      </c>
    </row>
    <row r="35" spans="1:5" x14ac:dyDescent="0.3">
      <c r="A35" s="5" t="s">
        <v>88</v>
      </c>
      <c r="B35" s="15">
        <v>55603.163999999968</v>
      </c>
      <c r="D35" t="str">
        <f t="shared" si="0"/>
        <v>North Carolina</v>
      </c>
      <c r="E35">
        <f t="shared" si="1"/>
        <v>55603.163999999968</v>
      </c>
    </row>
    <row r="36" spans="1:5" x14ac:dyDescent="0.3">
      <c r="A36" s="5" t="s">
        <v>7448</v>
      </c>
      <c r="B36" s="15">
        <v>919.91</v>
      </c>
      <c r="D36" t="str">
        <f t="shared" si="0"/>
        <v>North Dakota</v>
      </c>
      <c r="E36">
        <f t="shared" si="1"/>
        <v>919.91</v>
      </c>
    </row>
    <row r="37" spans="1:5" x14ac:dyDescent="0.3">
      <c r="A37" s="5" t="s">
        <v>498</v>
      </c>
      <c r="B37" s="15">
        <v>78258.135999999926</v>
      </c>
      <c r="D37" t="str">
        <f t="shared" si="0"/>
        <v>Ohio</v>
      </c>
      <c r="E37">
        <f t="shared" si="1"/>
        <v>78258.135999999926</v>
      </c>
    </row>
    <row r="38" spans="1:5" x14ac:dyDescent="0.3">
      <c r="A38" s="5" t="s">
        <v>649</v>
      </c>
      <c r="B38" s="15">
        <v>19683.390000000003</v>
      </c>
      <c r="D38" t="str">
        <f t="shared" si="0"/>
        <v>Oklahoma</v>
      </c>
      <c r="E38">
        <f t="shared" si="1"/>
        <v>19683.390000000003</v>
      </c>
    </row>
    <row r="39" spans="1:5" x14ac:dyDescent="0.3">
      <c r="A39" s="5" t="s">
        <v>420</v>
      </c>
      <c r="B39" s="15">
        <v>17431.149999999991</v>
      </c>
      <c r="D39" t="str">
        <f t="shared" si="0"/>
        <v>Oregon</v>
      </c>
      <c r="E39">
        <f t="shared" si="1"/>
        <v>17431.149999999991</v>
      </c>
    </row>
    <row r="40" spans="1:5" x14ac:dyDescent="0.3">
      <c r="A40" s="5" t="s">
        <v>147</v>
      </c>
      <c r="B40" s="15">
        <v>116511.91400000003</v>
      </c>
      <c r="D40" t="str">
        <f t="shared" si="0"/>
        <v>Pennsylvania</v>
      </c>
      <c r="E40">
        <f t="shared" si="1"/>
        <v>116511.91400000003</v>
      </c>
    </row>
    <row r="41" spans="1:5" x14ac:dyDescent="0.3">
      <c r="A41" s="5" t="s">
        <v>1399</v>
      </c>
      <c r="B41" s="15">
        <v>22627.955999999995</v>
      </c>
      <c r="D41" t="str">
        <f t="shared" si="0"/>
        <v>Rhode Island</v>
      </c>
      <c r="E41">
        <f t="shared" si="1"/>
        <v>22627.955999999995</v>
      </c>
    </row>
    <row r="42" spans="1:5" x14ac:dyDescent="0.3">
      <c r="A42" s="5" t="s">
        <v>383</v>
      </c>
      <c r="B42" s="15">
        <v>8481.7099999999991</v>
      </c>
      <c r="D42" t="str">
        <f t="shared" si="0"/>
        <v>South Carolina</v>
      </c>
      <c r="E42">
        <f t="shared" si="1"/>
        <v>8481.7099999999991</v>
      </c>
    </row>
    <row r="43" spans="1:5" x14ac:dyDescent="0.3">
      <c r="A43" s="5" t="s">
        <v>5325</v>
      </c>
      <c r="B43" s="15">
        <v>1315.5600000000002</v>
      </c>
      <c r="D43" t="str">
        <f t="shared" si="0"/>
        <v>South Dakota</v>
      </c>
      <c r="E43">
        <f t="shared" si="1"/>
        <v>1315.5600000000002</v>
      </c>
    </row>
    <row r="44" spans="1:5" x14ac:dyDescent="0.3">
      <c r="A44" s="5" t="s">
        <v>335</v>
      </c>
      <c r="B44" s="15">
        <v>30661.872999999981</v>
      </c>
      <c r="D44" t="str">
        <f t="shared" si="0"/>
        <v>Tennessee</v>
      </c>
      <c r="E44">
        <f t="shared" si="1"/>
        <v>30661.872999999981</v>
      </c>
    </row>
    <row r="45" spans="1:5" x14ac:dyDescent="0.3">
      <c r="A45" s="5" t="s">
        <v>104</v>
      </c>
      <c r="B45" s="15">
        <v>170188.04580000002</v>
      </c>
      <c r="D45" t="str">
        <f t="shared" si="0"/>
        <v>Texas</v>
      </c>
      <c r="E45">
        <f t="shared" si="1"/>
        <v>170188.04580000002</v>
      </c>
    </row>
    <row r="46" spans="1:5" x14ac:dyDescent="0.3">
      <c r="A46" s="5" t="s">
        <v>121</v>
      </c>
      <c r="B46" s="15">
        <v>11220.055999999999</v>
      </c>
      <c r="D46" t="str">
        <f t="shared" si="0"/>
        <v>Utah</v>
      </c>
      <c r="E46">
        <f t="shared" si="1"/>
        <v>11220.055999999999</v>
      </c>
    </row>
    <row r="47" spans="1:5" x14ac:dyDescent="0.3">
      <c r="A47" s="5" t="s">
        <v>5203</v>
      </c>
      <c r="B47" s="15">
        <v>8929.369999999999</v>
      </c>
      <c r="D47" t="str">
        <f t="shared" si="0"/>
        <v>Vermont</v>
      </c>
      <c r="E47">
        <f t="shared" si="1"/>
        <v>8929.369999999999</v>
      </c>
    </row>
    <row r="48" spans="1:5" x14ac:dyDescent="0.3">
      <c r="A48" s="5" t="s">
        <v>319</v>
      </c>
      <c r="B48" s="15">
        <v>70636.719999999987</v>
      </c>
      <c r="D48" t="str">
        <f t="shared" si="0"/>
        <v>Virginia</v>
      </c>
      <c r="E48">
        <f t="shared" si="1"/>
        <v>70636.719999999987</v>
      </c>
    </row>
    <row r="49" spans="1:5" x14ac:dyDescent="0.3">
      <c r="A49" s="5" t="s">
        <v>96</v>
      </c>
      <c r="B49" s="15">
        <v>138641.26999999993</v>
      </c>
      <c r="D49" t="str">
        <f t="shared" si="0"/>
        <v>Washington</v>
      </c>
      <c r="E49">
        <f t="shared" si="1"/>
        <v>138641.26999999993</v>
      </c>
    </row>
    <row r="50" spans="1:5" x14ac:dyDescent="0.3">
      <c r="A50" s="5" t="s">
        <v>9725</v>
      </c>
      <c r="B50" s="15">
        <v>1209.8240000000001</v>
      </c>
      <c r="D50" t="str">
        <f t="shared" si="0"/>
        <v>West Virginia</v>
      </c>
      <c r="E50">
        <f t="shared" si="1"/>
        <v>1209.8240000000001</v>
      </c>
    </row>
    <row r="51" spans="1:5" x14ac:dyDescent="0.3">
      <c r="A51" s="5" t="s">
        <v>114</v>
      </c>
      <c r="B51" s="15">
        <v>32114.610000000019</v>
      </c>
      <c r="D51" t="str">
        <f t="shared" si="0"/>
        <v>Wisconsin</v>
      </c>
      <c r="E51">
        <f t="shared" si="1"/>
        <v>32114.610000000019</v>
      </c>
    </row>
    <row r="52" spans="1:5" x14ac:dyDescent="0.3">
      <c r="A52" s="5" t="s">
        <v>8541</v>
      </c>
      <c r="B52" s="15">
        <v>1603.1360000000002</v>
      </c>
      <c r="D52" t="str">
        <f t="shared" si="0"/>
        <v>Wyoming</v>
      </c>
      <c r="E52">
        <f t="shared" si="1"/>
        <v>1603.1360000000002</v>
      </c>
    </row>
    <row r="53" spans="1:5" x14ac:dyDescent="0.3">
      <c r="A53" s="5" t="s">
        <v>10932</v>
      </c>
      <c r="B53" s="15">
        <v>2297200.8603000003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2519C-40AD-46E0-8F5A-E861A60AB5DD}">
  <dimension ref="A1:V9995"/>
  <sheetViews>
    <sheetView workbookViewId="0">
      <selection activeCell="A2" sqref="A2"/>
    </sheetView>
  </sheetViews>
  <sheetFormatPr defaultRowHeight="14.4" x14ac:dyDescent="0.3"/>
  <cols>
    <col min="1" max="1" width="9.109375" bestFit="1" customWidth="1"/>
    <col min="2" max="2" width="14.6640625" bestFit="1" customWidth="1"/>
    <col min="3" max="3" width="6.88671875"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67.659899999999979</v>
      </c>
    </row>
    <row r="2237" spans="1:22" x14ac:dyDescent="0.3">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8.2687999999999988</v>
      </c>
    </row>
    <row r="2239" spans="1:22" x14ac:dyDescent="0.3">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44.400000000000006</v>
      </c>
      <c r="T2239">
        <v>5</v>
      </c>
      <c r="U2239">
        <v>0</v>
      </c>
      <c r="V2239">
        <v>12.432000000000002</v>
      </c>
    </row>
    <row r="2240" spans="1:22" x14ac:dyDescent="0.3">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44.400000000000006</v>
      </c>
      <c r="T2240">
        <v>2</v>
      </c>
      <c r="U2240">
        <v>0.6</v>
      </c>
      <c r="V2240">
        <v>-52.169999999999987</v>
      </c>
    </row>
    <row r="2241" spans="1:22" x14ac:dyDescent="0.3">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13.347599999999998</v>
      </c>
    </row>
    <row r="2243" spans="1:22" x14ac:dyDescent="0.3">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541.43999999999994</v>
      </c>
      <c r="T2252">
        <v>6</v>
      </c>
      <c r="U2252">
        <v>0</v>
      </c>
      <c r="V2252">
        <v>157.01759999999993</v>
      </c>
    </row>
    <row r="2253" spans="1:22" x14ac:dyDescent="0.3">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437.84999999999997</v>
      </c>
      <c r="T2257">
        <v>3</v>
      </c>
      <c r="U2257">
        <v>0</v>
      </c>
      <c r="V2257">
        <v>131.35499999999996</v>
      </c>
    </row>
    <row r="2258" spans="1:22" x14ac:dyDescent="0.3">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8.7137999999999991</v>
      </c>
    </row>
    <row r="2261" spans="1:22" x14ac:dyDescent="0.3">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114.99540000000002</v>
      </c>
    </row>
    <row r="2266" spans="1:22" x14ac:dyDescent="0.3">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7.9680000000000009</v>
      </c>
      <c r="T2268">
        <v>2</v>
      </c>
      <c r="U2268">
        <v>0.2</v>
      </c>
      <c r="V2268">
        <v>2.6892000000000005</v>
      </c>
    </row>
    <row r="2269" spans="1:22" x14ac:dyDescent="0.3">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6.3504000000000005</v>
      </c>
    </row>
    <row r="2270" spans="1:22" x14ac:dyDescent="0.3">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3.1104000000000003</v>
      </c>
    </row>
    <row r="2271" spans="1:22" x14ac:dyDescent="0.3">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47.937599999999996</v>
      </c>
    </row>
    <row r="2274" spans="1:22" x14ac:dyDescent="0.3">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95.757200000000012</v>
      </c>
    </row>
    <row r="2275" spans="1:22" x14ac:dyDescent="0.3">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1119.9840000000002</v>
      </c>
      <c r="T2275">
        <v>2</v>
      </c>
      <c r="U2275">
        <v>0.2</v>
      </c>
      <c r="V2275">
        <v>377.99459999999993</v>
      </c>
    </row>
    <row r="2276" spans="1:22" x14ac:dyDescent="0.3">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3.5857999999999848</v>
      </c>
    </row>
    <row r="2277" spans="1:22" x14ac:dyDescent="0.3">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22.354800000000004</v>
      </c>
    </row>
    <row r="2280" spans="1:22" x14ac:dyDescent="0.3">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53.750400000000013</v>
      </c>
    </row>
    <row r="2281" spans="1:22" x14ac:dyDescent="0.3">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6.6976000000000013</v>
      </c>
    </row>
    <row r="2286" spans="1:22" x14ac:dyDescent="0.3">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16.386300000000002</v>
      </c>
    </row>
    <row r="2287" spans="1:22" x14ac:dyDescent="0.3">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14.352000000000002</v>
      </c>
      <c r="T2287">
        <v>3</v>
      </c>
      <c r="U2287">
        <v>0.2</v>
      </c>
      <c r="V2287">
        <v>5.2026000000000003</v>
      </c>
    </row>
    <row r="2288" spans="1:22" x14ac:dyDescent="0.3">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17.480000000000004</v>
      </c>
      <c r="T2289">
        <v>5</v>
      </c>
      <c r="U2289">
        <v>0.2</v>
      </c>
      <c r="V2289">
        <v>1.3109999999999999</v>
      </c>
    </row>
    <row r="2290" spans="1:22" x14ac:dyDescent="0.3">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1.2884999999999991</v>
      </c>
    </row>
    <row r="2300" spans="1:22" x14ac:dyDescent="0.3">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6.8713999999999995</v>
      </c>
    </row>
    <row r="2316" spans="1:22" x14ac:dyDescent="0.3">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112.40640000000002</v>
      </c>
    </row>
    <row r="2317" spans="1:22" x14ac:dyDescent="0.3">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27.440999999999995</v>
      </c>
    </row>
    <row r="2319" spans="1:22" x14ac:dyDescent="0.3">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132.58980000000003</v>
      </c>
    </row>
    <row r="2321" spans="1:22" x14ac:dyDescent="0.3">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14.352000000000002</v>
      </c>
      <c r="T2330">
        <v>3</v>
      </c>
      <c r="U2330">
        <v>0.2</v>
      </c>
      <c r="V2330">
        <v>5.2026000000000003</v>
      </c>
    </row>
    <row r="2331" spans="1:22" x14ac:dyDescent="0.3">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-68.392000000000053</v>
      </c>
    </row>
    <row r="2332" spans="1:22" x14ac:dyDescent="0.3">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69.216000000000008</v>
      </c>
      <c r="T2336">
        <v>6</v>
      </c>
      <c r="U2336">
        <v>0.2</v>
      </c>
      <c r="V2336">
        <v>11.247599999999995</v>
      </c>
    </row>
    <row r="2337" spans="1:22" x14ac:dyDescent="0.3">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426.78999999999996</v>
      </c>
      <c r="T2338">
        <v>7</v>
      </c>
      <c r="U2338">
        <v>0</v>
      </c>
      <c r="V2338">
        <v>123.76909999999995</v>
      </c>
    </row>
    <row r="2339" spans="1:22" x14ac:dyDescent="0.3">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12.441600000000001</v>
      </c>
    </row>
    <row r="2340" spans="1:22" x14ac:dyDescent="0.3">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137.28960000000004</v>
      </c>
    </row>
    <row r="2347" spans="1:22" x14ac:dyDescent="0.3">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24.527999999999995</v>
      </c>
    </row>
    <row r="2348" spans="1:22" x14ac:dyDescent="0.3">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1.2719999999999998</v>
      </c>
      <c r="T2348">
        <v>2</v>
      </c>
      <c r="U2348">
        <v>0.8</v>
      </c>
      <c r="V2348">
        <v>-2.1624000000000012</v>
      </c>
    </row>
    <row r="2349" spans="1:22" x14ac:dyDescent="0.3">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22.573199999999996</v>
      </c>
    </row>
    <row r="2352" spans="1:22" x14ac:dyDescent="0.3">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15.699300000000001</v>
      </c>
    </row>
    <row r="2358" spans="1:22" x14ac:dyDescent="0.3">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80.991899999999987</v>
      </c>
    </row>
    <row r="2359" spans="1:22" x14ac:dyDescent="0.3">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13.710000000000003</v>
      </c>
      <c r="T2364">
        <v>5</v>
      </c>
      <c r="U2364">
        <v>0.7</v>
      </c>
      <c r="V2364">
        <v>-10.053999999999998</v>
      </c>
    </row>
    <row r="2365" spans="1:22" x14ac:dyDescent="0.3">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120.71199999999999</v>
      </c>
      <c r="T2368">
        <v>1</v>
      </c>
      <c r="U2368">
        <v>0.2</v>
      </c>
      <c r="V2368">
        <v>-18.106799999999993</v>
      </c>
    </row>
    <row r="2369" spans="1:22" x14ac:dyDescent="0.3">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532.70400000000006</v>
      </c>
      <c r="T2370">
        <v>6</v>
      </c>
      <c r="U2370">
        <v>0.2</v>
      </c>
      <c r="V2370">
        <v>-26.635200000000026</v>
      </c>
    </row>
    <row r="2371" spans="1:22" x14ac:dyDescent="0.3">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0.30700000000000016</v>
      </c>
    </row>
    <row r="2372" spans="1:22" x14ac:dyDescent="0.3">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0.8224999999999999</v>
      </c>
    </row>
    <row r="2375" spans="1:22" x14ac:dyDescent="0.3">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9.1840000000000011</v>
      </c>
      <c r="T2379">
        <v>2</v>
      </c>
      <c r="U2379">
        <v>0.2</v>
      </c>
      <c r="V2379">
        <v>1.1479999999999988</v>
      </c>
    </row>
    <row r="2380" spans="1:22" x14ac:dyDescent="0.3">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49.568000000000005</v>
      </c>
      <c r="T2382">
        <v>2</v>
      </c>
      <c r="U2382">
        <v>0.2</v>
      </c>
      <c r="V2382">
        <v>15.489999999999997</v>
      </c>
    </row>
    <row r="2383" spans="1:22" x14ac:dyDescent="0.3">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54.711999999999996</v>
      </c>
      <c r="T2383">
        <v>7</v>
      </c>
      <c r="U2383">
        <v>0.2</v>
      </c>
      <c r="V2383">
        <v>11.626299999999999</v>
      </c>
    </row>
    <row r="2384" spans="1:22" x14ac:dyDescent="0.3">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45.770399999999995</v>
      </c>
    </row>
    <row r="2385" spans="1:22" x14ac:dyDescent="0.3">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15.837600000000009</v>
      </c>
    </row>
    <row r="2388" spans="1:22" x14ac:dyDescent="0.3">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479.98400000000004</v>
      </c>
      <c r="T2388">
        <v>2</v>
      </c>
      <c r="U2388">
        <v>0.2</v>
      </c>
      <c r="V2388">
        <v>59.997999999999962</v>
      </c>
    </row>
    <row r="2389" spans="1:22" x14ac:dyDescent="0.3">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3.6155999999999997</v>
      </c>
    </row>
    <row r="2390" spans="1:22" x14ac:dyDescent="0.3">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3.1104000000000003</v>
      </c>
    </row>
    <row r="2392" spans="1:22" x14ac:dyDescent="0.3">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20.511400000000002</v>
      </c>
    </row>
    <row r="2393" spans="1:22" x14ac:dyDescent="0.3">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97.194599999999923</v>
      </c>
    </row>
    <row r="2394" spans="1:22" x14ac:dyDescent="0.3">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956.6647999999999</v>
      </c>
      <c r="T2405">
        <v>7</v>
      </c>
      <c r="U2405">
        <v>0.32</v>
      </c>
      <c r="V2405">
        <v>-225.09759999999991</v>
      </c>
    </row>
    <row r="2406" spans="1:22" x14ac:dyDescent="0.3">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359.97600000000006</v>
      </c>
      <c r="T2410">
        <v>3</v>
      </c>
      <c r="U2410">
        <v>0.2</v>
      </c>
      <c r="V2410">
        <v>130.49130000000002</v>
      </c>
    </row>
    <row r="2411" spans="1:22" x14ac:dyDescent="0.3">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754.44999999999993</v>
      </c>
      <c r="T2416">
        <v>5</v>
      </c>
      <c r="U2416">
        <v>0</v>
      </c>
      <c r="V2416">
        <v>60.356000000000023</v>
      </c>
    </row>
    <row r="2417" spans="1:22" x14ac:dyDescent="0.3">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60.391999999999996</v>
      </c>
    </row>
    <row r="2418" spans="1:22" x14ac:dyDescent="0.3">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95.200000000000031</v>
      </c>
    </row>
    <row r="2419" spans="1:22" x14ac:dyDescent="0.3">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79.872000000000014</v>
      </c>
      <c r="T2419">
        <v>3</v>
      </c>
      <c r="U2419">
        <v>0.2</v>
      </c>
      <c r="V2419">
        <v>29.951999999999998</v>
      </c>
    </row>
    <row r="2420" spans="1:22" x14ac:dyDescent="0.3">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179.73000000000013</v>
      </c>
    </row>
    <row r="2421" spans="1:22" x14ac:dyDescent="0.3">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3.1779999999999973</v>
      </c>
    </row>
    <row r="2422" spans="1:22" x14ac:dyDescent="0.3">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9.6640000000000015</v>
      </c>
      <c r="T2424">
        <v>2</v>
      </c>
      <c r="U2424">
        <v>0.2</v>
      </c>
      <c r="V2424">
        <v>3.2615999999999996</v>
      </c>
    </row>
    <row r="2425" spans="1:22" x14ac:dyDescent="0.3">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13.023000000000001</v>
      </c>
      <c r="T2426">
        <v>1</v>
      </c>
      <c r="U2426">
        <v>0.7</v>
      </c>
      <c r="V2426">
        <v>-10.418399999999998</v>
      </c>
    </row>
    <row r="2427" spans="1:22" x14ac:dyDescent="0.3">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-104.67300000000006</v>
      </c>
    </row>
    <row r="2428" spans="1:22" x14ac:dyDescent="0.3">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1.3439999999999996</v>
      </c>
      <c r="T2429">
        <v>4</v>
      </c>
      <c r="U2429">
        <v>0.8</v>
      </c>
      <c r="V2429">
        <v>-2.1504000000000008</v>
      </c>
    </row>
    <row r="2430" spans="1:22" x14ac:dyDescent="0.3">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8.2719999999999985</v>
      </c>
      <c r="T2430">
        <v>4</v>
      </c>
      <c r="U2430">
        <v>0.8</v>
      </c>
      <c r="V2430">
        <v>-13.648800000000001</v>
      </c>
    </row>
    <row r="2431" spans="1:22" x14ac:dyDescent="0.3">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-99.266399999999976</v>
      </c>
    </row>
    <row r="2440" spans="1:22" x14ac:dyDescent="0.3">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174.28599999999997</v>
      </c>
      <c r="T2443">
        <v>2</v>
      </c>
      <c r="U2443">
        <v>0.3</v>
      </c>
      <c r="V2443">
        <v>-19.918399999999991</v>
      </c>
    </row>
    <row r="2444" spans="1:22" x14ac:dyDescent="0.3">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172.33840000000004</v>
      </c>
    </row>
    <row r="2445" spans="1:22" x14ac:dyDescent="0.3">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30.431999999999995</v>
      </c>
    </row>
    <row r="2446" spans="1:22" x14ac:dyDescent="0.3">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26.880000000000003</v>
      </c>
      <c r="T2446">
        <v>6</v>
      </c>
      <c r="U2446">
        <v>0</v>
      </c>
      <c r="V2446">
        <v>12.902400000000002</v>
      </c>
    </row>
    <row r="2447" spans="1:22" x14ac:dyDescent="0.3">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5.3897999999999939</v>
      </c>
    </row>
    <row r="2451" spans="1:22" x14ac:dyDescent="0.3">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29.120000000000005</v>
      </c>
      <c r="T2451">
        <v>5</v>
      </c>
      <c r="U2451">
        <v>0.2</v>
      </c>
      <c r="V2451">
        <v>9.8279999999999959</v>
      </c>
    </row>
    <row r="2452" spans="1:22" x14ac:dyDescent="0.3">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14.624000000000002</v>
      </c>
      <c r="T2465">
        <v>2</v>
      </c>
      <c r="U2465">
        <v>0.2</v>
      </c>
      <c r="V2465">
        <v>5.1183999999999994</v>
      </c>
    </row>
    <row r="2466" spans="1:22" x14ac:dyDescent="0.3">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v>
      </c>
    </row>
    <row r="2469" spans="1:22" x14ac:dyDescent="0.3">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165.71759999999995</v>
      </c>
    </row>
    <row r="2470" spans="1:22" x14ac:dyDescent="0.3">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32.400000000000006</v>
      </c>
      <c r="T2470">
        <v>5</v>
      </c>
      <c r="U2470">
        <v>0</v>
      </c>
      <c r="V2470">
        <v>15.552000000000001</v>
      </c>
    </row>
    <row r="2471" spans="1:22" x14ac:dyDescent="0.3">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4.281600000000001</v>
      </c>
    </row>
    <row r="2473" spans="1:22" x14ac:dyDescent="0.3">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451.13599999999997</v>
      </c>
      <c r="T2473">
        <v>4</v>
      </c>
      <c r="U2473">
        <v>0.2</v>
      </c>
      <c r="V2473">
        <v>-67.670399999999972</v>
      </c>
    </row>
    <row r="2474" spans="1:22" x14ac:dyDescent="0.3">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217.58400000000003</v>
      </c>
      <c r="T2475">
        <v>2</v>
      </c>
      <c r="U2475">
        <v>0.2</v>
      </c>
      <c r="V2475">
        <v>-29.917800000000021</v>
      </c>
    </row>
    <row r="2476" spans="1:22" x14ac:dyDescent="0.3">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41.223699999999994</v>
      </c>
    </row>
    <row r="2478" spans="1:22" x14ac:dyDescent="0.3">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429.57720000000006</v>
      </c>
    </row>
    <row r="2479" spans="1:22" x14ac:dyDescent="0.3">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11.184000000000001</v>
      </c>
      <c r="T2481">
        <v>1</v>
      </c>
      <c r="U2481">
        <v>0.2</v>
      </c>
      <c r="V2481">
        <v>0.83879999999999999</v>
      </c>
    </row>
    <row r="2482" spans="1:22" x14ac:dyDescent="0.3">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11.429599999999999</v>
      </c>
    </row>
    <row r="2485" spans="1:22" x14ac:dyDescent="0.3">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2.6568000000000005</v>
      </c>
    </row>
    <row r="2490" spans="1:22" x14ac:dyDescent="0.3">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1228.1787000000004</v>
      </c>
    </row>
    <row r="2495" spans="1:22" x14ac:dyDescent="0.3">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32.391999999999939</v>
      </c>
    </row>
    <row r="2498" spans="1:22" x14ac:dyDescent="0.3">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37.608000000000004</v>
      </c>
      <c r="T2501">
        <v>3</v>
      </c>
      <c r="U2501">
        <v>0.2</v>
      </c>
      <c r="V2501">
        <v>12.692699999999995</v>
      </c>
    </row>
    <row r="2502" spans="1:22" x14ac:dyDescent="0.3">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327.50599999999963</v>
      </c>
    </row>
    <row r="2508" spans="1:22" x14ac:dyDescent="0.3">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32.783999999999992</v>
      </c>
      <c r="T2509">
        <v>4</v>
      </c>
      <c r="U2509">
        <v>0.8</v>
      </c>
      <c r="V2509">
        <v>-85.238399999999999</v>
      </c>
    </row>
    <row r="2510" spans="1:22" x14ac:dyDescent="0.3">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14.758199999999995</v>
      </c>
    </row>
    <row r="2511" spans="1:22" x14ac:dyDescent="0.3">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55.895999999999958</v>
      </c>
    </row>
    <row r="2513" spans="1:22" x14ac:dyDescent="0.3">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868.58999999999992</v>
      </c>
      <c r="T2522">
        <v>3</v>
      </c>
      <c r="U2522">
        <v>0</v>
      </c>
      <c r="V2522">
        <v>251.89109999999988</v>
      </c>
    </row>
    <row r="2523" spans="1:22" x14ac:dyDescent="0.3">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155.36999999999998</v>
      </c>
      <c r="T2540">
        <v>1</v>
      </c>
      <c r="U2540">
        <v>0.4</v>
      </c>
      <c r="V2540">
        <v>-36.253</v>
      </c>
    </row>
    <row r="2541" spans="1:22" x14ac:dyDescent="0.3">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13.915199999999992</v>
      </c>
    </row>
    <row r="2546" spans="1:22" x14ac:dyDescent="0.3">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821.87999999999988</v>
      </c>
      <c r="T2553">
        <v>6</v>
      </c>
      <c r="U2553">
        <v>0</v>
      </c>
      <c r="V2553">
        <v>213.68880000000001</v>
      </c>
    </row>
    <row r="2554" spans="1:22" x14ac:dyDescent="0.3">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70.554400000000072</v>
      </c>
    </row>
    <row r="2557" spans="1:22" x14ac:dyDescent="0.3">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-32.320000000000007</v>
      </c>
    </row>
    <row r="2559" spans="1:22" x14ac:dyDescent="0.3">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6.9920000000000009</v>
      </c>
      <c r="T2559">
        <v>2</v>
      </c>
      <c r="U2559">
        <v>0.2</v>
      </c>
      <c r="V2559">
        <v>0.52439999999999998</v>
      </c>
    </row>
    <row r="2560" spans="1:22" x14ac:dyDescent="0.3">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140.68599999999989</v>
      </c>
    </row>
    <row r="2561" spans="1:22" x14ac:dyDescent="0.3">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10.368000000000002</v>
      </c>
      <c r="T2564">
        <v>2</v>
      </c>
      <c r="U2564">
        <v>0.2</v>
      </c>
      <c r="V2564">
        <v>3.6288</v>
      </c>
    </row>
    <row r="2565" spans="1:22" x14ac:dyDescent="0.3">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25.120000000000005</v>
      </c>
      <c r="T2568">
        <v>5</v>
      </c>
      <c r="U2568">
        <v>0.2</v>
      </c>
      <c r="V2568">
        <v>7.8499999999999979</v>
      </c>
    </row>
    <row r="2569" spans="1:22" x14ac:dyDescent="0.3">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239.90580000000011</v>
      </c>
    </row>
    <row r="2570" spans="1:22" x14ac:dyDescent="0.3">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2.9120000000000004</v>
      </c>
      <c r="T2573">
        <v>2</v>
      </c>
      <c r="U2573">
        <v>0.2</v>
      </c>
      <c r="V2573">
        <v>0.90999999999999981</v>
      </c>
    </row>
    <row r="2574" spans="1:22" x14ac:dyDescent="0.3">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1399.9440000000002</v>
      </c>
      <c r="T2574">
        <v>7</v>
      </c>
      <c r="U2574">
        <v>0.2</v>
      </c>
      <c r="V2574">
        <v>52.497900000000016</v>
      </c>
    </row>
    <row r="2575" spans="1:22" x14ac:dyDescent="0.3">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62.820000000000007</v>
      </c>
      <c r="T2580">
        <v>3</v>
      </c>
      <c r="U2580">
        <v>0</v>
      </c>
      <c r="V2580">
        <v>30.7818</v>
      </c>
    </row>
    <row r="2581" spans="1:22" x14ac:dyDescent="0.3">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12.419999999999998</v>
      </c>
      <c r="T2585">
        <v>3</v>
      </c>
      <c r="U2585">
        <v>0</v>
      </c>
      <c r="V2585">
        <v>4.4711999999999996</v>
      </c>
    </row>
    <row r="2586" spans="1:22" x14ac:dyDescent="0.3">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6.6080000000000005</v>
      </c>
      <c r="T2587">
        <v>2</v>
      </c>
      <c r="U2587">
        <v>0.2</v>
      </c>
      <c r="V2587">
        <v>2.1475999999999997</v>
      </c>
    </row>
    <row r="2588" spans="1:22" x14ac:dyDescent="0.3">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9.7812000000000019</v>
      </c>
    </row>
    <row r="2590" spans="1:22" x14ac:dyDescent="0.3">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14.136000000000003</v>
      </c>
      <c r="T2592">
        <v>2</v>
      </c>
      <c r="U2592">
        <v>0.6</v>
      </c>
      <c r="V2592">
        <v>-7.774799999999999</v>
      </c>
    </row>
    <row r="2593" spans="1:22" x14ac:dyDescent="0.3">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157.36319999999998</v>
      </c>
    </row>
    <row r="2596" spans="1:22" x14ac:dyDescent="0.3">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158.75190000000003</v>
      </c>
    </row>
    <row r="2599" spans="1:22" x14ac:dyDescent="0.3">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14.940000000000001</v>
      </c>
      <c r="T2600">
        <v>3</v>
      </c>
      <c r="U2600">
        <v>0</v>
      </c>
      <c r="V2600">
        <v>7.3206000000000007</v>
      </c>
    </row>
    <row r="2601" spans="1:22" x14ac:dyDescent="0.3">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35.362599999999986</v>
      </c>
    </row>
    <row r="2602" spans="1:22" x14ac:dyDescent="0.3">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364.45949999999993</v>
      </c>
    </row>
    <row r="2605" spans="1:22" x14ac:dyDescent="0.3">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4.9270999999999976</v>
      </c>
    </row>
    <row r="2609" spans="1:22" x14ac:dyDescent="0.3">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3919.9887999999992</v>
      </c>
    </row>
    <row r="2626" spans="1:22" x14ac:dyDescent="0.3">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652.99500000000012</v>
      </c>
      <c r="T2630">
        <v>7</v>
      </c>
      <c r="U2630">
        <v>0.7</v>
      </c>
      <c r="V2630">
        <v>-935.95949999999993</v>
      </c>
    </row>
    <row r="2631" spans="1:22" x14ac:dyDescent="0.3">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11.220000000000002</v>
      </c>
      <c r="T2631">
        <v>10</v>
      </c>
      <c r="U2631">
        <v>0.7</v>
      </c>
      <c r="V2631">
        <v>-7.4799999999999969</v>
      </c>
    </row>
    <row r="2632" spans="1:22" x14ac:dyDescent="0.3">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4.2623999999999977</v>
      </c>
    </row>
    <row r="2635" spans="1:22" x14ac:dyDescent="0.3">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4.9280000000000008</v>
      </c>
      <c r="T2636">
        <v>2</v>
      </c>
      <c r="U2636">
        <v>0.2</v>
      </c>
      <c r="V2636">
        <v>0.73919999999999941</v>
      </c>
    </row>
    <row r="2637" spans="1:22" x14ac:dyDescent="0.3">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2.9989999999999988</v>
      </c>
    </row>
    <row r="2644" spans="1:22" x14ac:dyDescent="0.3">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23.652900000000002</v>
      </c>
    </row>
    <row r="2648" spans="1:22" x14ac:dyDescent="0.3">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6.2208000000000006</v>
      </c>
    </row>
    <row r="2650" spans="1:22" x14ac:dyDescent="0.3">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821.87999999999988</v>
      </c>
      <c r="T2650">
        <v>6</v>
      </c>
      <c r="U2650">
        <v>0</v>
      </c>
      <c r="V2650">
        <v>213.68880000000001</v>
      </c>
    </row>
    <row r="2651" spans="1:22" x14ac:dyDescent="0.3">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10.776000000000002</v>
      </c>
      <c r="T2653">
        <v>3</v>
      </c>
      <c r="U2653">
        <v>0.2</v>
      </c>
      <c r="V2653">
        <v>3.5021999999999989</v>
      </c>
    </row>
    <row r="2654" spans="1:22" x14ac:dyDescent="0.3">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77.576399999999921</v>
      </c>
    </row>
    <row r="2657" spans="1:22" x14ac:dyDescent="0.3">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25.584000000000003</v>
      </c>
      <c r="T2657">
        <v>2</v>
      </c>
      <c r="U2657">
        <v>0.2</v>
      </c>
      <c r="V2657">
        <v>8.9543999999999997</v>
      </c>
    </row>
    <row r="2658" spans="1:22" x14ac:dyDescent="0.3">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785.87999999999988</v>
      </c>
      <c r="T2673">
        <v>6</v>
      </c>
      <c r="U2673">
        <v>0</v>
      </c>
      <c r="V2673">
        <v>212.18759999999997</v>
      </c>
    </row>
    <row r="2674" spans="1:22" x14ac:dyDescent="0.3">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4.3584000000000032</v>
      </c>
    </row>
    <row r="2679" spans="1:22" x14ac:dyDescent="0.3">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350.97300000000007</v>
      </c>
      <c r="T2684">
        <v>3</v>
      </c>
      <c r="U2684">
        <v>0.1</v>
      </c>
      <c r="V2684">
        <v>152.08829999999998</v>
      </c>
    </row>
    <row r="2685" spans="1:22" x14ac:dyDescent="0.3">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49.496999999999986</v>
      </c>
    </row>
    <row r="2686" spans="1:22" x14ac:dyDescent="0.3">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101.57939999999999</v>
      </c>
    </row>
    <row r="2687" spans="1:22" x14ac:dyDescent="0.3">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3.9799999999999991</v>
      </c>
      <c r="T2689">
        <v>5</v>
      </c>
      <c r="U2689">
        <v>0.8</v>
      </c>
      <c r="V2689">
        <v>-6.5670000000000019</v>
      </c>
    </row>
    <row r="2690" spans="1:22" x14ac:dyDescent="0.3">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15.700000000000001</v>
      </c>
      <c r="T2690">
        <v>5</v>
      </c>
      <c r="U2690">
        <v>0</v>
      </c>
      <c r="V2690">
        <v>7.0649999999999995</v>
      </c>
    </row>
    <row r="2691" spans="1:22" x14ac:dyDescent="0.3">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4.0383000000000013</v>
      </c>
    </row>
    <row r="2697" spans="1:22" x14ac:dyDescent="0.3">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-16.426000000000045</v>
      </c>
    </row>
    <row r="2699" spans="1:22" x14ac:dyDescent="0.3">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-1811.0784000000021</v>
      </c>
    </row>
    <row r="2700" spans="1:22" x14ac:dyDescent="0.3">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1.0019999999999993</v>
      </c>
    </row>
    <row r="2702" spans="1:22" x14ac:dyDescent="0.3">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8.0766000000000027</v>
      </c>
    </row>
    <row r="2703" spans="1:22" x14ac:dyDescent="0.3">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56.977199999999996</v>
      </c>
    </row>
    <row r="2706" spans="1:22" x14ac:dyDescent="0.3">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92.236799999999988</v>
      </c>
    </row>
    <row r="2710" spans="1:22" x14ac:dyDescent="0.3">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227.35999999999999</v>
      </c>
      <c r="T2710">
        <v>7</v>
      </c>
      <c r="U2710">
        <v>0</v>
      </c>
      <c r="V2710">
        <v>81.849599999999981</v>
      </c>
    </row>
    <row r="2711" spans="1:22" x14ac:dyDescent="0.3">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377.96999999999997</v>
      </c>
      <c r="T2719">
        <v>3</v>
      </c>
      <c r="U2719">
        <v>0</v>
      </c>
      <c r="V2719">
        <v>109.61129999999999</v>
      </c>
    </row>
    <row r="2720" spans="1:22" x14ac:dyDescent="0.3">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-140.14079999999996</v>
      </c>
    </row>
    <row r="2729" spans="1:22" x14ac:dyDescent="0.3">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94.49369999999999</v>
      </c>
    </row>
    <row r="2731" spans="1:22" x14ac:dyDescent="0.3">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23.086399999999998</v>
      </c>
    </row>
    <row r="2737" spans="1:22" x14ac:dyDescent="0.3">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377.96999999999997</v>
      </c>
      <c r="T2737">
        <v>3</v>
      </c>
      <c r="U2737">
        <v>0</v>
      </c>
      <c r="V2737">
        <v>94.492500000000007</v>
      </c>
    </row>
    <row r="2738" spans="1:22" x14ac:dyDescent="0.3">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9.5448000000000093</v>
      </c>
    </row>
    <row r="2742" spans="1:22" x14ac:dyDescent="0.3">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1.558799999999998</v>
      </c>
    </row>
    <row r="2743" spans="1:22" x14ac:dyDescent="0.3">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13.429200000000002</v>
      </c>
    </row>
    <row r="2745" spans="1:22" x14ac:dyDescent="0.3">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27.168000000000003</v>
      </c>
      <c r="T2749">
        <v>4</v>
      </c>
      <c r="U2749">
        <v>0.2</v>
      </c>
      <c r="V2749">
        <v>-1.3583999999999987</v>
      </c>
    </row>
    <row r="2750" spans="1:22" x14ac:dyDescent="0.3">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-6.0323999999999991</v>
      </c>
    </row>
    <row r="2751" spans="1:22" x14ac:dyDescent="0.3">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73.19399999999996</v>
      </c>
    </row>
    <row r="2752" spans="1:22" x14ac:dyDescent="0.3">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110.05279999999999</v>
      </c>
    </row>
    <row r="2753" spans="1:22" x14ac:dyDescent="0.3">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783.96000000000015</v>
      </c>
      <c r="T2756">
        <v>5</v>
      </c>
      <c r="U2756">
        <v>0.2</v>
      </c>
      <c r="V2756">
        <v>68.59650000000002</v>
      </c>
    </row>
    <row r="2757" spans="1:22" x14ac:dyDescent="0.3">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1447.6499999999999</v>
      </c>
      <c r="T2757">
        <v>5</v>
      </c>
      <c r="U2757">
        <v>0</v>
      </c>
      <c r="V2757">
        <v>419.8184999999998</v>
      </c>
    </row>
    <row r="2758" spans="1:22" x14ac:dyDescent="0.3">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31.537200000000006</v>
      </c>
    </row>
    <row r="2761" spans="1:22" x14ac:dyDescent="0.3">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0.4356000000000001</v>
      </c>
    </row>
    <row r="2764" spans="1:22" x14ac:dyDescent="0.3">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10.332000000000003</v>
      </c>
      <c r="T2765">
        <v>3</v>
      </c>
      <c r="U2765">
        <v>0.7</v>
      </c>
      <c r="V2765">
        <v>-7.5767999999999986</v>
      </c>
    </row>
    <row r="2766" spans="1:22" x14ac:dyDescent="0.3">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3.8681999999999945</v>
      </c>
    </row>
    <row r="2769" spans="1:22" x14ac:dyDescent="0.3">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32.191999999999993</v>
      </c>
      <c r="T2770">
        <v>2</v>
      </c>
      <c r="U2770">
        <v>0.8</v>
      </c>
      <c r="V2770">
        <v>-80.48</v>
      </c>
    </row>
    <row r="2771" spans="1:22" x14ac:dyDescent="0.3">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14.169999999999998</v>
      </c>
    </row>
    <row r="2774" spans="1:22" x14ac:dyDescent="0.3">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-13.797600000000017</v>
      </c>
    </row>
    <row r="2780" spans="1:22" x14ac:dyDescent="0.3">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23.680000000000003</v>
      </c>
      <c r="T2780">
        <v>8</v>
      </c>
      <c r="U2780">
        <v>0.2</v>
      </c>
      <c r="V2780">
        <v>6.216000000000002</v>
      </c>
    </row>
    <row r="2781" spans="1:22" x14ac:dyDescent="0.3">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2.3760000000000003</v>
      </c>
      <c r="T2781">
        <v>3</v>
      </c>
      <c r="U2781">
        <v>0.2</v>
      </c>
      <c r="V2781">
        <v>0.74249999999999994</v>
      </c>
    </row>
    <row r="2782" spans="1:22" x14ac:dyDescent="0.3">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23.987999999999996</v>
      </c>
      <c r="T2785">
        <v>2</v>
      </c>
      <c r="U2785">
        <v>0.4</v>
      </c>
      <c r="V2785">
        <v>-15.991999999999999</v>
      </c>
    </row>
    <row r="2786" spans="1:22" x14ac:dyDescent="0.3">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2.5279999999999996</v>
      </c>
    </row>
    <row r="2789" spans="1:22" x14ac:dyDescent="0.3">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-24.802999999999997</v>
      </c>
    </row>
    <row r="2790" spans="1:22" x14ac:dyDescent="0.3">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1.4406000000000008</v>
      </c>
    </row>
    <row r="2791" spans="1:22" x14ac:dyDescent="0.3">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39.960000000000008</v>
      </c>
      <c r="T2791">
        <v>5</v>
      </c>
      <c r="U2791">
        <v>0.6</v>
      </c>
      <c r="V2791">
        <v>-23.975999999999999</v>
      </c>
    </row>
    <row r="2792" spans="1:22" x14ac:dyDescent="0.3">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94.070199999999943</v>
      </c>
    </row>
    <row r="2796" spans="1:22" x14ac:dyDescent="0.3">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438.36800000000005</v>
      </c>
      <c r="T2796">
        <v>4</v>
      </c>
      <c r="U2796">
        <v>0.2</v>
      </c>
      <c r="V2796">
        <v>38.357200000000006</v>
      </c>
    </row>
    <row r="2797" spans="1:22" x14ac:dyDescent="0.3">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6.5569000000000006</v>
      </c>
    </row>
    <row r="2798" spans="1:22" x14ac:dyDescent="0.3">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11.555999999999997</v>
      </c>
    </row>
    <row r="2807" spans="1:22" x14ac:dyDescent="0.3">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6.2208000000000006</v>
      </c>
    </row>
    <row r="2810" spans="1:22" x14ac:dyDescent="0.3">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56.392000000000024</v>
      </c>
    </row>
    <row r="2811" spans="1:22" x14ac:dyDescent="0.3">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185.57999999999998</v>
      </c>
      <c r="T2813">
        <v>6</v>
      </c>
      <c r="U2813">
        <v>0</v>
      </c>
      <c r="V2813">
        <v>76.087800000000001</v>
      </c>
    </row>
    <row r="2814" spans="1:22" x14ac:dyDescent="0.3">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229.99080000000004</v>
      </c>
    </row>
    <row r="2816" spans="1:22" x14ac:dyDescent="0.3">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6.7200000000000006</v>
      </c>
      <c r="T2821">
        <v>5</v>
      </c>
      <c r="U2821">
        <v>0.2</v>
      </c>
      <c r="V2821">
        <v>2.351999999999999</v>
      </c>
    </row>
    <row r="2822" spans="1:22" x14ac:dyDescent="0.3">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10.559999999999999</v>
      </c>
    </row>
    <row r="2827" spans="1:22" x14ac:dyDescent="0.3">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2.7239999999999993</v>
      </c>
      <c r="T2828">
        <v>2</v>
      </c>
      <c r="U2828">
        <v>0.8</v>
      </c>
      <c r="V2828">
        <v>-4.3584000000000014</v>
      </c>
    </row>
    <row r="2829" spans="1:22" x14ac:dyDescent="0.3">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108.33600000000001</v>
      </c>
      <c r="T2830">
        <v>6</v>
      </c>
      <c r="U2830">
        <v>0.2</v>
      </c>
      <c r="V2830">
        <v>37.917599999999993</v>
      </c>
    </row>
    <row r="2831" spans="1:22" x14ac:dyDescent="0.3">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29.363999999999997</v>
      </c>
    </row>
    <row r="2833" spans="1:22" x14ac:dyDescent="0.3">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-94.33299999999997</v>
      </c>
    </row>
    <row r="2834" spans="1:22" x14ac:dyDescent="0.3">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15.469999999999999</v>
      </c>
      <c r="T2835">
        <v>7</v>
      </c>
      <c r="U2835">
        <v>0</v>
      </c>
      <c r="V2835">
        <v>4.1768999999999998</v>
      </c>
    </row>
    <row r="2836" spans="1:22" x14ac:dyDescent="0.3">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-27.827999999999975</v>
      </c>
    </row>
    <row r="2841" spans="1:22" x14ac:dyDescent="0.3">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-0.90120000000000111</v>
      </c>
    </row>
    <row r="2846" spans="1:22" x14ac:dyDescent="0.3">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845.48799999999994</v>
      </c>
      <c r="T2846">
        <v>8</v>
      </c>
      <c r="U2846">
        <v>0.3</v>
      </c>
      <c r="V2846">
        <v>-12.078400000000101</v>
      </c>
    </row>
    <row r="2847" spans="1:22" x14ac:dyDescent="0.3">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15.758400000000002</v>
      </c>
    </row>
    <row r="2850" spans="1:22" x14ac:dyDescent="0.3">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6.8908000000000005</v>
      </c>
    </row>
    <row r="2855" spans="1:22" x14ac:dyDescent="0.3">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377.96999999999997</v>
      </c>
      <c r="T2861">
        <v>3</v>
      </c>
      <c r="U2861">
        <v>0</v>
      </c>
      <c r="V2861">
        <v>98.272200000000012</v>
      </c>
    </row>
    <row r="2862" spans="1:22" x14ac:dyDescent="0.3">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20.736000000000004</v>
      </c>
      <c r="T2864">
        <v>4</v>
      </c>
      <c r="U2864">
        <v>0.2</v>
      </c>
      <c r="V2864">
        <v>7.2576000000000001</v>
      </c>
    </row>
    <row r="2865" spans="1:22" x14ac:dyDescent="0.3">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9.2567999999999984</v>
      </c>
    </row>
    <row r="2869" spans="1:22" x14ac:dyDescent="0.3">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1.0679999999999996</v>
      </c>
    </row>
    <row r="2872" spans="1:22" x14ac:dyDescent="0.3">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23.234999999999992</v>
      </c>
    </row>
    <row r="2873" spans="1:22" x14ac:dyDescent="0.3">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8.0996999999999986</v>
      </c>
    </row>
    <row r="2884" spans="1:22" x14ac:dyDescent="0.3">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8.8499999999999979</v>
      </c>
      <c r="T2884">
        <v>5</v>
      </c>
      <c r="U2884">
        <v>0.8</v>
      </c>
      <c r="V2884">
        <v>-13.717499999999998</v>
      </c>
    </row>
    <row r="2885" spans="1:22" x14ac:dyDescent="0.3">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23.849999999999998</v>
      </c>
      <c r="T2891">
        <v>5</v>
      </c>
      <c r="U2891">
        <v>0</v>
      </c>
      <c r="V2891">
        <v>10.732499999999998</v>
      </c>
    </row>
    <row r="2892" spans="1:22" x14ac:dyDescent="0.3">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12.990000000000002</v>
      </c>
    </row>
    <row r="2893" spans="1:22" x14ac:dyDescent="0.3">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5.6644000000000005</v>
      </c>
    </row>
    <row r="2895" spans="1:22" x14ac:dyDescent="0.3">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29.013600000000004</v>
      </c>
    </row>
    <row r="2897" spans="1:22" x14ac:dyDescent="0.3">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959.96800000000007</v>
      </c>
      <c r="T2899">
        <v>4</v>
      </c>
      <c r="U2899">
        <v>0.2</v>
      </c>
      <c r="V2899">
        <v>119.99599999999992</v>
      </c>
    </row>
    <row r="2900" spans="1:22" x14ac:dyDescent="0.3">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479.98400000000004</v>
      </c>
      <c r="T2901">
        <v>2</v>
      </c>
      <c r="U2901">
        <v>0.2</v>
      </c>
      <c r="V2901">
        <v>59.997999999999962</v>
      </c>
    </row>
    <row r="2902" spans="1:22" x14ac:dyDescent="0.3">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12.175799999999999</v>
      </c>
    </row>
    <row r="2906" spans="1:22" x14ac:dyDescent="0.3">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-7.7094000000001017</v>
      </c>
    </row>
    <row r="2907" spans="1:22" x14ac:dyDescent="0.3">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3.8519999999999994</v>
      </c>
    </row>
    <row r="2909" spans="1:22" x14ac:dyDescent="0.3">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10.499999999999996</v>
      </c>
    </row>
    <row r="2915" spans="1:22" x14ac:dyDescent="0.3">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39.552000000000007</v>
      </c>
      <c r="T2915">
        <v>3</v>
      </c>
      <c r="U2915">
        <v>0.2</v>
      </c>
      <c r="V2915">
        <v>14.337599999999998</v>
      </c>
    </row>
    <row r="2916" spans="1:22" x14ac:dyDescent="0.3">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5.6519999999999992</v>
      </c>
    </row>
    <row r="2918" spans="1:22" x14ac:dyDescent="0.3">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71.269200000000012</v>
      </c>
    </row>
    <row r="2919" spans="1:22" x14ac:dyDescent="0.3">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5.9520000000000008</v>
      </c>
      <c r="T2919">
        <v>1</v>
      </c>
      <c r="U2919">
        <v>0.2</v>
      </c>
      <c r="V2919">
        <v>0.37200000000000011</v>
      </c>
    </row>
    <row r="2920" spans="1:22" x14ac:dyDescent="0.3">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2.3699999999999983</v>
      </c>
    </row>
    <row r="2921" spans="1:22" x14ac:dyDescent="0.3">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4.9496999999999929</v>
      </c>
    </row>
    <row r="2928" spans="1:22" x14ac:dyDescent="0.3">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7.9128000000000007</v>
      </c>
    </row>
    <row r="2929" spans="1:22" x14ac:dyDescent="0.3">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156.79200000000003</v>
      </c>
      <c r="T2935">
        <v>1</v>
      </c>
      <c r="U2935">
        <v>0.2</v>
      </c>
      <c r="V2935">
        <v>13.719300000000004</v>
      </c>
    </row>
    <row r="2936" spans="1:22" x14ac:dyDescent="0.3">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431.97600000000006</v>
      </c>
      <c r="T2936">
        <v>3</v>
      </c>
      <c r="U2936">
        <v>0.2</v>
      </c>
      <c r="V2936">
        <v>26.998499999999993</v>
      </c>
    </row>
    <row r="2937" spans="1:22" x14ac:dyDescent="0.3">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14.558400000000006</v>
      </c>
    </row>
    <row r="2943" spans="1:22" x14ac:dyDescent="0.3">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11.025000000000002</v>
      </c>
    </row>
    <row r="2949" spans="1:22" x14ac:dyDescent="0.3">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113.88800000000002</v>
      </c>
      <c r="T2953">
        <v>2</v>
      </c>
      <c r="U2953">
        <v>0.2</v>
      </c>
      <c r="V2953">
        <v>9.9651999999999994</v>
      </c>
    </row>
    <row r="2954" spans="1:22" x14ac:dyDescent="0.3">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113.56800000000001</v>
      </c>
      <c r="T2954">
        <v>2</v>
      </c>
      <c r="U2954">
        <v>0.2</v>
      </c>
      <c r="V2954">
        <v>-5.6784000000000034</v>
      </c>
    </row>
    <row r="2955" spans="1:22" x14ac:dyDescent="0.3">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50.398800000000023</v>
      </c>
    </row>
    <row r="2957" spans="1:22" x14ac:dyDescent="0.3">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7.5840000000000014</v>
      </c>
    </row>
    <row r="2968" spans="1:22" x14ac:dyDescent="0.3">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28.272000000000006</v>
      </c>
      <c r="T2973">
        <v>2</v>
      </c>
      <c r="U2973">
        <v>0.2</v>
      </c>
      <c r="V2973">
        <v>6.3612000000000002</v>
      </c>
    </row>
    <row r="2974" spans="1:22" x14ac:dyDescent="0.3">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15.936000000000002</v>
      </c>
      <c r="T2977">
        <v>4</v>
      </c>
      <c r="U2977">
        <v>0.2</v>
      </c>
      <c r="V2977">
        <v>5.378400000000001</v>
      </c>
    </row>
    <row r="2978" spans="1:22" x14ac:dyDescent="0.3">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188.55199999999996</v>
      </c>
      <c r="T2978">
        <v>7</v>
      </c>
      <c r="U2978">
        <v>0.3</v>
      </c>
      <c r="V2978">
        <v>-2.693600000000032</v>
      </c>
    </row>
    <row r="2979" spans="1:22" x14ac:dyDescent="0.3">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545.93999999999994</v>
      </c>
      <c r="T2980">
        <v>6</v>
      </c>
      <c r="U2980">
        <v>0</v>
      </c>
      <c r="V2980">
        <v>87.350400000000036</v>
      </c>
    </row>
    <row r="2981" spans="1:22" x14ac:dyDescent="0.3">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20.736000000000004</v>
      </c>
      <c r="T2981">
        <v>4</v>
      </c>
      <c r="U2981">
        <v>0.2</v>
      </c>
      <c r="V2981">
        <v>7.2576000000000001</v>
      </c>
    </row>
    <row r="2982" spans="1:22" x14ac:dyDescent="0.3">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13.852799999999981</v>
      </c>
    </row>
    <row r="2984" spans="1:22" x14ac:dyDescent="0.3">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6.240000000000002</v>
      </c>
    </row>
    <row r="2988" spans="1:22" x14ac:dyDescent="0.3">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0.77939999999999898</v>
      </c>
    </row>
    <row r="2991" spans="1:22" x14ac:dyDescent="0.3">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6.4959999999999996</v>
      </c>
    </row>
    <row r="2992" spans="1:22" x14ac:dyDescent="0.3">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55.360000000000007</v>
      </c>
      <c r="T2996">
        <v>4</v>
      </c>
      <c r="U2996">
        <v>0.2</v>
      </c>
      <c r="V2996">
        <v>18.683999999999997</v>
      </c>
    </row>
    <row r="2997" spans="1:22" x14ac:dyDescent="0.3">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3.9840000000000004</v>
      </c>
      <c r="T2999">
        <v>1</v>
      </c>
      <c r="U2999">
        <v>0.2</v>
      </c>
      <c r="V2999">
        <v>0.64739999999999964</v>
      </c>
    </row>
    <row r="3000" spans="1:22" x14ac:dyDescent="0.3">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206.99100000000004</v>
      </c>
      <c r="T3001">
        <v>3</v>
      </c>
      <c r="U3001">
        <v>0.7</v>
      </c>
      <c r="V3001">
        <v>-172.49250000000001</v>
      </c>
    </row>
    <row r="3002" spans="1:22" x14ac:dyDescent="0.3">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62.243999999999971</v>
      </c>
    </row>
    <row r="3007" spans="1:22" x14ac:dyDescent="0.3">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91.679999999999993</v>
      </c>
      <c r="T3007">
        <v>3</v>
      </c>
      <c r="U3007">
        <v>0</v>
      </c>
      <c r="V3007">
        <v>45.839999999999996</v>
      </c>
    </row>
    <row r="3008" spans="1:22" x14ac:dyDescent="0.3">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243.88000000000002</v>
      </c>
      <c r="T3011">
        <v>5</v>
      </c>
      <c r="U3011">
        <v>0.2</v>
      </c>
      <c r="V3011">
        <v>27.43649999999996</v>
      </c>
    </row>
    <row r="3012" spans="1:22" x14ac:dyDescent="0.3">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-172.73280000000005</v>
      </c>
    </row>
    <row r="3019" spans="1:22" x14ac:dyDescent="0.3">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-10.173599999999997</v>
      </c>
    </row>
    <row r="3020" spans="1:22" x14ac:dyDescent="0.3">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-33.319999999999965</v>
      </c>
    </row>
    <row r="3021" spans="1:22" x14ac:dyDescent="0.3">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0.20159999999999978</v>
      </c>
    </row>
    <row r="3022" spans="1:22" x14ac:dyDescent="0.3">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2.6935999999999991</v>
      </c>
    </row>
    <row r="3030" spans="1:22" x14ac:dyDescent="0.3">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25.198000000000008</v>
      </c>
    </row>
    <row r="3032" spans="1:22" x14ac:dyDescent="0.3">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-12.196000000000005</v>
      </c>
    </row>
    <row r="3035" spans="1:22" x14ac:dyDescent="0.3">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16.679599999999997</v>
      </c>
    </row>
    <row r="3038" spans="1:22" x14ac:dyDescent="0.3">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15.764000000000003</v>
      </c>
    </row>
    <row r="3039" spans="1:22" x14ac:dyDescent="0.3">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10.789200000000001</v>
      </c>
    </row>
    <row r="3041" spans="1:22" x14ac:dyDescent="0.3">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3.3439999999999994</v>
      </c>
    </row>
    <row r="3043" spans="1:22" x14ac:dyDescent="0.3">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2054.2720000000004</v>
      </c>
      <c r="T3045">
        <v>8</v>
      </c>
      <c r="U3045">
        <v>0.2</v>
      </c>
      <c r="V3045">
        <v>256.78399999999976</v>
      </c>
    </row>
    <row r="3046" spans="1:22" x14ac:dyDescent="0.3">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13.899999999999999</v>
      </c>
      <c r="T3047">
        <v>5</v>
      </c>
      <c r="U3047">
        <v>0</v>
      </c>
      <c r="V3047">
        <v>3.6139999999999994</v>
      </c>
    </row>
    <row r="3048" spans="1:22" x14ac:dyDescent="0.3">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2.9371999999999971</v>
      </c>
    </row>
    <row r="3053" spans="1:22" x14ac:dyDescent="0.3">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66.073599999999971</v>
      </c>
    </row>
    <row r="3054" spans="1:22" x14ac:dyDescent="0.3">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18.211199999999998</v>
      </c>
    </row>
    <row r="3055" spans="1:22" x14ac:dyDescent="0.3">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4.3008000000000006</v>
      </c>
    </row>
    <row r="3059" spans="1:22" x14ac:dyDescent="0.3">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24.368000000000002</v>
      </c>
      <c r="T3061">
        <v>2</v>
      </c>
      <c r="U3061">
        <v>0.2</v>
      </c>
      <c r="V3061">
        <v>-3.3506000000000018</v>
      </c>
    </row>
    <row r="3062" spans="1:22" x14ac:dyDescent="0.3">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23.511599999999998</v>
      </c>
    </row>
    <row r="3065" spans="1:22" x14ac:dyDescent="0.3">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7.3479000000000028</v>
      </c>
    </row>
    <row r="3066" spans="1:22" x14ac:dyDescent="0.3">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25.424000000000007</v>
      </c>
    </row>
    <row r="3067" spans="1:22" x14ac:dyDescent="0.3">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214.95000000000002</v>
      </c>
      <c r="T3068">
        <v>5</v>
      </c>
      <c r="U3068">
        <v>0</v>
      </c>
      <c r="V3068">
        <v>88.129500000000007</v>
      </c>
    </row>
    <row r="3069" spans="1:22" x14ac:dyDescent="0.3">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21.772800000000004</v>
      </c>
    </row>
    <row r="3070" spans="1:22" x14ac:dyDescent="0.3">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138.35519999999997</v>
      </c>
    </row>
    <row r="3071" spans="1:22" x14ac:dyDescent="0.3">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82.991999999999877</v>
      </c>
    </row>
    <row r="3072" spans="1:22" x14ac:dyDescent="0.3">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14.929199999999994</v>
      </c>
    </row>
    <row r="3074" spans="1:22" x14ac:dyDescent="0.3">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6.2208000000000006</v>
      </c>
    </row>
    <row r="3082" spans="1:22" x14ac:dyDescent="0.3">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3.9840000000000004</v>
      </c>
      <c r="T3088">
        <v>2</v>
      </c>
      <c r="U3088">
        <v>0.6</v>
      </c>
      <c r="V3088">
        <v>-2.6892000000000005</v>
      </c>
    </row>
    <row r="3089" spans="1:22" x14ac:dyDescent="0.3">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31.680000000000003</v>
      </c>
      <c r="T3095">
        <v>4</v>
      </c>
      <c r="U3095">
        <v>0.2</v>
      </c>
      <c r="V3095">
        <v>2.7719999999999994</v>
      </c>
    </row>
    <row r="3096" spans="1:22" x14ac:dyDescent="0.3">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10.368000000000002</v>
      </c>
      <c r="T3096">
        <v>2</v>
      </c>
      <c r="U3096">
        <v>0.2</v>
      </c>
      <c r="V3096">
        <v>3.6288</v>
      </c>
    </row>
    <row r="3097" spans="1:22" x14ac:dyDescent="0.3">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2.2559999999999993</v>
      </c>
    </row>
    <row r="3098" spans="1:22" x14ac:dyDescent="0.3">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5.7679999999999989</v>
      </c>
      <c r="T3098">
        <v>2</v>
      </c>
      <c r="U3098">
        <v>0.8</v>
      </c>
      <c r="V3098">
        <v>-13.554800000000004</v>
      </c>
    </row>
    <row r="3099" spans="1:22" x14ac:dyDescent="0.3">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10.776000000000002</v>
      </c>
      <c r="T3101">
        <v>3</v>
      </c>
      <c r="U3101">
        <v>0.2</v>
      </c>
      <c r="V3101">
        <v>3.5021999999999989</v>
      </c>
    </row>
    <row r="3102" spans="1:22" x14ac:dyDescent="0.3">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-9.5018000000000029</v>
      </c>
    </row>
    <row r="3106" spans="1:22" x14ac:dyDescent="0.3">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11.555999999999997</v>
      </c>
    </row>
    <row r="3107" spans="1:22" x14ac:dyDescent="0.3">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10.087799999999998</v>
      </c>
    </row>
    <row r="3110" spans="1:22" x14ac:dyDescent="0.3">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837.59999999999991</v>
      </c>
      <c r="T3114">
        <v>3</v>
      </c>
      <c r="U3114">
        <v>0.2</v>
      </c>
      <c r="V3114">
        <v>62.82000000000005</v>
      </c>
    </row>
    <row r="3115" spans="1:22" x14ac:dyDescent="0.3">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7.3007999999999988</v>
      </c>
    </row>
    <row r="3123" spans="1:22" x14ac:dyDescent="0.3">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3.7680000000000007</v>
      </c>
      <c r="T3125">
        <v>2</v>
      </c>
      <c r="U3125">
        <v>0.7</v>
      </c>
      <c r="V3125">
        <v>-3.1400000000000006</v>
      </c>
    </row>
    <row r="3126" spans="1:22" x14ac:dyDescent="0.3">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258.52799999999996</v>
      </c>
      <c r="T3128">
        <v>2</v>
      </c>
      <c r="U3128">
        <v>0.4</v>
      </c>
      <c r="V3128">
        <v>-47.396800000000013</v>
      </c>
    </row>
    <row r="3129" spans="1:22" x14ac:dyDescent="0.3">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23.086399999999998</v>
      </c>
    </row>
    <row r="3130" spans="1:22" x14ac:dyDescent="0.3">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8.4989999999999917</v>
      </c>
    </row>
    <row r="3139" spans="1:22" x14ac:dyDescent="0.3">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963.13600000000008</v>
      </c>
      <c r="T3147">
        <v>4</v>
      </c>
      <c r="U3147">
        <v>0.2</v>
      </c>
      <c r="V3147">
        <v>108.35279999999986</v>
      </c>
    </row>
    <row r="3148" spans="1:22" x14ac:dyDescent="0.3">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1799.9940000000001</v>
      </c>
      <c r="T3153">
        <v>2</v>
      </c>
      <c r="U3153">
        <v>0.7</v>
      </c>
      <c r="V3153">
        <v>-2639.9912000000004</v>
      </c>
    </row>
    <row r="3154" spans="1:22" x14ac:dyDescent="0.3">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101.98799999999999</v>
      </c>
      <c r="T3154">
        <v>2</v>
      </c>
      <c r="U3154">
        <v>0.4</v>
      </c>
      <c r="V3154">
        <v>-16.998000000000019</v>
      </c>
    </row>
    <row r="3155" spans="1:22" x14ac:dyDescent="0.3">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5.1799999999999988</v>
      </c>
      <c r="T3162">
        <v>5</v>
      </c>
      <c r="U3162">
        <v>0.8</v>
      </c>
      <c r="V3162">
        <v>-8.0289999999999999</v>
      </c>
    </row>
    <row r="3163" spans="1:22" x14ac:dyDescent="0.3">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36.824499999999993</v>
      </c>
    </row>
    <row r="3165" spans="1:22" x14ac:dyDescent="0.3">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59.519999999999996</v>
      </c>
      <c r="T3165">
        <v>3</v>
      </c>
      <c r="U3165">
        <v>0</v>
      </c>
      <c r="V3165">
        <v>15.475200000000001</v>
      </c>
    </row>
    <row r="3166" spans="1:22" x14ac:dyDescent="0.3">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17.333999999999996</v>
      </c>
    </row>
    <row r="3167" spans="1:22" x14ac:dyDescent="0.3">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239.98400000000004</v>
      </c>
      <c r="T3167">
        <v>2</v>
      </c>
      <c r="U3167">
        <v>0.2</v>
      </c>
      <c r="V3167">
        <v>23.998400000000004</v>
      </c>
    </row>
    <row r="3168" spans="1:22" x14ac:dyDescent="0.3">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-24.39200000000001</v>
      </c>
    </row>
    <row r="3171" spans="1:22" x14ac:dyDescent="0.3">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62.192000000000007</v>
      </c>
      <c r="T3171">
        <v>13</v>
      </c>
      <c r="U3171">
        <v>0.2</v>
      </c>
      <c r="V3171">
        <v>19.434999999999995</v>
      </c>
    </row>
    <row r="3172" spans="1:22" x14ac:dyDescent="0.3">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11.223600000000001</v>
      </c>
    </row>
    <row r="3173" spans="1:22" x14ac:dyDescent="0.3">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180.58800000000005</v>
      </c>
      <c r="T3177">
        <v>2</v>
      </c>
      <c r="U3177">
        <v>0.7</v>
      </c>
      <c r="V3177">
        <v>-240.78400000000005</v>
      </c>
    </row>
    <row r="3178" spans="1:22" x14ac:dyDescent="0.3">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0.59979999999999656</v>
      </c>
    </row>
    <row r="3179" spans="1:22" x14ac:dyDescent="0.3">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26.045999999999992</v>
      </c>
      <c r="T3187">
        <v>3</v>
      </c>
      <c r="U3187">
        <v>0.8</v>
      </c>
      <c r="V3187">
        <v>-44.278199999999998</v>
      </c>
    </row>
    <row r="3188" spans="1:22" x14ac:dyDescent="0.3">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26.952599999999997</v>
      </c>
    </row>
    <row r="3189" spans="1:22" x14ac:dyDescent="0.3">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1.7999999999999998</v>
      </c>
    </row>
    <row r="3191" spans="1:22" x14ac:dyDescent="0.3">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6.3699999999999983</v>
      </c>
      <c r="T3194">
        <v>7</v>
      </c>
      <c r="U3194">
        <v>0.8</v>
      </c>
      <c r="V3194">
        <v>-9.5550000000000015</v>
      </c>
    </row>
    <row r="3195" spans="1:22" x14ac:dyDescent="0.3">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0.23339999999999961</v>
      </c>
    </row>
    <row r="3198" spans="1:22" x14ac:dyDescent="0.3">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3.366000000000001</v>
      </c>
      <c r="T3199">
        <v>3</v>
      </c>
      <c r="U3199">
        <v>0.7</v>
      </c>
      <c r="V3199">
        <v>-2.2439999999999989</v>
      </c>
    </row>
    <row r="3200" spans="1:22" x14ac:dyDescent="0.3">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9.5968000000000053</v>
      </c>
    </row>
    <row r="3201" spans="1:22" x14ac:dyDescent="0.3">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2.3379999999999983</v>
      </c>
    </row>
    <row r="3202" spans="1:22" x14ac:dyDescent="0.3">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3.7308000000000021</v>
      </c>
    </row>
    <row r="3203" spans="1:22" x14ac:dyDescent="0.3">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118.98299999999999</v>
      </c>
    </row>
    <row r="3211" spans="1:22" x14ac:dyDescent="0.3">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13.392000000000001</v>
      </c>
      <c r="T3212">
        <v>3</v>
      </c>
      <c r="U3212">
        <v>0.2</v>
      </c>
      <c r="V3212">
        <v>5.0220000000000002</v>
      </c>
    </row>
    <row r="3213" spans="1:22" x14ac:dyDescent="0.3">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11.227999999999998</v>
      </c>
      <c r="T3213">
        <v>7</v>
      </c>
      <c r="U3213">
        <v>0.8</v>
      </c>
      <c r="V3213">
        <v>-18.52620000000001</v>
      </c>
    </row>
    <row r="3214" spans="1:22" x14ac:dyDescent="0.3">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75.179999999999993</v>
      </c>
      <c r="T3217">
        <v>6</v>
      </c>
      <c r="U3217">
        <v>0</v>
      </c>
      <c r="V3217">
        <v>35.334599999999995</v>
      </c>
    </row>
    <row r="3218" spans="1:22" x14ac:dyDescent="0.3">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124.95519999999999</v>
      </c>
    </row>
    <row r="3221" spans="1:22" x14ac:dyDescent="0.3">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4.628400000000001</v>
      </c>
    </row>
    <row r="3228" spans="1:22" x14ac:dyDescent="0.3">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-3.2639999999999993</v>
      </c>
    </row>
    <row r="3229" spans="1:22" x14ac:dyDescent="0.3">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26.045999999999992</v>
      </c>
      <c r="T3233">
        <v>3</v>
      </c>
      <c r="U3233">
        <v>0.8</v>
      </c>
      <c r="V3233">
        <v>-44.278199999999998</v>
      </c>
    </row>
    <row r="3234" spans="1:22" x14ac:dyDescent="0.3">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32.544000000000004</v>
      </c>
      <c r="T3235">
        <v>2</v>
      </c>
      <c r="U3235">
        <v>0.2</v>
      </c>
      <c r="V3235">
        <v>-7.7292000000000041</v>
      </c>
    </row>
    <row r="3236" spans="1:22" x14ac:dyDescent="0.3">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122.91999999999999</v>
      </c>
      <c r="T3241">
        <v>7</v>
      </c>
      <c r="U3241">
        <v>0.2</v>
      </c>
      <c r="V3241">
        <v>46.095000000000006</v>
      </c>
    </row>
    <row r="3242" spans="1:22" x14ac:dyDescent="0.3">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13.467999999999998</v>
      </c>
      <c r="T3244">
        <v>13</v>
      </c>
      <c r="U3244">
        <v>0.8</v>
      </c>
      <c r="V3244">
        <v>-22.895600000000005</v>
      </c>
    </row>
    <row r="3245" spans="1:22" x14ac:dyDescent="0.3">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219.80000000000004</v>
      </c>
      <c r="T3245">
        <v>5</v>
      </c>
      <c r="U3245">
        <v>0.2</v>
      </c>
      <c r="V3245">
        <v>24.727499999999971</v>
      </c>
    </row>
    <row r="3246" spans="1:22" x14ac:dyDescent="0.3">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18.240000000000002</v>
      </c>
      <c r="T3249">
        <v>3</v>
      </c>
      <c r="U3249">
        <v>0</v>
      </c>
      <c r="V3249">
        <v>5.2895999999999983</v>
      </c>
    </row>
    <row r="3250" spans="1:22" x14ac:dyDescent="0.3">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113.88800000000002</v>
      </c>
      <c r="T3250">
        <v>2</v>
      </c>
      <c r="U3250">
        <v>0.2</v>
      </c>
      <c r="V3250">
        <v>9.9651999999999994</v>
      </c>
    </row>
    <row r="3251" spans="1:22" x14ac:dyDescent="0.3">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24.849999999999998</v>
      </c>
      <c r="T3252">
        <v>7</v>
      </c>
      <c r="U3252">
        <v>0</v>
      </c>
      <c r="V3252">
        <v>11.679499999999999</v>
      </c>
    </row>
    <row r="3253" spans="1:22" x14ac:dyDescent="0.3">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3.1359999999999992</v>
      </c>
      <c r="T3261">
        <v>2</v>
      </c>
      <c r="U3261">
        <v>0.8</v>
      </c>
      <c r="V3261">
        <v>-4.7040000000000006</v>
      </c>
    </row>
    <row r="3262" spans="1:22" x14ac:dyDescent="0.3">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20.736000000000004</v>
      </c>
      <c r="T3262">
        <v>4</v>
      </c>
      <c r="U3262">
        <v>0.2</v>
      </c>
      <c r="V3262">
        <v>7.2576000000000001</v>
      </c>
    </row>
    <row r="3263" spans="1:22" x14ac:dyDescent="0.3">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72.431999999999988</v>
      </c>
    </row>
    <row r="3266" spans="1:22" x14ac:dyDescent="0.3">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12.585999999999999</v>
      </c>
    </row>
    <row r="3271" spans="1:22" x14ac:dyDescent="0.3">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2.9699999999999998</v>
      </c>
      <c r="T3271">
        <v>3</v>
      </c>
      <c r="U3271">
        <v>0</v>
      </c>
      <c r="V3271">
        <v>1.3068000000000004</v>
      </c>
    </row>
    <row r="3272" spans="1:22" x14ac:dyDescent="0.3">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6.5400000000000009</v>
      </c>
      <c r="T3272">
        <v>3</v>
      </c>
      <c r="U3272">
        <v>0</v>
      </c>
      <c r="V3272">
        <v>2.6814000000000004</v>
      </c>
    </row>
    <row r="3273" spans="1:22" x14ac:dyDescent="0.3">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3.4848000000000008</v>
      </c>
    </row>
    <row r="3274" spans="1:22" x14ac:dyDescent="0.3">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18.240000000000002</v>
      </c>
      <c r="T3276">
        <v>3</v>
      </c>
      <c r="U3276">
        <v>0</v>
      </c>
      <c r="V3276">
        <v>9.120000000000001</v>
      </c>
    </row>
    <row r="3277" spans="1:22" x14ac:dyDescent="0.3">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9.1673999999999989</v>
      </c>
    </row>
    <row r="3278" spans="1:22" x14ac:dyDescent="0.3">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3.4086000000000003</v>
      </c>
    </row>
    <row r="3289" spans="1:22" x14ac:dyDescent="0.3">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494.37600000000009</v>
      </c>
      <c r="T3289">
        <v>3</v>
      </c>
      <c r="U3289">
        <v>0.2</v>
      </c>
      <c r="V3289">
        <v>49.437599999999975</v>
      </c>
    </row>
    <row r="3290" spans="1:22" x14ac:dyDescent="0.3">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9.8549999999999969</v>
      </c>
    </row>
    <row r="3291" spans="1:22" x14ac:dyDescent="0.3">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248.85000000000002</v>
      </c>
      <c r="T3291">
        <v>5</v>
      </c>
      <c r="U3291">
        <v>0</v>
      </c>
      <c r="V3291">
        <v>27.373499999999993</v>
      </c>
    </row>
    <row r="3292" spans="1:22" x14ac:dyDescent="0.3">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3.5039999999999996</v>
      </c>
    </row>
    <row r="3294" spans="1:22" x14ac:dyDescent="0.3">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767.20049999999992</v>
      </c>
    </row>
    <row r="3298" spans="1:22" x14ac:dyDescent="0.3">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539.96399999999994</v>
      </c>
      <c r="T3303">
        <v>6</v>
      </c>
      <c r="U3303">
        <v>0.4</v>
      </c>
      <c r="V3303">
        <v>-107.99280000000002</v>
      </c>
    </row>
    <row r="3304" spans="1:22" x14ac:dyDescent="0.3">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-427.45000000000005</v>
      </c>
    </row>
    <row r="3319" spans="1:22" x14ac:dyDescent="0.3">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1.2339999999999998</v>
      </c>
      <c r="T3327">
        <v>1</v>
      </c>
      <c r="U3327">
        <v>0.8</v>
      </c>
      <c r="V3327">
        <v>-1.9744000000000002</v>
      </c>
    </row>
    <row r="3328" spans="1:22" x14ac:dyDescent="0.3">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6.7560000000000038</v>
      </c>
    </row>
    <row r="3329" spans="1:22" x14ac:dyDescent="0.3">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28.496999999999957</v>
      </c>
    </row>
    <row r="3334" spans="1:22" x14ac:dyDescent="0.3">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52.679999999999993</v>
      </c>
      <c r="T3334">
        <v>3</v>
      </c>
      <c r="U3334">
        <v>0.2</v>
      </c>
      <c r="V3334">
        <v>19.754999999999999</v>
      </c>
    </row>
    <row r="3335" spans="1:22" x14ac:dyDescent="0.3">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-1.3208000000000002</v>
      </c>
    </row>
    <row r="3336" spans="1:22" x14ac:dyDescent="0.3">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10.393599999999992</v>
      </c>
    </row>
    <row r="3339" spans="1:22" x14ac:dyDescent="0.3">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42.464699999999993</v>
      </c>
    </row>
    <row r="3341" spans="1:22" x14ac:dyDescent="0.3">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13.919999999999998</v>
      </c>
    </row>
    <row r="3349" spans="1:22" x14ac:dyDescent="0.3">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13.208000000000002</v>
      </c>
    </row>
    <row r="3350" spans="1:22" x14ac:dyDescent="0.3">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20.517599999999987</v>
      </c>
    </row>
    <row r="3354" spans="1:22" x14ac:dyDescent="0.3">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70.559999999999988</v>
      </c>
      <c r="T3356">
        <v>1</v>
      </c>
      <c r="U3356">
        <v>0.3</v>
      </c>
      <c r="V3356">
        <v>-4.032</v>
      </c>
    </row>
    <row r="3357" spans="1:22" x14ac:dyDescent="0.3">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11.995199999999997</v>
      </c>
    </row>
    <row r="3364" spans="1:22" x14ac:dyDescent="0.3">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14.352000000000002</v>
      </c>
      <c r="T3369">
        <v>3</v>
      </c>
      <c r="U3369">
        <v>0.2</v>
      </c>
      <c r="V3369">
        <v>4.4849999999999994</v>
      </c>
    </row>
    <row r="3370" spans="1:22" x14ac:dyDescent="0.3">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41.168399999999991</v>
      </c>
    </row>
    <row r="3371" spans="1:22" x14ac:dyDescent="0.3">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11.376000000000001</v>
      </c>
    </row>
    <row r="3376" spans="1:22" x14ac:dyDescent="0.3">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8.0980000000000203</v>
      </c>
    </row>
    <row r="3377" spans="1:22" x14ac:dyDescent="0.3">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10.389600000000002</v>
      </c>
    </row>
    <row r="3378" spans="1:22" x14ac:dyDescent="0.3">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111.67200000000001</v>
      </c>
      <c r="T3379">
        <v>9</v>
      </c>
      <c r="U3379">
        <v>0.2</v>
      </c>
      <c r="V3379">
        <v>6.9794999999999909</v>
      </c>
    </row>
    <row r="3380" spans="1:22" x14ac:dyDescent="0.3">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13.775999999999996</v>
      </c>
      <c r="T3380">
        <v>6</v>
      </c>
      <c r="U3380">
        <v>0.8</v>
      </c>
      <c r="V3380">
        <v>-22.04160000000001</v>
      </c>
    </row>
    <row r="3381" spans="1:22" x14ac:dyDescent="0.3">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10.272000000000002</v>
      </c>
      <c r="T3381">
        <v>3</v>
      </c>
      <c r="U3381">
        <v>0.2</v>
      </c>
      <c r="V3381">
        <v>3.2099999999999982</v>
      </c>
    </row>
    <row r="3382" spans="1:22" x14ac:dyDescent="0.3">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24.048000000000002</v>
      </c>
      <c r="T3382">
        <v>9</v>
      </c>
      <c r="U3382">
        <v>0.2</v>
      </c>
      <c r="V3382">
        <v>7.2144000000000013</v>
      </c>
    </row>
    <row r="3383" spans="1:22" x14ac:dyDescent="0.3">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8.7906000000000013</v>
      </c>
    </row>
    <row r="3385" spans="1:22" x14ac:dyDescent="0.3">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29.880199999999981</v>
      </c>
    </row>
    <row r="3386" spans="1:22" x14ac:dyDescent="0.3">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6.8480000000000008</v>
      </c>
      <c r="T3392">
        <v>2</v>
      </c>
      <c r="U3392">
        <v>0.2</v>
      </c>
      <c r="V3392">
        <v>2.1399999999999992</v>
      </c>
    </row>
    <row r="3393" spans="1:22" x14ac:dyDescent="0.3">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40.032000000000004</v>
      </c>
      <c r="T3396">
        <v>6</v>
      </c>
      <c r="U3396">
        <v>0.2</v>
      </c>
      <c r="V3396">
        <v>15.011999999999999</v>
      </c>
    </row>
    <row r="3397" spans="1:22" x14ac:dyDescent="0.3">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13.317600000000027</v>
      </c>
    </row>
    <row r="3398" spans="1:22" x14ac:dyDescent="0.3">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-8.9151999999999987</v>
      </c>
    </row>
    <row r="3405" spans="1:22" x14ac:dyDescent="0.3">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-52.339199999999991</v>
      </c>
    </row>
    <row r="3406" spans="1:22" x14ac:dyDescent="0.3">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65.789999999999992</v>
      </c>
      <c r="T3412">
        <v>9</v>
      </c>
      <c r="U3412">
        <v>0</v>
      </c>
      <c r="V3412">
        <v>30.263399999999997</v>
      </c>
    </row>
    <row r="3413" spans="1:22" x14ac:dyDescent="0.3">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41.880000000000024</v>
      </c>
    </row>
    <row r="3427" spans="1:22" x14ac:dyDescent="0.3">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6.8579999999999988</v>
      </c>
    </row>
    <row r="3428" spans="1:22" x14ac:dyDescent="0.3">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394.26800000000003</v>
      </c>
    </row>
    <row r="3429" spans="1:22" x14ac:dyDescent="0.3">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11.102399999999996</v>
      </c>
    </row>
    <row r="3430" spans="1:22" x14ac:dyDescent="0.3">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15.468000000000004</v>
      </c>
    </row>
    <row r="3434" spans="1:22" x14ac:dyDescent="0.3">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24.816000000000003</v>
      </c>
      <c r="T3435">
        <v>3</v>
      </c>
      <c r="U3435">
        <v>0.2</v>
      </c>
      <c r="V3435">
        <v>8.3753999999999991</v>
      </c>
    </row>
    <row r="3436" spans="1:22" x14ac:dyDescent="0.3">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29.495000000000019</v>
      </c>
    </row>
    <row r="3455" spans="1:22" x14ac:dyDescent="0.3">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0.83849999999999936</v>
      </c>
    </row>
    <row r="3457" spans="1:22" x14ac:dyDescent="0.3">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16.496000000000002</v>
      </c>
      <c r="T3457">
        <v>2</v>
      </c>
      <c r="U3457">
        <v>0.2</v>
      </c>
      <c r="V3457">
        <v>5.5673999999999992</v>
      </c>
    </row>
    <row r="3458" spans="1:22" x14ac:dyDescent="0.3">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22.512000000000004</v>
      </c>
      <c r="T3459">
        <v>3</v>
      </c>
      <c r="U3459">
        <v>0.2</v>
      </c>
      <c r="V3459">
        <v>2.2511999999999999</v>
      </c>
    </row>
    <row r="3460" spans="1:22" x14ac:dyDescent="0.3">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83.25079999999997</v>
      </c>
    </row>
    <row r="3469" spans="1:22" x14ac:dyDescent="0.3">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58.687200000000011</v>
      </c>
    </row>
    <row r="3471" spans="1:22" x14ac:dyDescent="0.3">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42.991400000000006</v>
      </c>
    </row>
    <row r="3477" spans="1:22" x14ac:dyDescent="0.3">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15.378000000000004</v>
      </c>
    </row>
    <row r="3478" spans="1:22" x14ac:dyDescent="0.3">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69.919999999999987</v>
      </c>
    </row>
    <row r="3479" spans="1:22" x14ac:dyDescent="0.3">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18.503999999999991</v>
      </c>
    </row>
    <row r="3480" spans="1:22" x14ac:dyDescent="0.3">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21.772800000000004</v>
      </c>
    </row>
    <row r="3482" spans="1:22" x14ac:dyDescent="0.3">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2.7143999999999995</v>
      </c>
    </row>
    <row r="3489" spans="1:22" x14ac:dyDescent="0.3">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-5.8346000000000231</v>
      </c>
    </row>
    <row r="3491" spans="1:22" x14ac:dyDescent="0.3">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-92.799600000000027</v>
      </c>
    </row>
    <row r="3492" spans="1:22" x14ac:dyDescent="0.3">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6.0024999999999977</v>
      </c>
    </row>
    <row r="3493" spans="1:22" x14ac:dyDescent="0.3">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48.994199999999921</v>
      </c>
    </row>
    <row r="3494" spans="1:22" x14ac:dyDescent="0.3">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11.168000000000001</v>
      </c>
      <c r="T3494">
        <v>2</v>
      </c>
      <c r="U3494">
        <v>0.2</v>
      </c>
      <c r="V3494">
        <v>3.7692000000000001</v>
      </c>
    </row>
    <row r="3495" spans="1:22" x14ac:dyDescent="0.3">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12.959999999999994</v>
      </c>
    </row>
    <row r="3496" spans="1:22" x14ac:dyDescent="0.3">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655.90000000000009</v>
      </c>
      <c r="T3496">
        <v>5</v>
      </c>
      <c r="U3496">
        <v>0</v>
      </c>
      <c r="V3496">
        <v>275.47800000000001</v>
      </c>
    </row>
    <row r="3497" spans="1:22" x14ac:dyDescent="0.3">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181.17599999999993</v>
      </c>
    </row>
    <row r="3498" spans="1:22" x14ac:dyDescent="0.3">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209.96999999999997</v>
      </c>
      <c r="T3501">
        <v>3</v>
      </c>
      <c r="U3501">
        <v>0</v>
      </c>
      <c r="V3501">
        <v>71.389799999999994</v>
      </c>
    </row>
    <row r="3502" spans="1:22" x14ac:dyDescent="0.3">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20.158400000000015</v>
      </c>
    </row>
    <row r="3508" spans="1:22" x14ac:dyDescent="0.3">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-19.874399999999994</v>
      </c>
    </row>
    <row r="3510" spans="1:22" x14ac:dyDescent="0.3">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-97.71999999999997</v>
      </c>
    </row>
    <row r="3513" spans="1:22" x14ac:dyDescent="0.3">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-117.88199999999998</v>
      </c>
    </row>
    <row r="3515" spans="1:22" x14ac:dyDescent="0.3">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4.4783999999999988</v>
      </c>
    </row>
    <row r="3520" spans="1:22" x14ac:dyDescent="0.3">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796.42500000000007</v>
      </c>
      <c r="T3521">
        <v>7</v>
      </c>
      <c r="U3521">
        <v>0.5</v>
      </c>
      <c r="V3521">
        <v>-525.6405000000002</v>
      </c>
    </row>
    <row r="3522" spans="1:22" x14ac:dyDescent="0.3">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4.3307999999999982</v>
      </c>
    </row>
    <row r="3523" spans="1:22" x14ac:dyDescent="0.3">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657.55200000000013</v>
      </c>
      <c r="T3526">
        <v>6</v>
      </c>
      <c r="U3526">
        <v>0.2</v>
      </c>
      <c r="V3526">
        <v>49.316399999999987</v>
      </c>
    </row>
    <row r="3527" spans="1:22" x14ac:dyDescent="0.3">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10.895999999999987</v>
      </c>
    </row>
    <row r="3532" spans="1:22" x14ac:dyDescent="0.3">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97.189199999999985</v>
      </c>
    </row>
    <row r="3535" spans="1:22" x14ac:dyDescent="0.3">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v>
      </c>
    </row>
    <row r="3537" spans="1:22" x14ac:dyDescent="0.3">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29.311999999999994</v>
      </c>
      <c r="T3547">
        <v>8</v>
      </c>
      <c r="U3547">
        <v>0.8</v>
      </c>
      <c r="V3547">
        <v>-74.74560000000001</v>
      </c>
    </row>
    <row r="3548" spans="1:22" x14ac:dyDescent="0.3">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14.399999999999999</v>
      </c>
    </row>
    <row r="3552" spans="1:22" x14ac:dyDescent="0.3">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37.797000000000025</v>
      </c>
    </row>
    <row r="3558" spans="1:22" x14ac:dyDescent="0.3">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7.6271999999999984</v>
      </c>
    </row>
    <row r="3561" spans="1:22" x14ac:dyDescent="0.3">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11.520000000000001</v>
      </c>
      <c r="T3565">
        <v>4</v>
      </c>
      <c r="U3565">
        <v>0.2</v>
      </c>
      <c r="V3565">
        <v>3.7439999999999993</v>
      </c>
    </row>
    <row r="3566" spans="1:22" x14ac:dyDescent="0.3">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6.2208000000000006</v>
      </c>
    </row>
    <row r="3567" spans="1:22" x14ac:dyDescent="0.3">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15.008000000000003</v>
      </c>
      <c r="T3569">
        <v>4</v>
      </c>
      <c r="U3569">
        <v>0.6</v>
      </c>
      <c r="V3569">
        <v>-12.006399999999999</v>
      </c>
    </row>
    <row r="3570" spans="1:22" x14ac:dyDescent="0.3">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2395.2000000000003</v>
      </c>
      <c r="T3571">
        <v>6</v>
      </c>
      <c r="U3571">
        <v>0.2</v>
      </c>
      <c r="V3571">
        <v>209.58000000000004</v>
      </c>
    </row>
    <row r="3572" spans="1:22" x14ac:dyDescent="0.3">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104.80000000000001</v>
      </c>
      <c r="T3576">
        <v>10</v>
      </c>
      <c r="U3576">
        <v>0</v>
      </c>
      <c r="V3576">
        <v>26.200000000000003</v>
      </c>
    </row>
    <row r="3577" spans="1:22" x14ac:dyDescent="0.3">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14.496000000000002</v>
      </c>
      <c r="T3577">
        <v>3</v>
      </c>
      <c r="U3577">
        <v>0.2</v>
      </c>
      <c r="V3577">
        <v>4.8924000000000003</v>
      </c>
    </row>
    <row r="3578" spans="1:22" x14ac:dyDescent="0.3">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4.7840000000000007</v>
      </c>
      <c r="T3578">
        <v>1</v>
      </c>
      <c r="U3578">
        <v>0.2</v>
      </c>
      <c r="V3578">
        <v>1.5547999999999997</v>
      </c>
    </row>
    <row r="3579" spans="1:22" x14ac:dyDescent="0.3">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2.3177000000000003</v>
      </c>
    </row>
    <row r="3580" spans="1:22" x14ac:dyDescent="0.3">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0.31559999999999899</v>
      </c>
    </row>
    <row r="3581" spans="1:22" x14ac:dyDescent="0.3">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120.94680000000001</v>
      </c>
    </row>
    <row r="3595" spans="1:22" x14ac:dyDescent="0.3">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64.704000000000008</v>
      </c>
      <c r="T3599">
        <v>6</v>
      </c>
      <c r="U3599">
        <v>0.2</v>
      </c>
      <c r="V3599">
        <v>-4.852800000000002</v>
      </c>
    </row>
    <row r="3600" spans="1:22" x14ac:dyDescent="0.3">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-37.733199999999989</v>
      </c>
    </row>
    <row r="3613" spans="1:22" x14ac:dyDescent="0.3">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16.794600000000003</v>
      </c>
    </row>
    <row r="3614" spans="1:22" x14ac:dyDescent="0.3">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5.5511999999999979</v>
      </c>
    </row>
    <row r="3615" spans="1:22" x14ac:dyDescent="0.3">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40.775999999999996</v>
      </c>
      <c r="T3622">
        <v>3</v>
      </c>
      <c r="U3622">
        <v>0.2</v>
      </c>
      <c r="V3622">
        <v>4.5872999999999937</v>
      </c>
    </row>
    <row r="3623" spans="1:22" x14ac:dyDescent="0.3">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63.936000000000007</v>
      </c>
      <c r="T3623">
        <v>8</v>
      </c>
      <c r="U3623">
        <v>0.2</v>
      </c>
      <c r="V3623">
        <v>5.5944000000000003</v>
      </c>
    </row>
    <row r="3624" spans="1:22" x14ac:dyDescent="0.3">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7.5086999999999984</v>
      </c>
    </row>
    <row r="3639" spans="1:22" x14ac:dyDescent="0.3">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178.92000000000002</v>
      </c>
      <c r="T3642">
        <v>7</v>
      </c>
      <c r="U3642">
        <v>0.2</v>
      </c>
      <c r="V3642">
        <v>-29.074500000000008</v>
      </c>
    </row>
    <row r="3643" spans="1:22" x14ac:dyDescent="0.3">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12.298000000000002</v>
      </c>
    </row>
    <row r="3646" spans="1:22" x14ac:dyDescent="0.3">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50.413999999999987</v>
      </c>
    </row>
    <row r="3648" spans="1:22" x14ac:dyDescent="0.3">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3.1752000000000002</v>
      </c>
    </row>
    <row r="3649" spans="1:22" x14ac:dyDescent="0.3">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4.5007999999999981</v>
      </c>
    </row>
    <row r="3650" spans="1:22" x14ac:dyDescent="0.3">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41.952000000000005</v>
      </c>
    </row>
    <row r="3653" spans="1:22" x14ac:dyDescent="0.3">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1.7054999999999998</v>
      </c>
    </row>
    <row r="3659" spans="1:22" x14ac:dyDescent="0.3">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2.9322000000000004</v>
      </c>
    </row>
    <row r="3660" spans="1:22" x14ac:dyDescent="0.3">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30.880000000000003</v>
      </c>
      <c r="T3660">
        <v>4</v>
      </c>
      <c r="U3660">
        <v>0.2</v>
      </c>
      <c r="V3660">
        <v>3.8599999999999977</v>
      </c>
    </row>
    <row r="3661" spans="1:22" x14ac:dyDescent="0.3">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4.2249999999999979</v>
      </c>
    </row>
    <row r="3663" spans="1:22" x14ac:dyDescent="0.3">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377.96999999999997</v>
      </c>
      <c r="T3663">
        <v>3</v>
      </c>
      <c r="U3663">
        <v>0</v>
      </c>
      <c r="V3663">
        <v>94.492500000000007</v>
      </c>
    </row>
    <row r="3664" spans="1:22" x14ac:dyDescent="0.3">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52.679999999999993</v>
      </c>
      <c r="T3668">
        <v>3</v>
      </c>
      <c r="U3668">
        <v>0.2</v>
      </c>
      <c r="V3668">
        <v>19.754999999999999</v>
      </c>
    </row>
    <row r="3669" spans="1:22" x14ac:dyDescent="0.3">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-2.6025000000000014</v>
      </c>
    </row>
    <row r="3670" spans="1:22" x14ac:dyDescent="0.3">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103.92000000000002</v>
      </c>
      <c r="T3670">
        <v>10</v>
      </c>
      <c r="U3670">
        <v>0.2</v>
      </c>
      <c r="V3670">
        <v>-18.186000000000014</v>
      </c>
    </row>
    <row r="3671" spans="1:22" x14ac:dyDescent="0.3">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3.7439999999999989</v>
      </c>
    </row>
    <row r="3672" spans="1:22" x14ac:dyDescent="0.3">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2.9304000000000023</v>
      </c>
    </row>
    <row r="3674" spans="1:22" x14ac:dyDescent="0.3">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5.0559999999999992</v>
      </c>
    </row>
    <row r="3680" spans="1:22" x14ac:dyDescent="0.3">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209.23649999999998</v>
      </c>
    </row>
    <row r="3681" spans="1:22" x14ac:dyDescent="0.3">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32.537600000000005</v>
      </c>
    </row>
    <row r="3685" spans="1:22" x14ac:dyDescent="0.3">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2.6940000000000004</v>
      </c>
      <c r="T3689">
        <v>2</v>
      </c>
      <c r="U3689">
        <v>0.7</v>
      </c>
      <c r="V3689">
        <v>-2.2450000000000001</v>
      </c>
    </row>
    <row r="3690" spans="1:22" x14ac:dyDescent="0.3">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59.994000000000007</v>
      </c>
      <c r="T3692">
        <v>2</v>
      </c>
      <c r="U3692">
        <v>0.7</v>
      </c>
      <c r="V3692">
        <v>-45.995400000000004</v>
      </c>
    </row>
    <row r="3693" spans="1:22" x14ac:dyDescent="0.3">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66.539999999999992</v>
      </c>
      <c r="T3697">
        <v>6</v>
      </c>
      <c r="U3697">
        <v>0</v>
      </c>
      <c r="V3697">
        <v>32.604599999999998</v>
      </c>
    </row>
    <row r="3698" spans="1:22" x14ac:dyDescent="0.3">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5.9550000000000054</v>
      </c>
    </row>
    <row r="3701" spans="1:22" x14ac:dyDescent="0.3">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15.168000000000001</v>
      </c>
      <c r="T3703">
        <v>2</v>
      </c>
      <c r="U3703">
        <v>0.2</v>
      </c>
      <c r="V3703">
        <v>3.7920000000000011</v>
      </c>
    </row>
    <row r="3704" spans="1:22" x14ac:dyDescent="0.3">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6.9384000000000006</v>
      </c>
    </row>
    <row r="3705" spans="1:22" x14ac:dyDescent="0.3">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32.400000000000006</v>
      </c>
      <c r="T3707">
        <v>5</v>
      </c>
      <c r="U3707">
        <v>0</v>
      </c>
      <c r="V3707">
        <v>15.552000000000001</v>
      </c>
    </row>
    <row r="3708" spans="1:22" x14ac:dyDescent="0.3">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5.5440000000000005</v>
      </c>
      <c r="T3711">
        <v>7</v>
      </c>
      <c r="U3711">
        <v>0.2</v>
      </c>
      <c r="V3711">
        <v>1.6632000000000007</v>
      </c>
    </row>
    <row r="3712" spans="1:22" x14ac:dyDescent="0.3">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3.4619999999999997</v>
      </c>
    </row>
    <row r="3715" spans="1:22" x14ac:dyDescent="0.3">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0.15120000000000022</v>
      </c>
    </row>
    <row r="3720" spans="1:22" x14ac:dyDescent="0.3">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551.98500000000013</v>
      </c>
      <c r="T3725">
        <v>5</v>
      </c>
      <c r="U3725">
        <v>0.7</v>
      </c>
      <c r="V3725">
        <v>-459.98750000000018</v>
      </c>
    </row>
    <row r="3726" spans="1:22" x14ac:dyDescent="0.3">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14.940000000000001</v>
      </c>
      <c r="T3730">
        <v>3</v>
      </c>
      <c r="U3730">
        <v>0</v>
      </c>
      <c r="V3730">
        <v>6.8723999999999998</v>
      </c>
    </row>
    <row r="3731" spans="1:22" x14ac:dyDescent="0.3">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129.99740000000003</v>
      </c>
    </row>
    <row r="3734" spans="1:22" x14ac:dyDescent="0.3">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31.889199999999995</v>
      </c>
    </row>
    <row r="3736" spans="1:22" x14ac:dyDescent="0.3">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15.944599999999998</v>
      </c>
    </row>
    <row r="3740" spans="1:22" x14ac:dyDescent="0.3">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28.857599999999998</v>
      </c>
    </row>
    <row r="3745" spans="1:22" x14ac:dyDescent="0.3">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11.850000000000001</v>
      </c>
      <c r="T3746">
        <v>3</v>
      </c>
      <c r="U3746">
        <v>0</v>
      </c>
      <c r="V3746">
        <v>3.7919999999999994</v>
      </c>
    </row>
    <row r="3747" spans="1:22" x14ac:dyDescent="0.3">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15.509199999999998</v>
      </c>
    </row>
    <row r="3758" spans="1:22" x14ac:dyDescent="0.3">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563.42999999999984</v>
      </c>
      <c r="T3758">
        <v>5</v>
      </c>
      <c r="U3758">
        <v>0.3</v>
      </c>
      <c r="V3758">
        <v>-56.343000000000018</v>
      </c>
    </row>
    <row r="3759" spans="1:22" x14ac:dyDescent="0.3">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8.3328000000000024</v>
      </c>
    </row>
    <row r="3760" spans="1:22" x14ac:dyDescent="0.3">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5.0699999999999985</v>
      </c>
    </row>
    <row r="3762" spans="1:22" x14ac:dyDescent="0.3">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42.047999999999995</v>
      </c>
    </row>
    <row r="3764" spans="1:22" x14ac:dyDescent="0.3">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24.195999999999998</v>
      </c>
    </row>
    <row r="3765" spans="1:22" x14ac:dyDescent="0.3">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4.1747999999999994</v>
      </c>
    </row>
    <row r="3766" spans="1:22" x14ac:dyDescent="0.3">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v>
      </c>
      <c r="T3775">
        <v>3</v>
      </c>
      <c r="U3775">
        <v>0.2</v>
      </c>
      <c r="V3775">
        <v>2.3327999999999998</v>
      </c>
    </row>
    <row r="3776" spans="1:22" x14ac:dyDescent="0.3">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41.992999999999995</v>
      </c>
    </row>
    <row r="3779" spans="1:22" x14ac:dyDescent="0.3">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106.54079999999999</v>
      </c>
    </row>
    <row r="3780" spans="1:22" x14ac:dyDescent="0.3">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10.958399999999983</v>
      </c>
    </row>
    <row r="3783" spans="1:22" x14ac:dyDescent="0.3">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269.98199999999997</v>
      </c>
      <c r="T3783">
        <v>3</v>
      </c>
      <c r="U3783">
        <v>0.4</v>
      </c>
      <c r="V3783">
        <v>40.497299999999996</v>
      </c>
    </row>
    <row r="3784" spans="1:22" x14ac:dyDescent="0.3">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-2.6099999999999994</v>
      </c>
    </row>
    <row r="3788" spans="1:22" x14ac:dyDescent="0.3">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4.4190000000000005</v>
      </c>
      <c r="T3793">
        <v>3</v>
      </c>
      <c r="U3793">
        <v>0.7</v>
      </c>
      <c r="V3793">
        <v>-3.3879000000000001</v>
      </c>
    </row>
    <row r="3794" spans="1:22" x14ac:dyDescent="0.3">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2.2043999999999979</v>
      </c>
    </row>
    <row r="3795" spans="1:22" x14ac:dyDescent="0.3">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-16.649999999999991</v>
      </c>
    </row>
    <row r="3798" spans="1:22" x14ac:dyDescent="0.3">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12.025199999999998</v>
      </c>
    </row>
    <row r="3799" spans="1:22" x14ac:dyDescent="0.3">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102.59200000000001</v>
      </c>
      <c r="T3802">
        <v>1</v>
      </c>
      <c r="U3802">
        <v>0.2</v>
      </c>
      <c r="V3802">
        <v>10.2592</v>
      </c>
    </row>
    <row r="3803" spans="1:22" x14ac:dyDescent="0.3">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33.721199999999996</v>
      </c>
    </row>
    <row r="3805" spans="1:22" x14ac:dyDescent="0.3">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v>
      </c>
    </row>
    <row r="3806" spans="1:22" x14ac:dyDescent="0.3">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1.3229999999999991</v>
      </c>
    </row>
    <row r="3809" spans="1:22" x14ac:dyDescent="0.3">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5.2380000000000013</v>
      </c>
      <c r="T3809">
        <v>2</v>
      </c>
      <c r="U3809">
        <v>0.7</v>
      </c>
      <c r="V3809">
        <v>-4.0158000000000005</v>
      </c>
    </row>
    <row r="3810" spans="1:22" x14ac:dyDescent="0.3">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-3.7295999999999996</v>
      </c>
    </row>
    <row r="3811" spans="1:22" x14ac:dyDescent="0.3">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-72.039000000000044</v>
      </c>
    </row>
    <row r="3812" spans="1:22" x14ac:dyDescent="0.3">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10.079200000000007</v>
      </c>
    </row>
    <row r="3813" spans="1:22" x14ac:dyDescent="0.3">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146.13600000000002</v>
      </c>
      <c r="T3813">
        <v>3</v>
      </c>
      <c r="U3813">
        <v>0.2</v>
      </c>
      <c r="V3813">
        <v>16.440299999999986</v>
      </c>
    </row>
    <row r="3814" spans="1:22" x14ac:dyDescent="0.3">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11.778199999999998</v>
      </c>
    </row>
    <row r="3815" spans="1:22" x14ac:dyDescent="0.3">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18.240000000000002</v>
      </c>
      <c r="T3824">
        <v>6</v>
      </c>
      <c r="U3824">
        <v>0.2</v>
      </c>
      <c r="V3824">
        <v>6.1560000000000006</v>
      </c>
    </row>
    <row r="3825" spans="1:22" x14ac:dyDescent="0.3">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7.4591999999999992</v>
      </c>
    </row>
    <row r="3831" spans="1:22" x14ac:dyDescent="0.3">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26.648999999999997</v>
      </c>
    </row>
    <row r="3834" spans="1:22" x14ac:dyDescent="0.3">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19.008000000000003</v>
      </c>
      <c r="T3838">
        <v>3</v>
      </c>
      <c r="U3838">
        <v>0.2</v>
      </c>
      <c r="V3838">
        <v>6.8903999999999979</v>
      </c>
    </row>
    <row r="3839" spans="1:22" x14ac:dyDescent="0.3">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6.2800000000000189E-2</v>
      </c>
    </row>
    <row r="3846" spans="1:22" x14ac:dyDescent="0.3">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2.1780000000000004</v>
      </c>
    </row>
    <row r="3856" spans="1:22" x14ac:dyDescent="0.3">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26.400000000000002</v>
      </c>
      <c r="T3856">
        <v>5</v>
      </c>
      <c r="U3856">
        <v>0</v>
      </c>
      <c r="V3856">
        <v>0</v>
      </c>
    </row>
    <row r="3857" spans="1:22" x14ac:dyDescent="0.3">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447.94399999999996</v>
      </c>
      <c r="T3860">
        <v>7</v>
      </c>
      <c r="U3860">
        <v>0.2</v>
      </c>
      <c r="V3860">
        <v>89.588799999999992</v>
      </c>
    </row>
    <row r="3861" spans="1:22" x14ac:dyDescent="0.3">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124.79200000000002</v>
      </c>
      <c r="T3862">
        <v>1</v>
      </c>
      <c r="U3862">
        <v>0.2</v>
      </c>
      <c r="V3862">
        <v>10.919299999999996</v>
      </c>
    </row>
    <row r="3863" spans="1:22" x14ac:dyDescent="0.3">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14.563799999999997</v>
      </c>
    </row>
    <row r="3864" spans="1:22" x14ac:dyDescent="0.3">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-182.35200000000003</v>
      </c>
    </row>
    <row r="3867" spans="1:22" x14ac:dyDescent="0.3">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240.78400000000002</v>
      </c>
      <c r="T3870">
        <v>1</v>
      </c>
      <c r="U3870">
        <v>0.2</v>
      </c>
      <c r="V3870">
        <v>27.088199999999965</v>
      </c>
    </row>
    <row r="3871" spans="1:22" x14ac:dyDescent="0.3">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10.272000000000002</v>
      </c>
      <c r="T3878">
        <v>3</v>
      </c>
      <c r="U3878">
        <v>0.2</v>
      </c>
      <c r="V3878">
        <v>3.2099999999999982</v>
      </c>
    </row>
    <row r="3879" spans="1:22" x14ac:dyDescent="0.3">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52.096000000000004</v>
      </c>
      <c r="T3881">
        <v>4</v>
      </c>
      <c r="U3881">
        <v>0.2</v>
      </c>
      <c r="V3881">
        <v>3.9072000000000031</v>
      </c>
    </row>
    <row r="3882" spans="1:22" x14ac:dyDescent="0.3">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9.5680000000000014</v>
      </c>
      <c r="T3882">
        <v>2</v>
      </c>
      <c r="U3882">
        <v>0.2</v>
      </c>
      <c r="V3882">
        <v>2.9899999999999993</v>
      </c>
    </row>
    <row r="3883" spans="1:22" x14ac:dyDescent="0.3">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364.70400000000006</v>
      </c>
      <c r="T3884">
        <v>6</v>
      </c>
      <c r="U3884">
        <v>0.2</v>
      </c>
      <c r="V3884">
        <v>-36.470400000000041</v>
      </c>
    </row>
    <row r="3885" spans="1:22" x14ac:dyDescent="0.3">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11.070400000000003</v>
      </c>
    </row>
    <row r="3886" spans="1:22" x14ac:dyDescent="0.3">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134.85000000000002</v>
      </c>
      <c r="T3888">
        <v>3</v>
      </c>
      <c r="U3888">
        <v>0</v>
      </c>
      <c r="V3888">
        <v>37.757999999999996</v>
      </c>
    </row>
    <row r="3889" spans="1:22" x14ac:dyDescent="0.3">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190.37279999999998</v>
      </c>
    </row>
    <row r="3895" spans="1:22" x14ac:dyDescent="0.3">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9.9799999999999969</v>
      </c>
      <c r="T3896">
        <v>5</v>
      </c>
      <c r="U3896">
        <v>0.8</v>
      </c>
      <c r="V3896">
        <v>-16.467000000000002</v>
      </c>
    </row>
    <row r="3897" spans="1:22" x14ac:dyDescent="0.3">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0.82879999999999987</v>
      </c>
    </row>
    <row r="3901" spans="1:22" x14ac:dyDescent="0.3">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10.368000000000002</v>
      </c>
      <c r="T3902">
        <v>2</v>
      </c>
      <c r="U3902">
        <v>0.2</v>
      </c>
      <c r="V3902">
        <v>3.6288</v>
      </c>
    </row>
    <row r="3903" spans="1:22" x14ac:dyDescent="0.3">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-1.199600000000002</v>
      </c>
    </row>
    <row r="3904" spans="1:22" x14ac:dyDescent="0.3">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-68.392000000000053</v>
      </c>
    </row>
    <row r="3909" spans="1:22" x14ac:dyDescent="0.3">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470.37600000000009</v>
      </c>
      <c r="T3913">
        <v>3</v>
      </c>
      <c r="U3913">
        <v>0.2</v>
      </c>
      <c r="V3913">
        <v>52.917299999999955</v>
      </c>
    </row>
    <row r="3914" spans="1:22" x14ac:dyDescent="0.3">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359.97600000000006</v>
      </c>
      <c r="T3923">
        <v>3</v>
      </c>
      <c r="U3923">
        <v>0.2</v>
      </c>
      <c r="V3923">
        <v>35.997600000000006</v>
      </c>
    </row>
    <row r="3924" spans="1:22" x14ac:dyDescent="0.3">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26.720000000000002</v>
      </c>
      <c r="T3925">
        <v>5</v>
      </c>
      <c r="U3925">
        <v>0.2</v>
      </c>
      <c r="V3925">
        <v>9.3520000000000003</v>
      </c>
    </row>
    <row r="3926" spans="1:22" x14ac:dyDescent="0.3">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13.429200000000002</v>
      </c>
    </row>
    <row r="3929" spans="1:22" x14ac:dyDescent="0.3">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5.4719999999999995</v>
      </c>
      <c r="T3933">
        <v>3</v>
      </c>
      <c r="U3933">
        <v>0.2</v>
      </c>
      <c r="V3933">
        <v>1.6416000000000004</v>
      </c>
    </row>
    <row r="3934" spans="1:22" x14ac:dyDescent="0.3">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9.3999999999999986</v>
      </c>
      <c r="T3935">
        <v>5</v>
      </c>
      <c r="U3935">
        <v>0</v>
      </c>
      <c r="V3935">
        <v>2.7259999999999995</v>
      </c>
    </row>
    <row r="3936" spans="1:22" x14ac:dyDescent="0.3">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12.599000000000004</v>
      </c>
    </row>
    <row r="3938" spans="1:22" x14ac:dyDescent="0.3">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28.752000000000002</v>
      </c>
      <c r="T3938">
        <v>3</v>
      </c>
      <c r="U3938">
        <v>0.2</v>
      </c>
      <c r="V3938">
        <v>9.3443999999999985</v>
      </c>
    </row>
    <row r="3939" spans="1:22" x14ac:dyDescent="0.3">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835.17000000000007</v>
      </c>
      <c r="T3945">
        <v>7</v>
      </c>
      <c r="U3945">
        <v>0</v>
      </c>
      <c r="V3945">
        <v>16.703400000000016</v>
      </c>
    </row>
    <row r="3946" spans="1:22" x14ac:dyDescent="0.3">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15.534399999999998</v>
      </c>
    </row>
    <row r="3948" spans="1:22" x14ac:dyDescent="0.3">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13.998599999999989</v>
      </c>
    </row>
    <row r="3955" spans="1:22" x14ac:dyDescent="0.3">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11.277000000000001</v>
      </c>
      <c r="T3959">
        <v>3</v>
      </c>
      <c r="U3959">
        <v>0.7</v>
      </c>
      <c r="V3959">
        <v>-8.6456999999999979</v>
      </c>
    </row>
    <row r="3960" spans="1:22" x14ac:dyDescent="0.3">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4.4479999999999995</v>
      </c>
      <c r="T3960">
        <v>2</v>
      </c>
      <c r="U3960">
        <v>0.2</v>
      </c>
      <c r="V3960">
        <v>0.3335999999999999</v>
      </c>
    </row>
    <row r="3961" spans="1:22" x14ac:dyDescent="0.3">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14.546999999999995</v>
      </c>
    </row>
    <row r="3962" spans="1:22" x14ac:dyDescent="0.3">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0.88559999999999883</v>
      </c>
    </row>
    <row r="3967" spans="1:22" x14ac:dyDescent="0.3">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13.199999999999998</v>
      </c>
    </row>
    <row r="3972" spans="1:22" x14ac:dyDescent="0.3">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53.820000000000007</v>
      </c>
      <c r="T3972">
        <v>9</v>
      </c>
      <c r="U3972">
        <v>0</v>
      </c>
      <c r="V3972">
        <v>24.218999999999998</v>
      </c>
    </row>
    <row r="3973" spans="1:22" x14ac:dyDescent="0.3">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11.177600000000002</v>
      </c>
    </row>
    <row r="3979" spans="1:22" x14ac:dyDescent="0.3">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2799.9600000000005</v>
      </c>
      <c r="T3985">
        <v>5</v>
      </c>
      <c r="U3985">
        <v>0.2</v>
      </c>
      <c r="V3985">
        <v>944.98649999999986</v>
      </c>
    </row>
    <row r="3986" spans="1:22" x14ac:dyDescent="0.3">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13.845999999999997</v>
      </c>
    </row>
    <row r="3991" spans="1:22" x14ac:dyDescent="0.3">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286.34400000000005</v>
      </c>
      <c r="T3992">
        <v>3</v>
      </c>
      <c r="U3992">
        <v>0.2</v>
      </c>
      <c r="V3992">
        <v>-64.427400000000006</v>
      </c>
    </row>
    <row r="3993" spans="1:22" x14ac:dyDescent="0.3">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512.93999999999994</v>
      </c>
      <c r="T3996">
        <v>3</v>
      </c>
      <c r="U3996">
        <v>0</v>
      </c>
      <c r="V3996">
        <v>97.45859999999999</v>
      </c>
    </row>
    <row r="3997" spans="1:22" x14ac:dyDescent="0.3">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231.92000000000002</v>
      </c>
      <c r="T4001">
        <v>5</v>
      </c>
      <c r="U4001">
        <v>0.2</v>
      </c>
      <c r="V4001">
        <v>5.7980000000000018</v>
      </c>
    </row>
    <row r="4002" spans="1:22" x14ac:dyDescent="0.3">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58.649999999999984</v>
      </c>
    </row>
    <row r="4004" spans="1:22" x14ac:dyDescent="0.3">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287.90999999999997</v>
      </c>
      <c r="T4005">
        <v>3</v>
      </c>
      <c r="U4005">
        <v>0.4</v>
      </c>
      <c r="V4005">
        <v>33.589499999999987</v>
      </c>
    </row>
    <row r="4006" spans="1:22" x14ac:dyDescent="0.3">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0.49839999999999995</v>
      </c>
    </row>
    <row r="4008" spans="1:22" x14ac:dyDescent="0.3">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12.441600000000001</v>
      </c>
    </row>
    <row r="4009" spans="1:22" x14ac:dyDescent="0.3">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199.26060000000004</v>
      </c>
    </row>
    <row r="4012" spans="1:22" x14ac:dyDescent="0.3">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4.9647999999999985</v>
      </c>
    </row>
    <row r="4015" spans="1:22" x14ac:dyDescent="0.3">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193.79999999999998</v>
      </c>
      <c r="T4017">
        <v>5</v>
      </c>
      <c r="U4017">
        <v>0</v>
      </c>
      <c r="V4017">
        <v>94.962000000000003</v>
      </c>
    </row>
    <row r="4018" spans="1:22" x14ac:dyDescent="0.3">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10.011599999999998</v>
      </c>
    </row>
    <row r="4028" spans="1:22" x14ac:dyDescent="0.3">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9.1840000000000011</v>
      </c>
      <c r="T4028">
        <v>7</v>
      </c>
      <c r="U4028">
        <v>0.2</v>
      </c>
      <c r="V4028">
        <v>2.8699999999999992</v>
      </c>
    </row>
    <row r="4029" spans="1:22" x14ac:dyDescent="0.3">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13.438599999999994</v>
      </c>
    </row>
    <row r="4030" spans="1:22" x14ac:dyDescent="0.3">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12.863999999999995</v>
      </c>
      <c r="T4030">
        <v>8</v>
      </c>
      <c r="U4030">
        <v>0.8</v>
      </c>
      <c r="V4030">
        <v>-22.512</v>
      </c>
    </row>
    <row r="4031" spans="1:22" x14ac:dyDescent="0.3">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29.900000000000002</v>
      </c>
      <c r="T4034">
        <v>5</v>
      </c>
      <c r="U4034">
        <v>0</v>
      </c>
      <c r="V4034">
        <v>14.651</v>
      </c>
    </row>
    <row r="4035" spans="1:22" x14ac:dyDescent="0.3">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24.816000000000003</v>
      </c>
      <c r="T4038">
        <v>2</v>
      </c>
      <c r="U4038">
        <v>0.2</v>
      </c>
      <c r="V4038">
        <v>1.5509999999999984</v>
      </c>
    </row>
    <row r="4039" spans="1:22" x14ac:dyDescent="0.3">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24.900000000000002</v>
      </c>
      <c r="T4039">
        <v>5</v>
      </c>
      <c r="U4039">
        <v>0</v>
      </c>
      <c r="V4039">
        <v>8.2169999999999987</v>
      </c>
    </row>
    <row r="4040" spans="1:22" x14ac:dyDescent="0.3">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23.990399999999994</v>
      </c>
    </row>
    <row r="4046" spans="1:22" x14ac:dyDescent="0.3">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18.017999999999997</v>
      </c>
    </row>
    <row r="4056" spans="1:22" x14ac:dyDescent="0.3">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1.7514000000000003</v>
      </c>
    </row>
    <row r="4066" spans="1:22" x14ac:dyDescent="0.3">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0.34919999999999951</v>
      </c>
    </row>
    <row r="4067" spans="1:22" x14ac:dyDescent="0.3">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978.83999999999992</v>
      </c>
      <c r="T4070">
        <v>9</v>
      </c>
      <c r="U4070">
        <v>0.2</v>
      </c>
      <c r="V4070">
        <v>110.1194999999999</v>
      </c>
    </row>
    <row r="4071" spans="1:22" x14ac:dyDescent="0.3">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213.70440000000002</v>
      </c>
    </row>
    <row r="4076" spans="1:22" x14ac:dyDescent="0.3">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55.016000000000012</v>
      </c>
    </row>
    <row r="4077" spans="1:22" x14ac:dyDescent="0.3">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-3.5153999999999996</v>
      </c>
    </row>
    <row r="4084" spans="1:22" x14ac:dyDescent="0.3">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10.272000000000002</v>
      </c>
      <c r="T4085">
        <v>3</v>
      </c>
      <c r="U4085">
        <v>0.2</v>
      </c>
      <c r="V4085">
        <v>3.2099999999999982</v>
      </c>
    </row>
    <row r="4086" spans="1:22" x14ac:dyDescent="0.3">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30.238400000000013</v>
      </c>
    </row>
    <row r="4088" spans="1:22" x14ac:dyDescent="0.3">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7.0712999999999981</v>
      </c>
    </row>
    <row r="4089" spans="1:22" x14ac:dyDescent="0.3">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3.9770999999999996</v>
      </c>
    </row>
    <row r="4090" spans="1:22" x14ac:dyDescent="0.3">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170.51129999999998</v>
      </c>
    </row>
    <row r="4098" spans="1:22" x14ac:dyDescent="0.3">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4630.4755000000005</v>
      </c>
    </row>
    <row r="4101" spans="1:22" x14ac:dyDescent="0.3">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2.2639999999999993</v>
      </c>
      <c r="T4102">
        <v>1</v>
      </c>
      <c r="U4102">
        <v>0.8</v>
      </c>
      <c r="V4102">
        <v>-5.2072000000000012</v>
      </c>
    </row>
    <row r="4103" spans="1:22" x14ac:dyDescent="0.3">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-14.163900000000005</v>
      </c>
    </row>
    <row r="4111" spans="1:22" x14ac:dyDescent="0.3">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20.927400000000006</v>
      </c>
    </row>
    <row r="4113" spans="1:22" x14ac:dyDescent="0.3">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19.040000000000003</v>
      </c>
      <c r="T4122">
        <v>4</v>
      </c>
      <c r="U4122">
        <v>0.2</v>
      </c>
      <c r="V4122">
        <v>-1.4279999999999999</v>
      </c>
    </row>
    <row r="4123" spans="1:22" x14ac:dyDescent="0.3">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37.589999999999996</v>
      </c>
      <c r="T4124">
        <v>3</v>
      </c>
      <c r="U4124">
        <v>0</v>
      </c>
      <c r="V4124">
        <v>17.667299999999997</v>
      </c>
    </row>
    <row r="4125" spans="1:22" x14ac:dyDescent="0.3">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9.4365999999999985</v>
      </c>
    </row>
    <row r="4126" spans="1:22" x14ac:dyDescent="0.3">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18.037799999999997</v>
      </c>
    </row>
    <row r="4129" spans="1:22" x14ac:dyDescent="0.3">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-944.99460000000045</v>
      </c>
    </row>
    <row r="4131" spans="1:22" x14ac:dyDescent="0.3">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21.251199999999997</v>
      </c>
    </row>
    <row r="4132" spans="1:22" x14ac:dyDescent="0.3">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11.952000000000002</v>
      </c>
      <c r="T4133">
        <v>3</v>
      </c>
      <c r="U4133">
        <v>0.2</v>
      </c>
      <c r="V4133">
        <v>4.0338000000000003</v>
      </c>
    </row>
    <row r="4134" spans="1:22" x14ac:dyDescent="0.3">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15.552000000000003</v>
      </c>
      <c r="T4134">
        <v>3</v>
      </c>
      <c r="U4134">
        <v>0.2</v>
      </c>
      <c r="V4134">
        <v>5.6375999999999999</v>
      </c>
    </row>
    <row r="4135" spans="1:22" x14ac:dyDescent="0.3">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6.9239999999999977</v>
      </c>
      <c r="T4140">
        <v>6</v>
      </c>
      <c r="U4140">
        <v>0.8</v>
      </c>
      <c r="V4140">
        <v>-10.385999999999999</v>
      </c>
    </row>
    <row r="4141" spans="1:22" x14ac:dyDescent="0.3">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13.845999999999997</v>
      </c>
    </row>
    <row r="4143" spans="1:22" x14ac:dyDescent="0.3">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8.6939999999999991</v>
      </c>
    </row>
    <row r="4144" spans="1:22" x14ac:dyDescent="0.3">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26.413199999999996</v>
      </c>
    </row>
    <row r="4145" spans="1:22" x14ac:dyDescent="0.3">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9.7619999999999969</v>
      </c>
      <c r="T4149">
        <v>3</v>
      </c>
      <c r="U4149">
        <v>0.8</v>
      </c>
      <c r="V4149">
        <v>-15.131100000000004</v>
      </c>
    </row>
    <row r="4150" spans="1:22" x14ac:dyDescent="0.3">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-2.0700000000000038</v>
      </c>
    </row>
    <row r="4152" spans="1:22" x14ac:dyDescent="0.3">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433.56800000000004</v>
      </c>
      <c r="T4170">
        <v>2</v>
      </c>
      <c r="U4170">
        <v>0.2</v>
      </c>
      <c r="V4170">
        <v>-65.035200000000046</v>
      </c>
    </row>
    <row r="4171" spans="1:22" x14ac:dyDescent="0.3">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15.764000000000003</v>
      </c>
    </row>
    <row r="4178" spans="1:22" x14ac:dyDescent="0.3">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46.349999999999994</v>
      </c>
      <c r="T4180">
        <v>5</v>
      </c>
      <c r="U4180">
        <v>0</v>
      </c>
      <c r="V4180">
        <v>21.784499999999998</v>
      </c>
    </row>
    <row r="4181" spans="1:22" x14ac:dyDescent="0.3">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6.8739999999999988</v>
      </c>
      <c r="T4188">
        <v>7</v>
      </c>
      <c r="U4188">
        <v>0.8</v>
      </c>
      <c r="V4188">
        <v>-10.654700000000002</v>
      </c>
    </row>
    <row r="4189" spans="1:22" x14ac:dyDescent="0.3">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1.9959999999999996</v>
      </c>
      <c r="T4189">
        <v>1</v>
      </c>
      <c r="U4189">
        <v>0.8</v>
      </c>
      <c r="V4189">
        <v>-3.293400000000001</v>
      </c>
    </row>
    <row r="4190" spans="1:22" x14ac:dyDescent="0.3">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6.5999999999999988</v>
      </c>
    </row>
    <row r="4194" spans="1:22" x14ac:dyDescent="0.3">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22.858199999999982</v>
      </c>
    </row>
    <row r="4196" spans="1:22" x14ac:dyDescent="0.3">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18.715000000000003</v>
      </c>
    </row>
    <row r="4206" spans="1:22" x14ac:dyDescent="0.3">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4.2803999999999984</v>
      </c>
    </row>
    <row r="4208" spans="1:22" x14ac:dyDescent="0.3">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15.676799999999997</v>
      </c>
    </row>
    <row r="4209" spans="1:22" x14ac:dyDescent="0.3">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17.669999999999998</v>
      </c>
      <c r="T4209">
        <v>3</v>
      </c>
      <c r="U4209">
        <v>0</v>
      </c>
      <c r="V4209">
        <v>7.7748000000000008</v>
      </c>
    </row>
    <row r="4210" spans="1:22" x14ac:dyDescent="0.3">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481.46999999999991</v>
      </c>
    </row>
    <row r="4211" spans="1:22" x14ac:dyDescent="0.3">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-60.607800000000026</v>
      </c>
    </row>
    <row r="4212" spans="1:22" x14ac:dyDescent="0.3">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v>
      </c>
    </row>
    <row r="4214" spans="1:22" x14ac:dyDescent="0.3">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11.543199999999999</v>
      </c>
    </row>
    <row r="4216" spans="1:22" x14ac:dyDescent="0.3">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128.39999999999998</v>
      </c>
      <c r="T4216">
        <v>3</v>
      </c>
      <c r="U4216">
        <v>0</v>
      </c>
      <c r="V4216">
        <v>64.199999999999989</v>
      </c>
    </row>
    <row r="4217" spans="1:22" x14ac:dyDescent="0.3">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85.175999999999974</v>
      </c>
    </row>
    <row r="4220" spans="1:22" x14ac:dyDescent="0.3">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4799.9839999999995</v>
      </c>
      <c r="T4220">
        <v>2</v>
      </c>
      <c r="U4220">
        <v>0.2</v>
      </c>
      <c r="V4220">
        <v>359.99879999999962</v>
      </c>
    </row>
    <row r="4221" spans="1:22" x14ac:dyDescent="0.3">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385.80000000000007</v>
      </c>
      <c r="T4223">
        <v>5</v>
      </c>
      <c r="U4223">
        <v>0.2</v>
      </c>
      <c r="V4223">
        <v>130.20749999999998</v>
      </c>
    </row>
    <row r="4224" spans="1:22" x14ac:dyDescent="0.3">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-42.492599999999982</v>
      </c>
    </row>
    <row r="4228" spans="1:22" x14ac:dyDescent="0.3">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15.552000000000003</v>
      </c>
      <c r="T4233">
        <v>3</v>
      </c>
      <c r="U4233">
        <v>0.2</v>
      </c>
      <c r="V4233">
        <v>5.6375999999999999</v>
      </c>
    </row>
    <row r="4234" spans="1:22" x14ac:dyDescent="0.3">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31.104000000000006</v>
      </c>
      <c r="T4234">
        <v>6</v>
      </c>
      <c r="U4234">
        <v>0.2</v>
      </c>
      <c r="V4234">
        <v>11.2752</v>
      </c>
    </row>
    <row r="4235" spans="1:22" x14ac:dyDescent="0.3">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11.415999999999997</v>
      </c>
      <c r="T4238">
        <v>4</v>
      </c>
      <c r="U4238">
        <v>0.8</v>
      </c>
      <c r="V4238">
        <v>-18.836400000000005</v>
      </c>
    </row>
    <row r="4239" spans="1:22" x14ac:dyDescent="0.3">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9.4080000000000013</v>
      </c>
      <c r="T4239">
        <v>7</v>
      </c>
      <c r="U4239">
        <v>0.2</v>
      </c>
      <c r="V4239">
        <v>0.70560000000000045</v>
      </c>
    </row>
    <row r="4240" spans="1:22" x14ac:dyDescent="0.3">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5.9489999999999981</v>
      </c>
    </row>
    <row r="4241" spans="1:22" x14ac:dyDescent="0.3">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100.65599999999999</v>
      </c>
    </row>
    <row r="4242" spans="1:22" x14ac:dyDescent="0.3">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11.858400000000003</v>
      </c>
    </row>
    <row r="4243" spans="1:22" x14ac:dyDescent="0.3">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13.070699999999999</v>
      </c>
    </row>
    <row r="4246" spans="1:22" x14ac:dyDescent="0.3">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-6.833400000000001</v>
      </c>
    </row>
    <row r="4260" spans="1:22" x14ac:dyDescent="0.3">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11.673000000000002</v>
      </c>
      <c r="T4265">
        <v>3</v>
      </c>
      <c r="U4265">
        <v>0.7</v>
      </c>
      <c r="V4265">
        <v>-7.782</v>
      </c>
    </row>
    <row r="4266" spans="1:22" x14ac:dyDescent="0.3">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956.6647999999999</v>
      </c>
      <c r="T4268">
        <v>7</v>
      </c>
      <c r="U4268">
        <v>0.32</v>
      </c>
      <c r="V4268">
        <v>-225.09759999999991</v>
      </c>
    </row>
    <row r="4269" spans="1:22" x14ac:dyDescent="0.3">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45.139500000000005</v>
      </c>
    </row>
    <row r="4271" spans="1:22" x14ac:dyDescent="0.3">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190.42980000000006</v>
      </c>
    </row>
    <row r="4273" spans="1:22" x14ac:dyDescent="0.3">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71.928000000000011</v>
      </c>
      <c r="T4274">
        <v>9</v>
      </c>
      <c r="U4274">
        <v>0.2</v>
      </c>
      <c r="V4274">
        <v>6.2936999999999976</v>
      </c>
    </row>
    <row r="4275" spans="1:22" x14ac:dyDescent="0.3">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2365.9817999999996</v>
      </c>
    </row>
    <row r="4280" spans="1:22" x14ac:dyDescent="0.3">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3.2867999999999995</v>
      </c>
    </row>
    <row r="4281" spans="1:22" x14ac:dyDescent="0.3">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14.62239999999999</v>
      </c>
    </row>
    <row r="4284" spans="1:22" x14ac:dyDescent="0.3">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496.78649999999993</v>
      </c>
    </row>
    <row r="4286" spans="1:22" x14ac:dyDescent="0.3">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246.13279999999997</v>
      </c>
      <c r="T4286">
        <v>2</v>
      </c>
      <c r="U4286">
        <v>0.32</v>
      </c>
      <c r="V4286">
        <v>-76.011599999999973</v>
      </c>
    </row>
    <row r="4287" spans="1:22" x14ac:dyDescent="0.3">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3.9473999999999996</v>
      </c>
    </row>
    <row r="4288" spans="1:22" x14ac:dyDescent="0.3">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-12.956800000000005</v>
      </c>
    </row>
    <row r="4290" spans="1:22" x14ac:dyDescent="0.3">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129.39000000000001</v>
      </c>
      <c r="T4297">
        <v>3</v>
      </c>
      <c r="U4297">
        <v>0</v>
      </c>
      <c r="V4297">
        <v>54.343800000000009</v>
      </c>
    </row>
    <row r="4298" spans="1:22" x14ac:dyDescent="0.3">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4367.8960000000006</v>
      </c>
      <c r="T4299">
        <v>13</v>
      </c>
      <c r="U4299">
        <v>0.2</v>
      </c>
      <c r="V4299">
        <v>327.59220000000005</v>
      </c>
    </row>
    <row r="4300" spans="1:22" x14ac:dyDescent="0.3">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49.568000000000005</v>
      </c>
      <c r="T4300">
        <v>2</v>
      </c>
      <c r="U4300">
        <v>0.2</v>
      </c>
      <c r="V4300">
        <v>15.489999999999997</v>
      </c>
    </row>
    <row r="4301" spans="1:22" x14ac:dyDescent="0.3">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12.103199999999994</v>
      </c>
    </row>
    <row r="4302" spans="1:22" x14ac:dyDescent="0.3">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2.7840000000000003</v>
      </c>
      <c r="T4302">
        <v>2</v>
      </c>
      <c r="U4302">
        <v>0.2</v>
      </c>
      <c r="V4302">
        <v>0.41759999999999986</v>
      </c>
    </row>
    <row r="4303" spans="1:22" x14ac:dyDescent="0.3">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2.9429999999999992</v>
      </c>
    </row>
    <row r="4304" spans="1:22" x14ac:dyDescent="0.3">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59.751999999999995</v>
      </c>
      <c r="T4305">
        <v>7</v>
      </c>
      <c r="U4305">
        <v>0.2</v>
      </c>
      <c r="V4305">
        <v>19.4194</v>
      </c>
    </row>
    <row r="4306" spans="1:22" x14ac:dyDescent="0.3">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383.96000000000004</v>
      </c>
      <c r="T4307">
        <v>5</v>
      </c>
      <c r="U4307">
        <v>0.2</v>
      </c>
      <c r="V4307">
        <v>38.396000000000015</v>
      </c>
    </row>
    <row r="4308" spans="1:22" x14ac:dyDescent="0.3">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447.96800000000007</v>
      </c>
      <c r="T4314">
        <v>4</v>
      </c>
      <c r="U4314">
        <v>0.2</v>
      </c>
      <c r="V4314">
        <v>139.98999999999995</v>
      </c>
    </row>
    <row r="4315" spans="1:22" x14ac:dyDescent="0.3">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25.537799999999997</v>
      </c>
    </row>
    <row r="4321" spans="1:22" x14ac:dyDescent="0.3">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23.976000000000003</v>
      </c>
      <c r="T4321">
        <v>3</v>
      </c>
      <c r="U4321">
        <v>0.2</v>
      </c>
      <c r="V4321">
        <v>-5.694300000000001</v>
      </c>
    </row>
    <row r="4322" spans="1:22" x14ac:dyDescent="0.3">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7.9895999999999994</v>
      </c>
    </row>
    <row r="4323" spans="1:22" x14ac:dyDescent="0.3">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323.98199999999997</v>
      </c>
      <c r="T4324">
        <v>3</v>
      </c>
      <c r="U4324">
        <v>0.4</v>
      </c>
      <c r="V4324">
        <v>-80.995500000000021</v>
      </c>
    </row>
    <row r="4325" spans="1:22" x14ac:dyDescent="0.3">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9.2099999999999991</v>
      </c>
      <c r="T4328">
        <v>3</v>
      </c>
      <c r="U4328">
        <v>0</v>
      </c>
      <c r="V4328">
        <v>2.3025000000000002</v>
      </c>
    </row>
    <row r="4329" spans="1:22" x14ac:dyDescent="0.3">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42.929999999999993</v>
      </c>
      <c r="T4330">
        <v>9</v>
      </c>
      <c r="U4330">
        <v>0</v>
      </c>
      <c r="V4330">
        <v>19.318499999999997</v>
      </c>
    </row>
    <row r="4331" spans="1:22" x14ac:dyDescent="0.3">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15.552000000000003</v>
      </c>
      <c r="T4331">
        <v>3</v>
      </c>
      <c r="U4331">
        <v>0.2</v>
      </c>
      <c r="V4331">
        <v>5.4432</v>
      </c>
    </row>
    <row r="4332" spans="1:22" x14ac:dyDescent="0.3">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8.0219999999999985</v>
      </c>
    </row>
    <row r="4335" spans="1:22" x14ac:dyDescent="0.3">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14.628000000000005</v>
      </c>
    </row>
    <row r="4336" spans="1:22" x14ac:dyDescent="0.3">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7.9200000000000008</v>
      </c>
      <c r="T4337">
        <v>1</v>
      </c>
      <c r="U4337">
        <v>0.2</v>
      </c>
      <c r="V4337">
        <v>2.7719999999999994</v>
      </c>
    </row>
    <row r="4338" spans="1:22" x14ac:dyDescent="0.3">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14.368000000000002</v>
      </c>
      <c r="T4338">
        <v>2</v>
      </c>
      <c r="U4338">
        <v>0.2</v>
      </c>
      <c r="V4338">
        <v>3.9512</v>
      </c>
    </row>
    <row r="4339" spans="1:22" x14ac:dyDescent="0.3">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6.5120000000000005</v>
      </c>
    </row>
    <row r="4343" spans="1:22" x14ac:dyDescent="0.3">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1598.0580000000002</v>
      </c>
      <c r="T4357">
        <v>7</v>
      </c>
      <c r="U4357">
        <v>0.7</v>
      </c>
      <c r="V4357">
        <v>-1065.3719999999998</v>
      </c>
    </row>
    <row r="4358" spans="1:22" x14ac:dyDescent="0.3">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12.011999999999999</v>
      </c>
    </row>
    <row r="4359" spans="1:22" x14ac:dyDescent="0.3">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162.09479999999996</v>
      </c>
    </row>
    <row r="4367" spans="1:22" x14ac:dyDescent="0.3">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3.4827000000000004</v>
      </c>
    </row>
    <row r="4368" spans="1:22" x14ac:dyDescent="0.3">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7.094999999999998</v>
      </c>
    </row>
    <row r="4369" spans="1:22" x14ac:dyDescent="0.3">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3.2899999999999996</v>
      </c>
    </row>
    <row r="4370" spans="1:22" x14ac:dyDescent="0.3">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16.268800000000002</v>
      </c>
    </row>
    <row r="4373" spans="1:22" x14ac:dyDescent="0.3">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5.4895999999999994</v>
      </c>
    </row>
    <row r="4375" spans="1:22" x14ac:dyDescent="0.3">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11.182499999999997</v>
      </c>
    </row>
    <row r="4376" spans="1:22" x14ac:dyDescent="0.3">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103.96799999999999</v>
      </c>
      <c r="T4376">
        <v>6</v>
      </c>
      <c r="U4376">
        <v>0.2</v>
      </c>
      <c r="V4376">
        <v>16.894799999999996</v>
      </c>
    </row>
    <row r="4377" spans="1:22" x14ac:dyDescent="0.3">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270.71999999999997</v>
      </c>
      <c r="T4378">
        <v>3</v>
      </c>
      <c r="U4378">
        <v>0</v>
      </c>
      <c r="V4378">
        <v>78.508799999999965</v>
      </c>
    </row>
    <row r="4379" spans="1:22" x14ac:dyDescent="0.3">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148.70400000000006</v>
      </c>
    </row>
    <row r="4380" spans="1:22" x14ac:dyDescent="0.3">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2.879999999999999</v>
      </c>
      <c r="T4384">
        <v>5</v>
      </c>
      <c r="U4384">
        <v>0.8</v>
      </c>
      <c r="V4384">
        <v>-4.4639999999999995</v>
      </c>
    </row>
    <row r="4385" spans="1:22" x14ac:dyDescent="0.3">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384.94399999999996</v>
      </c>
      <c r="T4385">
        <v>4</v>
      </c>
      <c r="U4385">
        <v>0.3</v>
      </c>
      <c r="V4385">
        <v>-126.48159999999999</v>
      </c>
    </row>
    <row r="4386" spans="1:22" x14ac:dyDescent="0.3">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13.438599999999994</v>
      </c>
    </row>
    <row r="4387" spans="1:22" x14ac:dyDescent="0.3">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913.43000000000006</v>
      </c>
      <c r="T4387">
        <v>5</v>
      </c>
      <c r="U4387">
        <v>0.3</v>
      </c>
      <c r="V4387">
        <v>-52.195999999999913</v>
      </c>
    </row>
    <row r="4388" spans="1:22" x14ac:dyDescent="0.3">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11.858400000000003</v>
      </c>
    </row>
    <row r="4389" spans="1:22" x14ac:dyDescent="0.3">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327.59220000000005</v>
      </c>
    </row>
    <row r="4393" spans="1:22" x14ac:dyDescent="0.3">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11.328000000000001</v>
      </c>
      <c r="T4404">
        <v>2</v>
      </c>
      <c r="U4404">
        <v>0.2</v>
      </c>
      <c r="V4404">
        <v>2.5488000000000004</v>
      </c>
    </row>
    <row r="4405" spans="1:22" x14ac:dyDescent="0.3">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21.240000000000002</v>
      </c>
      <c r="T4405">
        <v>3</v>
      </c>
      <c r="U4405">
        <v>0</v>
      </c>
      <c r="V4405">
        <v>8.071200000000001</v>
      </c>
    </row>
    <row r="4406" spans="1:22" x14ac:dyDescent="0.3">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15.552000000000003</v>
      </c>
      <c r="T4423">
        <v>3</v>
      </c>
      <c r="U4423">
        <v>0.2</v>
      </c>
      <c r="V4423">
        <v>2.3327999999999989</v>
      </c>
    </row>
    <row r="4424" spans="1:22" x14ac:dyDescent="0.3">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75.735000000000014</v>
      </c>
    </row>
    <row r="4426" spans="1:22" x14ac:dyDescent="0.3">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54.691199999999995</v>
      </c>
    </row>
    <row r="4428" spans="1:22" x14ac:dyDescent="0.3">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15.674399999999999</v>
      </c>
    </row>
    <row r="4429" spans="1:22" x14ac:dyDescent="0.3">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523.70519999999988</v>
      </c>
    </row>
    <row r="4431" spans="1:22" x14ac:dyDescent="0.3">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70.949999999999989</v>
      </c>
      <c r="T4431">
        <v>3</v>
      </c>
      <c r="U4431">
        <v>0</v>
      </c>
      <c r="V4431">
        <v>18.447000000000003</v>
      </c>
    </row>
    <row r="4432" spans="1:22" x14ac:dyDescent="0.3">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2.0747999999999998</v>
      </c>
    </row>
    <row r="4434" spans="1:22" x14ac:dyDescent="0.3">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2.6249999999999991</v>
      </c>
    </row>
    <row r="4436" spans="1:22" x14ac:dyDescent="0.3">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2.7384000000000022</v>
      </c>
    </row>
    <row r="4439" spans="1:22" x14ac:dyDescent="0.3">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26.405999999999992</v>
      </c>
      <c r="T4439">
        <v>3</v>
      </c>
      <c r="U4439">
        <v>0.8</v>
      </c>
      <c r="V4439">
        <v>-71.296199999999999</v>
      </c>
    </row>
    <row r="4440" spans="1:22" x14ac:dyDescent="0.3">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10.368000000000002</v>
      </c>
      <c r="T4440">
        <v>2</v>
      </c>
      <c r="U4440">
        <v>0.2</v>
      </c>
      <c r="V4440">
        <v>3.6288</v>
      </c>
    </row>
    <row r="4441" spans="1:22" x14ac:dyDescent="0.3">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23.680000000000003</v>
      </c>
      <c r="T4441">
        <v>4</v>
      </c>
      <c r="U4441">
        <v>0.2</v>
      </c>
      <c r="V4441">
        <v>7.3999999999999995</v>
      </c>
    </row>
    <row r="4442" spans="1:22" x14ac:dyDescent="0.3">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965.84999999999991</v>
      </c>
      <c r="T4443">
        <v>5</v>
      </c>
      <c r="U4443">
        <v>0</v>
      </c>
      <c r="V4443">
        <v>135.21900000000002</v>
      </c>
    </row>
    <row r="4444" spans="1:22" x14ac:dyDescent="0.3">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10.511999999999999</v>
      </c>
    </row>
    <row r="4445" spans="1:22" x14ac:dyDescent="0.3">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36.824499999999993</v>
      </c>
    </row>
    <row r="4447" spans="1:22" x14ac:dyDescent="0.3">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14.352000000000002</v>
      </c>
      <c r="T4465">
        <v>3</v>
      </c>
      <c r="U4465">
        <v>0.2</v>
      </c>
      <c r="V4465">
        <v>5.2026000000000003</v>
      </c>
    </row>
    <row r="4466" spans="1:22" x14ac:dyDescent="0.3">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3.3040000000000003</v>
      </c>
      <c r="T4467">
        <v>1</v>
      </c>
      <c r="U4467">
        <v>0.2</v>
      </c>
      <c r="V4467">
        <v>1.1151</v>
      </c>
    </row>
    <row r="4468" spans="1:22" x14ac:dyDescent="0.3">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-16.078399999999988</v>
      </c>
    </row>
    <row r="4471" spans="1:22" x14ac:dyDescent="0.3">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-23.782199999999996</v>
      </c>
    </row>
    <row r="4473" spans="1:22" x14ac:dyDescent="0.3">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-15.466600000000003</v>
      </c>
    </row>
    <row r="4474" spans="1:22" x14ac:dyDescent="0.3">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65.993400000000008</v>
      </c>
    </row>
    <row r="4475" spans="1:22" x14ac:dyDescent="0.3">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-189.32100000000003</v>
      </c>
    </row>
    <row r="4476" spans="1:22" x14ac:dyDescent="0.3">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15.552000000000003</v>
      </c>
      <c r="T4476">
        <v>3</v>
      </c>
      <c r="U4476">
        <v>0.2</v>
      </c>
      <c r="V4476">
        <v>5.4432</v>
      </c>
    </row>
    <row r="4477" spans="1:22" x14ac:dyDescent="0.3">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v>
      </c>
    </row>
    <row r="4478" spans="1:22" x14ac:dyDescent="0.3">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2.6399999999999997</v>
      </c>
    </row>
    <row r="4479" spans="1:22" x14ac:dyDescent="0.3">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333.09000000000003</v>
      </c>
      <c r="T4479">
        <v>3</v>
      </c>
      <c r="U4479">
        <v>0</v>
      </c>
      <c r="V4479">
        <v>23.316299999999984</v>
      </c>
    </row>
    <row r="4480" spans="1:22" x14ac:dyDescent="0.3">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24.900000000000002</v>
      </c>
      <c r="T4481">
        <v>5</v>
      </c>
      <c r="U4481">
        <v>0</v>
      </c>
      <c r="V4481">
        <v>11.703000000000001</v>
      </c>
    </row>
    <row r="4482" spans="1:22" x14ac:dyDescent="0.3">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14.295599999999997</v>
      </c>
    </row>
    <row r="4484" spans="1:22" x14ac:dyDescent="0.3">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56.977199999999996</v>
      </c>
    </row>
    <row r="4486" spans="1:22" x14ac:dyDescent="0.3">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16.269999999999996</v>
      </c>
      <c r="T4489">
        <v>5</v>
      </c>
      <c r="U4489">
        <v>0.8</v>
      </c>
      <c r="V4489">
        <v>-25.218500000000006</v>
      </c>
    </row>
    <row r="4490" spans="1:22" x14ac:dyDescent="0.3">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-14.687999999999999</v>
      </c>
    </row>
    <row r="4491" spans="1:22" x14ac:dyDescent="0.3">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659.98799999999994</v>
      </c>
      <c r="T4493">
        <v>2</v>
      </c>
      <c r="U4493">
        <v>0.4</v>
      </c>
      <c r="V4493">
        <v>109.99799999999999</v>
      </c>
    </row>
    <row r="4494" spans="1:22" x14ac:dyDescent="0.3">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6.2208000000000006</v>
      </c>
    </row>
    <row r="4502" spans="1:22" x14ac:dyDescent="0.3">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8.1199999999999974</v>
      </c>
    </row>
    <row r="4503" spans="1:22" x14ac:dyDescent="0.3">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173.65600000000003</v>
      </c>
      <c r="T4505">
        <v>7</v>
      </c>
      <c r="U4505">
        <v>0.2</v>
      </c>
      <c r="V4505">
        <v>17.365599999999993</v>
      </c>
    </row>
    <row r="4506" spans="1:22" x14ac:dyDescent="0.3">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0.20339999999999847</v>
      </c>
    </row>
    <row r="4510" spans="1:22" x14ac:dyDescent="0.3">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17.157999999999998</v>
      </c>
    </row>
    <row r="4513" spans="1:22" x14ac:dyDescent="0.3">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12.025199999999998</v>
      </c>
    </row>
    <row r="4518" spans="1:22" x14ac:dyDescent="0.3">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21.400000000000002</v>
      </c>
      <c r="T4518">
        <v>5</v>
      </c>
      <c r="U4518">
        <v>0</v>
      </c>
      <c r="V4518">
        <v>10.058</v>
      </c>
    </row>
    <row r="4519" spans="1:22" x14ac:dyDescent="0.3">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1347.5200000000002</v>
      </c>
      <c r="T4521">
        <v>8</v>
      </c>
      <c r="U4521">
        <v>0.2</v>
      </c>
      <c r="V4521">
        <v>84.219999999999857</v>
      </c>
    </row>
    <row r="4522" spans="1:22" x14ac:dyDescent="0.3">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v>
      </c>
    </row>
    <row r="4525" spans="1:22" x14ac:dyDescent="0.3">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47.952000000000005</v>
      </c>
    </row>
    <row r="4529" spans="1:22" x14ac:dyDescent="0.3">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14.459599999999998</v>
      </c>
    </row>
    <row r="4530" spans="1:22" x14ac:dyDescent="0.3">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33.589200000000005</v>
      </c>
    </row>
    <row r="4531" spans="1:22" x14ac:dyDescent="0.3">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493.9199999999999</v>
      </c>
      <c r="T4542">
        <v>7</v>
      </c>
      <c r="U4542">
        <v>0.3</v>
      </c>
      <c r="V4542">
        <v>-28.22399999999999</v>
      </c>
    </row>
    <row r="4543" spans="1:22" x14ac:dyDescent="0.3">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53.754400000000004</v>
      </c>
    </row>
    <row r="4548" spans="1:22" x14ac:dyDescent="0.3">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56.820000000000007</v>
      </c>
      <c r="T4556">
        <v>3</v>
      </c>
      <c r="U4556">
        <v>0</v>
      </c>
      <c r="V4556">
        <v>28.410000000000004</v>
      </c>
    </row>
    <row r="4557" spans="1:22" x14ac:dyDescent="0.3">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49.568000000000005</v>
      </c>
      <c r="T4560">
        <v>2</v>
      </c>
      <c r="U4560">
        <v>0.2</v>
      </c>
      <c r="V4560">
        <v>17.968399999999995</v>
      </c>
    </row>
    <row r="4561" spans="1:22" x14ac:dyDescent="0.3">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8.2763999999999953</v>
      </c>
    </row>
    <row r="4564" spans="1:22" x14ac:dyDescent="0.3">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419.13599999999997</v>
      </c>
      <c r="T4565">
        <v>4</v>
      </c>
      <c r="U4565">
        <v>0.2</v>
      </c>
      <c r="V4565">
        <v>-57.631200000000035</v>
      </c>
    </row>
    <row r="4566" spans="1:22" x14ac:dyDescent="0.3">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28.782000000000004</v>
      </c>
      <c r="T4568">
        <v>6</v>
      </c>
      <c r="U4568">
        <v>0.7</v>
      </c>
      <c r="V4568">
        <v>-21.1068</v>
      </c>
    </row>
    <row r="4569" spans="1:22" x14ac:dyDescent="0.3">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26.648999999999997</v>
      </c>
    </row>
    <row r="4572" spans="1:22" x14ac:dyDescent="0.3">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21.240000000000002</v>
      </c>
      <c r="T4572">
        <v>3</v>
      </c>
      <c r="U4572">
        <v>0</v>
      </c>
      <c r="V4572">
        <v>8.071200000000001</v>
      </c>
    </row>
    <row r="4573" spans="1:22" x14ac:dyDescent="0.3">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9.5840000000000014</v>
      </c>
      <c r="T4579">
        <v>1</v>
      </c>
      <c r="U4579">
        <v>0.2</v>
      </c>
      <c r="V4579">
        <v>3.3543999999999996</v>
      </c>
    </row>
    <row r="4580" spans="1:22" x14ac:dyDescent="0.3">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113.10000000000001</v>
      </c>
      <c r="T4580">
        <v>3</v>
      </c>
      <c r="U4580">
        <v>0</v>
      </c>
      <c r="V4580">
        <v>56.550000000000004</v>
      </c>
    </row>
    <row r="4581" spans="1:22" x14ac:dyDescent="0.3">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239.70000000000002</v>
      </c>
      <c r="T4582">
        <v>6</v>
      </c>
      <c r="U4582">
        <v>0</v>
      </c>
      <c r="V4582">
        <v>105.46800000000002</v>
      </c>
    </row>
    <row r="4583" spans="1:22" x14ac:dyDescent="0.3">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3.8447999999999967</v>
      </c>
    </row>
    <row r="4584" spans="1:22" x14ac:dyDescent="0.3">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206.62319999999997</v>
      </c>
    </row>
    <row r="4589" spans="1:22" x14ac:dyDescent="0.3">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0.16740000000000022</v>
      </c>
    </row>
    <row r="4590" spans="1:22" x14ac:dyDescent="0.3">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10.508400000000002</v>
      </c>
    </row>
    <row r="4591" spans="1:22" x14ac:dyDescent="0.3">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452.55000000000007</v>
      </c>
      <c r="T4591">
        <v>7</v>
      </c>
      <c r="U4591">
        <v>0</v>
      </c>
      <c r="V4591">
        <v>22.627499999999962</v>
      </c>
    </row>
    <row r="4592" spans="1:22" x14ac:dyDescent="0.3">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4.9728000000000012</v>
      </c>
    </row>
    <row r="4593" spans="1:22" x14ac:dyDescent="0.3">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-5.4882000000000062</v>
      </c>
    </row>
    <row r="4595" spans="1:22" x14ac:dyDescent="0.3">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2.0540000000000003</v>
      </c>
    </row>
    <row r="4596" spans="1:22" x14ac:dyDescent="0.3">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26.563999999999997</v>
      </c>
    </row>
    <row r="4601" spans="1:22" x14ac:dyDescent="0.3">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53.804799999999986</v>
      </c>
    </row>
    <row r="4606" spans="1:22" x14ac:dyDescent="0.3">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21.772800000000004</v>
      </c>
    </row>
    <row r="4612" spans="1:22" x14ac:dyDescent="0.3">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4.2659999999999973</v>
      </c>
    </row>
    <row r="4618" spans="1:22" x14ac:dyDescent="0.3">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147.47500000000002</v>
      </c>
    </row>
    <row r="4620" spans="1:22" x14ac:dyDescent="0.3">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39.410000000000011</v>
      </c>
    </row>
    <row r="4631" spans="1:22" x14ac:dyDescent="0.3">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6.1704000000000008</v>
      </c>
    </row>
    <row r="4633" spans="1:22" x14ac:dyDescent="0.3">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34.493999999999971</v>
      </c>
    </row>
    <row r="4636" spans="1:22" x14ac:dyDescent="0.3">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12.298000000000002</v>
      </c>
    </row>
    <row r="4641" spans="1:22" x14ac:dyDescent="0.3">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3.1680000000000006</v>
      </c>
      <c r="T4643">
        <v>4</v>
      </c>
      <c r="U4643">
        <v>0.7</v>
      </c>
      <c r="V4643">
        <v>-2.5343999999999998</v>
      </c>
    </row>
    <row r="4644" spans="1:22" x14ac:dyDescent="0.3">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-28.95679999999993</v>
      </c>
    </row>
    <row r="4645" spans="1:22" x14ac:dyDescent="0.3">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41.880000000000024</v>
      </c>
    </row>
    <row r="4647" spans="1:22" x14ac:dyDescent="0.3">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62.782199999999975</v>
      </c>
    </row>
    <row r="4650" spans="1:22" x14ac:dyDescent="0.3">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440.18999999999994</v>
      </c>
      <c r="T4650">
        <v>9</v>
      </c>
      <c r="U4650">
        <v>0</v>
      </c>
      <c r="V4650">
        <v>206.88929999999996</v>
      </c>
    </row>
    <row r="4651" spans="1:22" x14ac:dyDescent="0.3">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39.947999999999993</v>
      </c>
    </row>
    <row r="4656" spans="1:22" x14ac:dyDescent="0.3">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27.552000000000003</v>
      </c>
      <c r="T4662">
        <v>3</v>
      </c>
      <c r="U4662">
        <v>0.2</v>
      </c>
      <c r="V4662">
        <v>-0.3444000000000047</v>
      </c>
    </row>
    <row r="4663" spans="1:22" x14ac:dyDescent="0.3">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772.68000000000006</v>
      </c>
      <c r="T4672">
        <v>5</v>
      </c>
      <c r="U4672">
        <v>0.2</v>
      </c>
      <c r="V4672">
        <v>-57.950999999999993</v>
      </c>
    </row>
    <row r="4673" spans="1:22" x14ac:dyDescent="0.3">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15.008000000000003</v>
      </c>
      <c r="T4677">
        <v>2</v>
      </c>
      <c r="U4677">
        <v>0.2</v>
      </c>
      <c r="V4677">
        <v>1.5007999999999999</v>
      </c>
    </row>
    <row r="4678" spans="1:22" x14ac:dyDescent="0.3">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3.2391999999999967</v>
      </c>
    </row>
    <row r="4680" spans="1:22" x14ac:dyDescent="0.3">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82.800000000000011</v>
      </c>
      <c r="T4680">
        <v>12</v>
      </c>
      <c r="U4680">
        <v>0</v>
      </c>
      <c r="V4680">
        <v>6.6239999999999952</v>
      </c>
    </row>
    <row r="4681" spans="1:22" x14ac:dyDescent="0.3">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5.7672000000000008</v>
      </c>
    </row>
    <row r="4682" spans="1:22" x14ac:dyDescent="0.3">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20.165599999999998</v>
      </c>
    </row>
    <row r="4683" spans="1:22" x14ac:dyDescent="0.3">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13.324499999999999</v>
      </c>
    </row>
    <row r="4684" spans="1:22" x14ac:dyDescent="0.3">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-56.448000000000008</v>
      </c>
    </row>
    <row r="4686" spans="1:22" x14ac:dyDescent="0.3">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123.45480000000005</v>
      </c>
    </row>
    <row r="4690" spans="1:22" x14ac:dyDescent="0.3">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51.967999999999996</v>
      </c>
      <c r="T4691">
        <v>2</v>
      </c>
      <c r="U4691">
        <v>0.2</v>
      </c>
      <c r="V4691">
        <v>10.393599999999998</v>
      </c>
    </row>
    <row r="4692" spans="1:22" x14ac:dyDescent="0.3">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2.6399999999999997</v>
      </c>
    </row>
    <row r="4696" spans="1:22" x14ac:dyDescent="0.3">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38.437200000000004</v>
      </c>
    </row>
    <row r="4699" spans="1:22" x14ac:dyDescent="0.3">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14.849099999999979</v>
      </c>
    </row>
    <row r="4701" spans="1:22" x14ac:dyDescent="0.3">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0.59039999999999915</v>
      </c>
    </row>
    <row r="4702" spans="1:22" x14ac:dyDescent="0.3">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18.899299999999997</v>
      </c>
    </row>
    <row r="4707" spans="1:22" x14ac:dyDescent="0.3">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6.8713999999999995</v>
      </c>
    </row>
    <row r="4708" spans="1:22" x14ac:dyDescent="0.3">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17.323999999999984</v>
      </c>
    </row>
    <row r="4709" spans="1:22" x14ac:dyDescent="0.3">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38.779199999999989</v>
      </c>
    </row>
    <row r="4717" spans="1:22" x14ac:dyDescent="0.3">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27.881999999999998</v>
      </c>
    </row>
    <row r="4723" spans="1:22" x14ac:dyDescent="0.3">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55.895999999999958</v>
      </c>
    </row>
    <row r="4729" spans="1:22" x14ac:dyDescent="0.3">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19.919999999999998</v>
      </c>
      <c r="T4735">
        <v>3</v>
      </c>
      <c r="U4735">
        <v>0</v>
      </c>
      <c r="V4735">
        <v>9.5615999999999985</v>
      </c>
    </row>
    <row r="4736" spans="1:22" x14ac:dyDescent="0.3">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13.427999999999997</v>
      </c>
    </row>
    <row r="4739" spans="1:22" x14ac:dyDescent="0.3">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14.955599999999997</v>
      </c>
    </row>
    <row r="4740" spans="1:22" x14ac:dyDescent="0.3">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9.2099999999999991</v>
      </c>
      <c r="T4743">
        <v>3</v>
      </c>
      <c r="U4743">
        <v>0</v>
      </c>
      <c r="V4743">
        <v>2.3025000000000002</v>
      </c>
    </row>
    <row r="4744" spans="1:22" x14ac:dyDescent="0.3">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2.5279999999999996</v>
      </c>
    </row>
    <row r="4746" spans="1:22" x14ac:dyDescent="0.3">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25.349999999999998</v>
      </c>
      <c r="T4749">
        <v>3</v>
      </c>
      <c r="U4749">
        <v>0</v>
      </c>
      <c r="V4749">
        <v>7.6049999999999978</v>
      </c>
    </row>
    <row r="4750" spans="1:22" x14ac:dyDescent="0.3">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11.995199999999997</v>
      </c>
    </row>
    <row r="4751" spans="1:22" x14ac:dyDescent="0.3">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837.59999999999991</v>
      </c>
      <c r="T4752">
        <v>3</v>
      </c>
      <c r="U4752">
        <v>0.2</v>
      </c>
      <c r="V4752">
        <v>62.82000000000005</v>
      </c>
    </row>
    <row r="4753" spans="1:22" x14ac:dyDescent="0.3">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22.368000000000002</v>
      </c>
      <c r="T4755">
        <v>4</v>
      </c>
      <c r="U4755">
        <v>0.2</v>
      </c>
      <c r="V4755">
        <v>6.4308000000000014</v>
      </c>
    </row>
    <row r="4756" spans="1:22" x14ac:dyDescent="0.3">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40.353599999999986</v>
      </c>
    </row>
    <row r="4758" spans="1:22" x14ac:dyDescent="0.3">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1.9080000000000004</v>
      </c>
      <c r="T4758">
        <v>2</v>
      </c>
      <c r="U4758">
        <v>0.7</v>
      </c>
      <c r="V4758">
        <v>-1.5264000000000002</v>
      </c>
    </row>
    <row r="4759" spans="1:22" x14ac:dyDescent="0.3">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43.371999999999993</v>
      </c>
      <c r="T4759">
        <v>7</v>
      </c>
      <c r="U4759">
        <v>0.8</v>
      </c>
      <c r="V4759">
        <v>-69.395200000000031</v>
      </c>
    </row>
    <row r="4760" spans="1:22" x14ac:dyDescent="0.3">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85.981799999999993</v>
      </c>
    </row>
    <row r="4766" spans="1:22" x14ac:dyDescent="0.3">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9.1871999999999989</v>
      </c>
    </row>
    <row r="4771" spans="1:22" x14ac:dyDescent="0.3">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1.8719999999999997</v>
      </c>
    </row>
    <row r="4773" spans="1:22" x14ac:dyDescent="0.3">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83.512799999999913</v>
      </c>
    </row>
    <row r="4774" spans="1:22" x14ac:dyDescent="0.3">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-4.0400000000000009</v>
      </c>
    </row>
    <row r="4775" spans="1:22" x14ac:dyDescent="0.3">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683.14399999999989</v>
      </c>
      <c r="T4782">
        <v>4</v>
      </c>
      <c r="U4782">
        <v>0.3</v>
      </c>
      <c r="V4782">
        <v>0</v>
      </c>
    </row>
    <row r="4783" spans="1:22" x14ac:dyDescent="0.3">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1.4759999999999995</v>
      </c>
      <c r="T4783">
        <v>3</v>
      </c>
      <c r="U4783">
        <v>0.8</v>
      </c>
      <c r="V4783">
        <v>-2.214</v>
      </c>
    </row>
    <row r="4784" spans="1:22" x14ac:dyDescent="0.3">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13.120000000000001</v>
      </c>
      <c r="T4786">
        <v>5</v>
      </c>
      <c r="U4786">
        <v>0.2</v>
      </c>
      <c r="V4786">
        <v>1.1480000000000006</v>
      </c>
    </row>
    <row r="4787" spans="1:22" x14ac:dyDescent="0.3">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69.576000000000008</v>
      </c>
      <c r="T4787">
        <v>4</v>
      </c>
      <c r="U4787">
        <v>0.7</v>
      </c>
      <c r="V4787">
        <v>-143.79040000000001</v>
      </c>
    </row>
    <row r="4788" spans="1:22" x14ac:dyDescent="0.3">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-6.5339999999999954</v>
      </c>
    </row>
    <row r="4790" spans="1:22" x14ac:dyDescent="0.3">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-248.16599999999994</v>
      </c>
    </row>
    <row r="4793" spans="1:22" x14ac:dyDescent="0.3">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28.706399999999991</v>
      </c>
    </row>
    <row r="4794" spans="1:22" x14ac:dyDescent="0.3">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18.114600000000003</v>
      </c>
    </row>
    <row r="4797" spans="1:22" x14ac:dyDescent="0.3">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2.7071999999999994</v>
      </c>
    </row>
    <row r="4798" spans="1:22" x14ac:dyDescent="0.3">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31.104000000000006</v>
      </c>
      <c r="T4799">
        <v>6</v>
      </c>
      <c r="U4799">
        <v>0.2</v>
      </c>
      <c r="V4799">
        <v>10.8864</v>
      </c>
    </row>
    <row r="4800" spans="1:22" x14ac:dyDescent="0.3">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8.3028000000000031</v>
      </c>
    </row>
    <row r="4801" spans="1:22" x14ac:dyDescent="0.3">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0.41720000000000046</v>
      </c>
    </row>
    <row r="4803" spans="1:22" x14ac:dyDescent="0.3">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91.00800000000001</v>
      </c>
      <c r="T4806">
        <v>9</v>
      </c>
      <c r="U4806">
        <v>0.2</v>
      </c>
      <c r="V4806">
        <v>19.339199999999998</v>
      </c>
    </row>
    <row r="4807" spans="1:22" x14ac:dyDescent="0.3">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42.800000000000004</v>
      </c>
      <c r="T4808">
        <v>10</v>
      </c>
      <c r="U4808">
        <v>0</v>
      </c>
      <c r="V4808">
        <v>19.259999999999998</v>
      </c>
    </row>
    <row r="4809" spans="1:22" x14ac:dyDescent="0.3">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91.950799999999987</v>
      </c>
    </row>
    <row r="4812" spans="1:22" x14ac:dyDescent="0.3">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9.7151999999999941</v>
      </c>
    </row>
    <row r="4816" spans="1:22" x14ac:dyDescent="0.3">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5.6315999999999971</v>
      </c>
    </row>
    <row r="4819" spans="1:22" x14ac:dyDescent="0.3">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463.24799999999988</v>
      </c>
      <c r="T4822">
        <v>8</v>
      </c>
      <c r="U4822">
        <v>0.8</v>
      </c>
      <c r="V4822">
        <v>-1181.2824000000003</v>
      </c>
    </row>
    <row r="4823" spans="1:22" x14ac:dyDescent="0.3">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44.856000000000009</v>
      </c>
      <c r="T4824">
        <v>6</v>
      </c>
      <c r="U4824">
        <v>0.7</v>
      </c>
      <c r="V4824">
        <v>-35.884799999999984</v>
      </c>
    </row>
    <row r="4825" spans="1:22" x14ac:dyDescent="0.3">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30.345000000000006</v>
      </c>
      <c r="T4825">
        <v>7</v>
      </c>
      <c r="U4825">
        <v>0.7</v>
      </c>
      <c r="V4825">
        <v>-24.275999999999996</v>
      </c>
    </row>
    <row r="4826" spans="1:22" x14ac:dyDescent="0.3">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15.590399999999995</v>
      </c>
    </row>
    <row r="4828" spans="1:22" x14ac:dyDescent="0.3">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68.846399999999988</v>
      </c>
    </row>
    <row r="4833" spans="1:22" x14ac:dyDescent="0.3">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9.8901000000000039</v>
      </c>
    </row>
    <row r="4834" spans="1:22" x14ac:dyDescent="0.3">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5.8707999999999991</v>
      </c>
    </row>
    <row r="4835" spans="1:22" x14ac:dyDescent="0.3">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27.881999999999998</v>
      </c>
    </row>
    <row r="4838" spans="1:22" x14ac:dyDescent="0.3">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5.5530000000000008</v>
      </c>
      <c r="T4843">
        <v>3</v>
      </c>
      <c r="U4843">
        <v>0.7</v>
      </c>
      <c r="V4843">
        <v>-4.0722000000000023</v>
      </c>
    </row>
    <row r="4844" spans="1:22" x14ac:dyDescent="0.3">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121.98999999999992</v>
      </c>
    </row>
    <row r="4853" spans="1:22" x14ac:dyDescent="0.3">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91.151999999999958</v>
      </c>
    </row>
    <row r="4854" spans="1:22" x14ac:dyDescent="0.3">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19.43519999999998</v>
      </c>
    </row>
    <row r="4855" spans="1:22" x14ac:dyDescent="0.3">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464.84999999999997</v>
      </c>
      <c r="T4860">
        <v>9</v>
      </c>
      <c r="U4860">
        <v>0</v>
      </c>
      <c r="V4860">
        <v>92.969999999999985</v>
      </c>
    </row>
    <row r="4861" spans="1:22" x14ac:dyDescent="0.3">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10.192000000000002</v>
      </c>
      <c r="T4861">
        <v>7</v>
      </c>
      <c r="U4861">
        <v>0.2</v>
      </c>
      <c r="V4861">
        <v>1.0192000000000001</v>
      </c>
    </row>
    <row r="4862" spans="1:22" x14ac:dyDescent="0.3">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758.35200000000009</v>
      </c>
      <c r="T4863">
        <v>6</v>
      </c>
      <c r="U4863">
        <v>0.2</v>
      </c>
      <c r="V4863">
        <v>265.42320000000001</v>
      </c>
    </row>
    <row r="4864" spans="1:22" x14ac:dyDescent="0.3">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1.8239999999999998</v>
      </c>
      <c r="T4873">
        <v>2</v>
      </c>
      <c r="U4873">
        <v>0.2</v>
      </c>
      <c r="V4873">
        <v>0.61559999999999993</v>
      </c>
    </row>
    <row r="4874" spans="1:22" x14ac:dyDescent="0.3">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18.319999999999997</v>
      </c>
      <c r="T4874">
        <v>5</v>
      </c>
      <c r="U4874">
        <v>0.8</v>
      </c>
      <c r="V4874">
        <v>-46.716000000000008</v>
      </c>
    </row>
    <row r="4875" spans="1:22" x14ac:dyDescent="0.3">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-11.593800000000005</v>
      </c>
    </row>
    <row r="4876" spans="1:22" x14ac:dyDescent="0.3">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4.6175999999999995</v>
      </c>
    </row>
    <row r="4879" spans="1:22" x14ac:dyDescent="0.3">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2.2140000000000004</v>
      </c>
      <c r="T4880">
        <v>3</v>
      </c>
      <c r="U4880">
        <v>0.7</v>
      </c>
      <c r="V4880">
        <v>-1.4760000000000004</v>
      </c>
    </row>
    <row r="4881" spans="1:22" x14ac:dyDescent="0.3">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2.6068000000000002</v>
      </c>
    </row>
    <row r="4882" spans="1:22" x14ac:dyDescent="0.3">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517.47930000000008</v>
      </c>
    </row>
    <row r="4884" spans="1:22" x14ac:dyDescent="0.3">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171.20000000000002</v>
      </c>
      <c r="T4885">
        <v>5</v>
      </c>
      <c r="U4885">
        <v>0.2</v>
      </c>
      <c r="V4885">
        <v>64.199999999999989</v>
      </c>
    </row>
    <row r="4886" spans="1:22" x14ac:dyDescent="0.3">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0.87360000000000015</v>
      </c>
    </row>
    <row r="4887" spans="1:22" x14ac:dyDescent="0.3">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182.67000000000002</v>
      </c>
      <c r="T4888">
        <v>3</v>
      </c>
      <c r="U4888">
        <v>0</v>
      </c>
      <c r="V4888">
        <v>52.974299999999992</v>
      </c>
    </row>
    <row r="4889" spans="1:22" x14ac:dyDescent="0.3">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101.69999999999999</v>
      </c>
      <c r="T4889">
        <v>6</v>
      </c>
      <c r="U4889">
        <v>0</v>
      </c>
      <c r="V4889">
        <v>6.1019999999999968</v>
      </c>
    </row>
    <row r="4890" spans="1:22" x14ac:dyDescent="0.3">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56.300999999999988</v>
      </c>
    </row>
    <row r="4891" spans="1:22" x14ac:dyDescent="0.3">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1263.3000000000002</v>
      </c>
      <c r="T4891">
        <v>6</v>
      </c>
      <c r="U4891">
        <v>0</v>
      </c>
      <c r="V4891">
        <v>315.82499999999993</v>
      </c>
    </row>
    <row r="4892" spans="1:22" x14ac:dyDescent="0.3">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1.1760000000000002</v>
      </c>
    </row>
    <row r="4895" spans="1:22" x14ac:dyDescent="0.3">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55.895999999999958</v>
      </c>
    </row>
    <row r="4899" spans="1:22" x14ac:dyDescent="0.3">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183.37199999999999</v>
      </c>
      <c r="T4899">
        <v>2</v>
      </c>
      <c r="U4899">
        <v>0.3</v>
      </c>
      <c r="V4899">
        <v>-7.8588000000000022</v>
      </c>
    </row>
    <row r="4900" spans="1:22" x14ac:dyDescent="0.3">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26.352000000000004</v>
      </c>
      <c r="T4901">
        <v>8</v>
      </c>
      <c r="U4901">
        <v>0.7</v>
      </c>
      <c r="V4901">
        <v>-18.446399999999997</v>
      </c>
    </row>
    <row r="4902" spans="1:22" x14ac:dyDescent="0.3">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3.6348000000000003</v>
      </c>
    </row>
    <row r="4904" spans="1:22" x14ac:dyDescent="0.3">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5.9700000000000006</v>
      </c>
      <c r="T4914">
        <v>5</v>
      </c>
      <c r="U4914">
        <v>0.7</v>
      </c>
      <c r="V4914">
        <v>-4.577</v>
      </c>
    </row>
    <row r="4915" spans="1:22" x14ac:dyDescent="0.3">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5.8750999999999962</v>
      </c>
    </row>
    <row r="4919" spans="1:22" x14ac:dyDescent="0.3">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-32.664599999999993</v>
      </c>
    </row>
    <row r="4920" spans="1:22" x14ac:dyDescent="0.3">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67.274199999999979</v>
      </c>
    </row>
    <row r="4922" spans="1:22" x14ac:dyDescent="0.3">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46.118399999999994</v>
      </c>
    </row>
    <row r="4924" spans="1:22" x14ac:dyDescent="0.3">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3.7200000000000006</v>
      </c>
    </row>
    <row r="4928" spans="1:22" x14ac:dyDescent="0.3">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12.536000000000001</v>
      </c>
      <c r="T4934">
        <v>1</v>
      </c>
      <c r="U4934">
        <v>0.2</v>
      </c>
      <c r="V4934">
        <v>4.2308999999999983</v>
      </c>
    </row>
    <row r="4935" spans="1:22" x14ac:dyDescent="0.3">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16.776000000000003</v>
      </c>
      <c r="T4937">
        <v>3</v>
      </c>
      <c r="U4937">
        <v>0.2</v>
      </c>
      <c r="V4937">
        <v>1.6776</v>
      </c>
    </row>
    <row r="4938" spans="1:22" x14ac:dyDescent="0.3">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82.336799999999982</v>
      </c>
    </row>
    <row r="4944" spans="1:22" x14ac:dyDescent="0.3">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46.118399999999994</v>
      </c>
    </row>
    <row r="4947" spans="1:22" x14ac:dyDescent="0.3">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3.9419999999999993</v>
      </c>
    </row>
    <row r="4948" spans="1:22" x14ac:dyDescent="0.3">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1.7876000000000003</v>
      </c>
    </row>
    <row r="4949" spans="1:22" x14ac:dyDescent="0.3">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20.843999999999994</v>
      </c>
    </row>
    <row r="4955" spans="1:22" x14ac:dyDescent="0.3">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2.5769999999999982</v>
      </c>
    </row>
    <row r="4956" spans="1:22" x14ac:dyDescent="0.3">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2.5119999999999996</v>
      </c>
      <c r="T4959">
        <v>2</v>
      </c>
      <c r="U4959">
        <v>0.8</v>
      </c>
      <c r="V4959">
        <v>-4.3960000000000026</v>
      </c>
    </row>
    <row r="4960" spans="1:22" x14ac:dyDescent="0.3">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467.03999999999996</v>
      </c>
      <c r="T4967">
        <v>4</v>
      </c>
      <c r="U4967">
        <v>0.2</v>
      </c>
      <c r="V4967">
        <v>58.379999999999939</v>
      </c>
    </row>
    <row r="4968" spans="1:22" x14ac:dyDescent="0.3">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128.85000000000002</v>
      </c>
      <c r="T4968">
        <v>3</v>
      </c>
      <c r="U4968">
        <v>0</v>
      </c>
      <c r="V4968">
        <v>3.8654999999999973</v>
      </c>
    </row>
    <row r="4969" spans="1:22" x14ac:dyDescent="0.3">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19.040000000000003</v>
      </c>
      <c r="T4983">
        <v>4</v>
      </c>
      <c r="U4983">
        <v>0.2</v>
      </c>
      <c r="V4983">
        <v>-1.4279999999999999</v>
      </c>
    </row>
    <row r="4984" spans="1:22" x14ac:dyDescent="0.3">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7.2400000000000011</v>
      </c>
      <c r="T4986">
        <v>5</v>
      </c>
      <c r="U4986">
        <v>0.2</v>
      </c>
      <c r="V4986">
        <v>1.1764999999999992</v>
      </c>
    </row>
    <row r="4987" spans="1:22" x14ac:dyDescent="0.3">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-2.1755999999999993</v>
      </c>
    </row>
    <row r="4991" spans="1:22" x14ac:dyDescent="0.3">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77.558399999999978</v>
      </c>
    </row>
    <row r="4993" spans="1:22" x14ac:dyDescent="0.3">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1889.9899999999998</v>
      </c>
      <c r="T4993">
        <v>5</v>
      </c>
      <c r="U4993">
        <v>0.8</v>
      </c>
      <c r="V4993">
        <v>-2929.4845000000005</v>
      </c>
    </row>
    <row r="4994" spans="1:22" x14ac:dyDescent="0.3">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18.873199999999997</v>
      </c>
    </row>
    <row r="4998" spans="1:22" x14ac:dyDescent="0.3">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3.6587999999999976</v>
      </c>
    </row>
    <row r="4999" spans="1:22" x14ac:dyDescent="0.3">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109.59200000000001</v>
      </c>
      <c r="T5000">
        <v>1</v>
      </c>
      <c r="U5000">
        <v>0.2</v>
      </c>
      <c r="V5000">
        <v>8.2194000000000003</v>
      </c>
    </row>
    <row r="5001" spans="1:22" x14ac:dyDescent="0.3">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27.782999999999998</v>
      </c>
    </row>
    <row r="5002" spans="1:22" x14ac:dyDescent="0.3">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20.154999999999994</v>
      </c>
    </row>
    <row r="5004" spans="1:22" x14ac:dyDescent="0.3">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91.967999999999989</v>
      </c>
    </row>
    <row r="5005" spans="1:22" x14ac:dyDescent="0.3">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222.32000000000005</v>
      </c>
      <c r="T5015">
        <v>7</v>
      </c>
      <c r="U5015">
        <v>0.2</v>
      </c>
      <c r="V5015">
        <v>25.010999999999967</v>
      </c>
    </row>
    <row r="5016" spans="1:22" x14ac:dyDescent="0.3">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210.56400000000002</v>
      </c>
      <c r="T5016">
        <v>6</v>
      </c>
      <c r="U5016">
        <v>0.4</v>
      </c>
      <c r="V5016">
        <v>-52.640999999999991</v>
      </c>
    </row>
    <row r="5017" spans="1:22" x14ac:dyDescent="0.3">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-250.39600000000019</v>
      </c>
    </row>
    <row r="5019" spans="1:22" x14ac:dyDescent="0.3">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11.177600000000002</v>
      </c>
    </row>
    <row r="5026" spans="1:22" x14ac:dyDescent="0.3">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16.405199999999997</v>
      </c>
    </row>
    <row r="5027" spans="1:22" x14ac:dyDescent="0.3">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2.1683999999999997</v>
      </c>
    </row>
    <row r="5032" spans="1:22" x14ac:dyDescent="0.3">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48.117999999999981</v>
      </c>
    </row>
    <row r="5037" spans="1:22" x14ac:dyDescent="0.3">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67.710000000000008</v>
      </c>
      <c r="T5043">
        <v>3</v>
      </c>
      <c r="U5043">
        <v>0</v>
      </c>
      <c r="V5043">
        <v>32.500799999999998</v>
      </c>
    </row>
    <row r="5044" spans="1:22" x14ac:dyDescent="0.3">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28.857999999999997</v>
      </c>
    </row>
    <row r="5047" spans="1:22" x14ac:dyDescent="0.3">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3.9690000000000003</v>
      </c>
    </row>
    <row r="5050" spans="1:22" x14ac:dyDescent="0.3">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8.7137999999999991</v>
      </c>
    </row>
    <row r="5053" spans="1:22" x14ac:dyDescent="0.3">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26.400000000000002</v>
      </c>
      <c r="T5058">
        <v>5</v>
      </c>
      <c r="U5058">
        <v>0</v>
      </c>
      <c r="V5058">
        <v>11.879999999999999</v>
      </c>
    </row>
    <row r="5059" spans="1:22" x14ac:dyDescent="0.3">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0.83759999999999835</v>
      </c>
    </row>
    <row r="5060" spans="1:22" x14ac:dyDescent="0.3">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195.99440000000004</v>
      </c>
    </row>
    <row r="5062" spans="1:22" x14ac:dyDescent="0.3">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70.178400000000025</v>
      </c>
    </row>
    <row r="5063" spans="1:22" x14ac:dyDescent="0.3">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83.994400000000013</v>
      </c>
    </row>
    <row r="5075" spans="1:22" x14ac:dyDescent="0.3">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401.59000000000003</v>
      </c>
      <c r="T5079">
        <v>2</v>
      </c>
      <c r="U5079">
        <v>0.3</v>
      </c>
      <c r="V5079">
        <v>-131.95100000000002</v>
      </c>
    </row>
    <row r="5080" spans="1:22" x14ac:dyDescent="0.3">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359.49899999999997</v>
      </c>
      <c r="T5081">
        <v>3</v>
      </c>
      <c r="U5081">
        <v>0.15</v>
      </c>
      <c r="V5081">
        <v>-29.605799999999981</v>
      </c>
    </row>
    <row r="5082" spans="1:22" x14ac:dyDescent="0.3">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466.15799999999996</v>
      </c>
      <c r="T5088">
        <v>7</v>
      </c>
      <c r="U5088">
        <v>0.4</v>
      </c>
      <c r="V5088">
        <v>-93.231599999999958</v>
      </c>
    </row>
    <row r="5089" spans="1:22" x14ac:dyDescent="0.3">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7.9680000000000009</v>
      </c>
      <c r="T5091">
        <v>2</v>
      </c>
      <c r="U5091">
        <v>0.2</v>
      </c>
      <c r="V5091">
        <v>2.8884000000000007</v>
      </c>
    </row>
    <row r="5092" spans="1:22" x14ac:dyDescent="0.3">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51.449999999999996</v>
      </c>
      <c r="T5094">
        <v>3</v>
      </c>
      <c r="U5094">
        <v>0</v>
      </c>
      <c r="V5094">
        <v>13.891499999999999</v>
      </c>
    </row>
    <row r="5095" spans="1:22" x14ac:dyDescent="0.3">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14.015999999999996</v>
      </c>
      <c r="T5095">
        <v>4</v>
      </c>
      <c r="U5095">
        <v>0.8</v>
      </c>
      <c r="V5095">
        <v>-31.536000000000001</v>
      </c>
    </row>
    <row r="5096" spans="1:22" x14ac:dyDescent="0.3">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6.4638000000000009</v>
      </c>
    </row>
    <row r="5102" spans="1:22" x14ac:dyDescent="0.3">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5.1840000000000011</v>
      </c>
      <c r="T5103">
        <v>1</v>
      </c>
      <c r="U5103">
        <v>0.2</v>
      </c>
      <c r="V5103">
        <v>1.8792</v>
      </c>
    </row>
    <row r="5104" spans="1:22" x14ac:dyDescent="0.3">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42.047999999999995</v>
      </c>
      <c r="T5109">
        <v>9</v>
      </c>
      <c r="U5109">
        <v>0.2</v>
      </c>
      <c r="V5109">
        <v>5.2559999999999985</v>
      </c>
    </row>
    <row r="5110" spans="1:22" x14ac:dyDescent="0.3">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6.7920000000000016</v>
      </c>
    </row>
    <row r="5111" spans="1:22" x14ac:dyDescent="0.3">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10.048000000000002</v>
      </c>
      <c r="T5113">
        <v>4</v>
      </c>
      <c r="U5113">
        <v>0.2</v>
      </c>
      <c r="V5113">
        <v>3.1399999999999988</v>
      </c>
    </row>
    <row r="5114" spans="1:22" x14ac:dyDescent="0.3">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17.496000000000002</v>
      </c>
      <c r="T5114">
        <v>9</v>
      </c>
      <c r="U5114">
        <v>0.6</v>
      </c>
      <c r="V5114">
        <v>-7.4357999999999969</v>
      </c>
    </row>
    <row r="5115" spans="1:22" x14ac:dyDescent="0.3">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15.552000000000003</v>
      </c>
      <c r="T5115">
        <v>3</v>
      </c>
      <c r="U5115">
        <v>0.2</v>
      </c>
      <c r="V5115">
        <v>5.4432</v>
      </c>
    </row>
    <row r="5116" spans="1:22" x14ac:dyDescent="0.3">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3.3040000000000003</v>
      </c>
      <c r="T5117">
        <v>1</v>
      </c>
      <c r="U5117">
        <v>0.2</v>
      </c>
      <c r="V5117">
        <v>1.0737999999999999</v>
      </c>
    </row>
    <row r="5118" spans="1:22" x14ac:dyDescent="0.3">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6.3504000000000005</v>
      </c>
    </row>
    <row r="5126" spans="1:22" x14ac:dyDescent="0.3">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287.96999999999997</v>
      </c>
      <c r="T5131">
        <v>3</v>
      </c>
      <c r="U5131">
        <v>0</v>
      </c>
      <c r="V5131">
        <v>80.631600000000006</v>
      </c>
    </row>
    <row r="5132" spans="1:22" x14ac:dyDescent="0.3">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44.820000000000007</v>
      </c>
      <c r="T5132">
        <v>9</v>
      </c>
      <c r="U5132">
        <v>0</v>
      </c>
      <c r="V5132">
        <v>21.065400000000004</v>
      </c>
    </row>
    <row r="5133" spans="1:22" x14ac:dyDescent="0.3">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58.730000000000004</v>
      </c>
      <c r="T5135">
        <v>7</v>
      </c>
      <c r="U5135">
        <v>0</v>
      </c>
      <c r="V5135">
        <v>14.682500000000001</v>
      </c>
    </row>
    <row r="5136" spans="1:22" x14ac:dyDescent="0.3">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51.550000000000004</v>
      </c>
      <c r="T5141">
        <v>5</v>
      </c>
      <c r="U5141">
        <v>0</v>
      </c>
      <c r="V5141">
        <v>24.2285</v>
      </c>
    </row>
    <row r="5142" spans="1:22" x14ac:dyDescent="0.3">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18.513599999999997</v>
      </c>
    </row>
    <row r="5145" spans="1:22" x14ac:dyDescent="0.3">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1.9223999999999997</v>
      </c>
    </row>
    <row r="5150" spans="1:22" x14ac:dyDescent="0.3">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842.37600000000009</v>
      </c>
      <c r="T5150">
        <v>3</v>
      </c>
      <c r="U5150">
        <v>0.2</v>
      </c>
      <c r="V5150">
        <v>105.29699999999988</v>
      </c>
    </row>
    <row r="5151" spans="1:22" x14ac:dyDescent="0.3">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39.900000000000006</v>
      </c>
      <c r="T5153">
        <v>5</v>
      </c>
      <c r="U5153">
        <v>0</v>
      </c>
      <c r="V5153">
        <v>10.373999999999999</v>
      </c>
    </row>
    <row r="5154" spans="1:22" x14ac:dyDescent="0.3">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13.063999999999998</v>
      </c>
    </row>
    <row r="5157" spans="1:22" x14ac:dyDescent="0.3">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1001.5840000000001</v>
      </c>
      <c r="T5158">
        <v>2</v>
      </c>
      <c r="U5158">
        <v>0.2</v>
      </c>
      <c r="V5158">
        <v>125.19799999999992</v>
      </c>
    </row>
    <row r="5159" spans="1:22" x14ac:dyDescent="0.3">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-178.84680000000006</v>
      </c>
    </row>
    <row r="5160" spans="1:22" x14ac:dyDescent="0.3">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68.720000000000013</v>
      </c>
      <c r="T5162">
        <v>2</v>
      </c>
      <c r="U5162">
        <v>0.2</v>
      </c>
      <c r="V5162">
        <v>-14.603000000000005</v>
      </c>
    </row>
    <row r="5163" spans="1:22" x14ac:dyDescent="0.3">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5.7779999999999987</v>
      </c>
    </row>
    <row r="5168" spans="1:22" x14ac:dyDescent="0.3">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563.93999999999994</v>
      </c>
      <c r="T5169">
        <v>3</v>
      </c>
      <c r="U5169">
        <v>0</v>
      </c>
      <c r="V5169">
        <v>112.78800000000001</v>
      </c>
    </row>
    <row r="5170" spans="1:22" x14ac:dyDescent="0.3">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160.62299999999993</v>
      </c>
    </row>
    <row r="5172" spans="1:22" x14ac:dyDescent="0.3">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2.0719999999999996</v>
      </c>
      <c r="T5176">
        <v>2</v>
      </c>
      <c r="U5176">
        <v>0.8</v>
      </c>
      <c r="V5176">
        <v>-3.5224000000000011</v>
      </c>
    </row>
    <row r="5177" spans="1:22" x14ac:dyDescent="0.3">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328.39919999999995</v>
      </c>
      <c r="T5177">
        <v>3</v>
      </c>
      <c r="U5177">
        <v>0.32</v>
      </c>
      <c r="V5177">
        <v>-91.758599999999973</v>
      </c>
    </row>
    <row r="5178" spans="1:22" x14ac:dyDescent="0.3">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21.772800000000004</v>
      </c>
    </row>
    <row r="5184" spans="1:22" x14ac:dyDescent="0.3">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748.75200000000007</v>
      </c>
      <c r="T5188">
        <v>8</v>
      </c>
      <c r="U5188">
        <v>0.4</v>
      </c>
      <c r="V5188">
        <v>-162.22960000000006</v>
      </c>
    </row>
    <row r="5189" spans="1:22" x14ac:dyDescent="0.3">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4.5040000000000031</v>
      </c>
    </row>
    <row r="5193" spans="1:22" x14ac:dyDescent="0.3">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40.401199999999996</v>
      </c>
    </row>
    <row r="5196" spans="1:22" x14ac:dyDescent="0.3">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-786.01440000000025</v>
      </c>
    </row>
    <row r="5201" spans="1:22" x14ac:dyDescent="0.3">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120.94680000000001</v>
      </c>
    </row>
    <row r="5213" spans="1:22" x14ac:dyDescent="0.3">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13.452000000000002</v>
      </c>
    </row>
    <row r="5217" spans="1:22" x14ac:dyDescent="0.3">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498.26000000000005</v>
      </c>
      <c r="T5221">
        <v>7</v>
      </c>
      <c r="U5221">
        <v>0</v>
      </c>
      <c r="V5221">
        <v>134.53020000000001</v>
      </c>
    </row>
    <row r="5222" spans="1:22" x14ac:dyDescent="0.3">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197.92079999999999</v>
      </c>
    </row>
    <row r="5224" spans="1:22" x14ac:dyDescent="0.3">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20.731199999999998</v>
      </c>
    </row>
    <row r="5226" spans="1:22" x14ac:dyDescent="0.3">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60.496799999999993</v>
      </c>
    </row>
    <row r="5229" spans="1:22" x14ac:dyDescent="0.3">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14.624000000000002</v>
      </c>
      <c r="T5231">
        <v>2</v>
      </c>
      <c r="U5231">
        <v>0.2</v>
      </c>
      <c r="V5231">
        <v>5.1183999999999994</v>
      </c>
    </row>
    <row r="5232" spans="1:22" x14ac:dyDescent="0.3">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15.938399999999998</v>
      </c>
    </row>
    <row r="5238" spans="1:22" x14ac:dyDescent="0.3">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136.46400000000003</v>
      </c>
      <c r="T5246">
        <v>2</v>
      </c>
      <c r="U5246">
        <v>0.2</v>
      </c>
      <c r="V5246">
        <v>15.352199999999989</v>
      </c>
    </row>
    <row r="5247" spans="1:22" x14ac:dyDescent="0.3">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20.767999999999997</v>
      </c>
      <c r="T5249">
        <v>8</v>
      </c>
      <c r="U5249">
        <v>0.8</v>
      </c>
      <c r="V5249">
        <v>-52.958400000000012</v>
      </c>
    </row>
    <row r="5250" spans="1:22" x14ac:dyDescent="0.3">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4.0871999999999993</v>
      </c>
    </row>
    <row r="5252" spans="1:22" x14ac:dyDescent="0.3">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23.086399999999998</v>
      </c>
    </row>
    <row r="5254" spans="1:22" x14ac:dyDescent="0.3">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53.043899999999979</v>
      </c>
    </row>
    <row r="5255" spans="1:22" x14ac:dyDescent="0.3">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-7.0979999999999919</v>
      </c>
    </row>
    <row r="5257" spans="1:22" x14ac:dyDescent="0.3">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33.568000000000005</v>
      </c>
      <c r="T5257">
        <v>2</v>
      </c>
      <c r="U5257">
        <v>0.2</v>
      </c>
      <c r="V5257">
        <v>-5.4548000000000041</v>
      </c>
    </row>
    <row r="5258" spans="1:22" x14ac:dyDescent="0.3">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14.758199999999995</v>
      </c>
    </row>
    <row r="5263" spans="1:22" x14ac:dyDescent="0.3">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3.5528999999999984</v>
      </c>
    </row>
    <row r="5267" spans="1:22" x14ac:dyDescent="0.3">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24.122399999999995</v>
      </c>
    </row>
    <row r="5271" spans="1:22" x14ac:dyDescent="0.3">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178.79999999999998</v>
      </c>
    </row>
    <row r="5277" spans="1:22" x14ac:dyDescent="0.3">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-9.717599999999976</v>
      </c>
    </row>
    <row r="5280" spans="1:22" x14ac:dyDescent="0.3">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23.183999999999997</v>
      </c>
    </row>
    <row r="5297" spans="1:22" x14ac:dyDescent="0.3">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386.83499999999981</v>
      </c>
    </row>
    <row r="5303" spans="1:22" x14ac:dyDescent="0.3">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-1.0656000000000017</v>
      </c>
    </row>
    <row r="5306" spans="1:22" x14ac:dyDescent="0.3">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-7.4759999999999991</v>
      </c>
    </row>
    <row r="5307" spans="1:22" x14ac:dyDescent="0.3">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1.9989999999999952</v>
      </c>
    </row>
    <row r="5310" spans="1:22" x14ac:dyDescent="0.3">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13.040000000000001</v>
      </c>
      <c r="T5311">
        <v>5</v>
      </c>
      <c r="U5311">
        <v>0.2</v>
      </c>
      <c r="V5311">
        <v>3.9120000000000004</v>
      </c>
    </row>
    <row r="5312" spans="1:22" x14ac:dyDescent="0.3">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1.5691000000000002</v>
      </c>
    </row>
    <row r="5320" spans="1:22" x14ac:dyDescent="0.3">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2.0039999999999996</v>
      </c>
    </row>
    <row r="5329" spans="1:22" x14ac:dyDescent="0.3">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6.011400000000001</v>
      </c>
    </row>
    <row r="5343" spans="1:22" x14ac:dyDescent="0.3">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53.996999999999957</v>
      </c>
    </row>
    <row r="5344" spans="1:22" x14ac:dyDescent="0.3">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2.2364999999999995</v>
      </c>
    </row>
    <row r="5347" spans="1:22" x14ac:dyDescent="0.3">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32.339999999999996</v>
      </c>
      <c r="T5350">
        <v>3</v>
      </c>
      <c r="U5350">
        <v>0</v>
      </c>
      <c r="V5350">
        <v>15.523199999999999</v>
      </c>
    </row>
    <row r="5351" spans="1:22" x14ac:dyDescent="0.3">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39.900000000000006</v>
      </c>
      <c r="T5351">
        <v>5</v>
      </c>
      <c r="U5351">
        <v>0</v>
      </c>
      <c r="V5351">
        <v>19.950000000000003</v>
      </c>
    </row>
    <row r="5352" spans="1:22" x14ac:dyDescent="0.3">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15.195999999999998</v>
      </c>
    </row>
    <row r="5354" spans="1:22" x14ac:dyDescent="0.3">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20.959199999999996</v>
      </c>
    </row>
    <row r="5357" spans="1:22" x14ac:dyDescent="0.3">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27.240000000000002</v>
      </c>
      <c r="T5358">
        <v>5</v>
      </c>
      <c r="U5358">
        <v>0.2</v>
      </c>
      <c r="V5358">
        <v>9.5339999999999971</v>
      </c>
    </row>
    <row r="5359" spans="1:22" x14ac:dyDescent="0.3">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0.63119999999999798</v>
      </c>
    </row>
    <row r="5361" spans="1:22" x14ac:dyDescent="0.3">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23.990399999999994</v>
      </c>
    </row>
    <row r="5365" spans="1:22" x14ac:dyDescent="0.3">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28.706399999999991</v>
      </c>
    </row>
    <row r="5372" spans="1:22" x14ac:dyDescent="0.3">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105.55199999999999</v>
      </c>
      <c r="T5382">
        <v>6</v>
      </c>
      <c r="U5382">
        <v>0.2</v>
      </c>
      <c r="V5382">
        <v>35.623799999999996</v>
      </c>
    </row>
    <row r="5383" spans="1:22" x14ac:dyDescent="0.3">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545.91599999999994</v>
      </c>
      <c r="T5387">
        <v>14</v>
      </c>
      <c r="U5387">
        <v>0.4</v>
      </c>
      <c r="V5387">
        <v>72.788800000000037</v>
      </c>
    </row>
    <row r="5388" spans="1:22" x14ac:dyDescent="0.3">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40.410000000000004</v>
      </c>
      <c r="T5388">
        <v>9</v>
      </c>
      <c r="U5388">
        <v>0</v>
      </c>
      <c r="V5388">
        <v>18.5886</v>
      </c>
    </row>
    <row r="5389" spans="1:22" x14ac:dyDescent="0.3">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9.8909999999999982</v>
      </c>
    </row>
    <row r="5398" spans="1:22" x14ac:dyDescent="0.3">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10.080000000000002</v>
      </c>
      <c r="T5413">
        <v>7</v>
      </c>
      <c r="U5413">
        <v>0.2</v>
      </c>
      <c r="V5413">
        <v>3.5279999999999996</v>
      </c>
    </row>
    <row r="5414" spans="1:22" x14ac:dyDescent="0.3">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8.1071999999999917</v>
      </c>
    </row>
    <row r="5415" spans="1:22" x14ac:dyDescent="0.3">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62.929999999999993</v>
      </c>
    </row>
    <row r="5416" spans="1:22" x14ac:dyDescent="0.3">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73.175999999999974</v>
      </c>
      <c r="T5416">
        <v>6</v>
      </c>
      <c r="U5416">
        <v>0.8</v>
      </c>
      <c r="V5416">
        <v>-197.57520000000002</v>
      </c>
    </row>
    <row r="5417" spans="1:22" x14ac:dyDescent="0.3">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280.78200000000004</v>
      </c>
      <c r="T5422">
        <v>3</v>
      </c>
      <c r="U5422">
        <v>0.4</v>
      </c>
      <c r="V5422">
        <v>-60.836100000000016</v>
      </c>
    </row>
    <row r="5423" spans="1:22" x14ac:dyDescent="0.3">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26.400000000000002</v>
      </c>
      <c r="T5425">
        <v>5</v>
      </c>
      <c r="U5425">
        <v>0</v>
      </c>
      <c r="V5425">
        <v>11.879999999999999</v>
      </c>
    </row>
    <row r="5426" spans="1:22" x14ac:dyDescent="0.3">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111.89999999999999</v>
      </c>
      <c r="T5428">
        <v>6</v>
      </c>
      <c r="U5428">
        <v>0</v>
      </c>
      <c r="V5428">
        <v>51.47399999999999</v>
      </c>
    </row>
    <row r="5429" spans="1:22" x14ac:dyDescent="0.3">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35.245000000000005</v>
      </c>
    </row>
    <row r="5430" spans="1:22" x14ac:dyDescent="0.3">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16.156799999999997</v>
      </c>
    </row>
    <row r="5433" spans="1:22" x14ac:dyDescent="0.3">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-4.9727999999999994</v>
      </c>
    </row>
    <row r="5435" spans="1:22" x14ac:dyDescent="0.3">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8.895999999999999</v>
      </c>
      <c r="T5435">
        <v>4</v>
      </c>
      <c r="U5435">
        <v>0.2</v>
      </c>
      <c r="V5435">
        <v>0.66719999999999979</v>
      </c>
    </row>
    <row r="5436" spans="1:22" x14ac:dyDescent="0.3">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1640.6999999999998</v>
      </c>
      <c r="T5436">
        <v>5</v>
      </c>
      <c r="U5436">
        <v>0</v>
      </c>
      <c r="V5436">
        <v>459.39599999999996</v>
      </c>
    </row>
    <row r="5437" spans="1:22" x14ac:dyDescent="0.3">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9.8100000000000023</v>
      </c>
      <c r="T5439">
        <v>5</v>
      </c>
      <c r="U5439">
        <v>0.7</v>
      </c>
      <c r="V5439">
        <v>-6.8669999999999973</v>
      </c>
    </row>
    <row r="5440" spans="1:22" x14ac:dyDescent="0.3">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15.991199999999992</v>
      </c>
    </row>
    <row r="5441" spans="1:22" x14ac:dyDescent="0.3">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183.99499999999998</v>
      </c>
    </row>
    <row r="5442" spans="1:22" x14ac:dyDescent="0.3">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0.15480000000000005</v>
      </c>
    </row>
    <row r="5443" spans="1:22" x14ac:dyDescent="0.3">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10.709999999999999</v>
      </c>
      <c r="T5446">
        <v>3</v>
      </c>
      <c r="U5446">
        <v>0</v>
      </c>
      <c r="V5446">
        <v>2.7845999999999997</v>
      </c>
    </row>
    <row r="5447" spans="1:22" x14ac:dyDescent="0.3">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7.158600000000007</v>
      </c>
    </row>
    <row r="5451" spans="1:22" x14ac:dyDescent="0.3">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57.400000000000006</v>
      </c>
      <c r="T5451">
        <v>5</v>
      </c>
      <c r="U5451">
        <v>0</v>
      </c>
      <c r="V5451">
        <v>10.905999999999993</v>
      </c>
    </row>
    <row r="5452" spans="1:22" x14ac:dyDescent="0.3">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12.979199999999999</v>
      </c>
    </row>
    <row r="5454" spans="1:22" x14ac:dyDescent="0.3">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86.199999999999989</v>
      </c>
      <c r="T5454">
        <v>5</v>
      </c>
      <c r="U5454">
        <v>0</v>
      </c>
      <c r="V5454">
        <v>24.997999999999987</v>
      </c>
    </row>
    <row r="5455" spans="1:22" x14ac:dyDescent="0.3">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38.016000000000005</v>
      </c>
      <c r="T5455">
        <v>6</v>
      </c>
      <c r="U5455">
        <v>0.2</v>
      </c>
      <c r="V5455">
        <v>13.780799999999996</v>
      </c>
    </row>
    <row r="5456" spans="1:22" x14ac:dyDescent="0.3">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92.392000000000053</v>
      </c>
    </row>
    <row r="5462" spans="1:22" x14ac:dyDescent="0.3">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16.272000000000002</v>
      </c>
      <c r="T5462">
        <v>1</v>
      </c>
      <c r="U5462">
        <v>0.2</v>
      </c>
      <c r="V5462">
        <v>-3.864600000000002</v>
      </c>
    </row>
    <row r="5463" spans="1:22" x14ac:dyDescent="0.3">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13.360000000000001</v>
      </c>
      <c r="T5473">
        <v>5</v>
      </c>
      <c r="U5473">
        <v>0.2</v>
      </c>
      <c r="V5473">
        <v>4.0080000000000009</v>
      </c>
    </row>
    <row r="5474" spans="1:22" x14ac:dyDescent="0.3">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44.400000000000006</v>
      </c>
      <c r="T5477">
        <v>3</v>
      </c>
      <c r="U5477">
        <v>0</v>
      </c>
      <c r="V5477">
        <v>22.200000000000003</v>
      </c>
    </row>
    <row r="5478" spans="1:22" x14ac:dyDescent="0.3">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8.7906000000000013</v>
      </c>
    </row>
    <row r="5480" spans="1:22" x14ac:dyDescent="0.3">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6.4799999999999969</v>
      </c>
    </row>
    <row r="5484" spans="1:22" x14ac:dyDescent="0.3">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0.40679999999999694</v>
      </c>
    </row>
    <row r="5486" spans="1:22" x14ac:dyDescent="0.3">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419.13599999999997</v>
      </c>
      <c r="T5486">
        <v>4</v>
      </c>
      <c r="U5486">
        <v>0.2</v>
      </c>
      <c r="V5486">
        <v>-68.1096</v>
      </c>
    </row>
    <row r="5487" spans="1:22" x14ac:dyDescent="0.3">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1.8207000000000013</v>
      </c>
    </row>
    <row r="5492" spans="1:22" x14ac:dyDescent="0.3">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0.66239999999999977</v>
      </c>
    </row>
    <row r="5505" spans="1:22" x14ac:dyDescent="0.3">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20.136000000000003</v>
      </c>
      <c r="T5505">
        <v>3</v>
      </c>
      <c r="U5505">
        <v>0.2</v>
      </c>
      <c r="V5505">
        <v>1.2584999999999997</v>
      </c>
    </row>
    <row r="5506" spans="1:22" x14ac:dyDescent="0.3">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8.6016000000000012</v>
      </c>
    </row>
    <row r="5510" spans="1:22" x14ac:dyDescent="0.3">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11.102399999999996</v>
      </c>
    </row>
    <row r="5514" spans="1:22" x14ac:dyDescent="0.3">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22.776000000000003</v>
      </c>
      <c r="T5514">
        <v>3</v>
      </c>
      <c r="U5514">
        <v>0.2</v>
      </c>
      <c r="V5514">
        <v>7.6868999999999996</v>
      </c>
    </row>
    <row r="5515" spans="1:22" x14ac:dyDescent="0.3">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239.96999999999997</v>
      </c>
      <c r="T5515">
        <v>3</v>
      </c>
      <c r="U5515">
        <v>0</v>
      </c>
      <c r="V5515">
        <v>2.3996999999999815</v>
      </c>
    </row>
    <row r="5516" spans="1:22" x14ac:dyDescent="0.3">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128.85000000000002</v>
      </c>
      <c r="T5517">
        <v>3</v>
      </c>
      <c r="U5517">
        <v>0</v>
      </c>
      <c r="V5517">
        <v>3.8654999999999973</v>
      </c>
    </row>
    <row r="5518" spans="1:22" x14ac:dyDescent="0.3">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21.552000000000003</v>
      </c>
      <c r="T5524">
        <v>6</v>
      </c>
      <c r="U5524">
        <v>0.2</v>
      </c>
      <c r="V5524">
        <v>7.0043999999999977</v>
      </c>
    </row>
    <row r="5525" spans="1:22" x14ac:dyDescent="0.3">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40.353599999999986</v>
      </c>
    </row>
    <row r="5532" spans="1:22" x14ac:dyDescent="0.3">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6.2208000000000006</v>
      </c>
    </row>
    <row r="5540" spans="1:22" x14ac:dyDescent="0.3">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-218.86559999999997</v>
      </c>
    </row>
    <row r="5545" spans="1:22" x14ac:dyDescent="0.3">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10.440000000000001</v>
      </c>
      <c r="T5545">
        <v>6</v>
      </c>
      <c r="U5545">
        <v>0.7</v>
      </c>
      <c r="V5545">
        <v>-7.6559999999999988</v>
      </c>
    </row>
    <row r="5546" spans="1:22" x14ac:dyDescent="0.3">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10.567200000000001</v>
      </c>
    </row>
    <row r="5549" spans="1:22" x14ac:dyDescent="0.3">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47.459999999999994</v>
      </c>
    </row>
    <row r="5550" spans="1:22" x14ac:dyDescent="0.3">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0.33399999999999974</v>
      </c>
    </row>
    <row r="5553" spans="1:22" x14ac:dyDescent="0.3">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16.656000000000002</v>
      </c>
      <c r="T5553">
        <v>6</v>
      </c>
      <c r="U5553">
        <v>0.2</v>
      </c>
      <c r="V5553">
        <v>-3.123000000000002</v>
      </c>
    </row>
    <row r="5554" spans="1:22" x14ac:dyDescent="0.3">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3.4543999999999997</v>
      </c>
    </row>
    <row r="5558" spans="1:22" x14ac:dyDescent="0.3">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1.9711999999999996</v>
      </c>
    </row>
    <row r="5559" spans="1:22" x14ac:dyDescent="0.3">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15.764000000000003</v>
      </c>
    </row>
    <row r="5560" spans="1:22" x14ac:dyDescent="0.3">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3.1104000000000003</v>
      </c>
    </row>
    <row r="5561" spans="1:22" x14ac:dyDescent="0.3">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19.456000000000003</v>
      </c>
      <c r="T5566">
        <v>4</v>
      </c>
      <c r="U5566">
        <v>0.2</v>
      </c>
      <c r="V5566">
        <v>2.188799999999997</v>
      </c>
    </row>
    <row r="5567" spans="1:22" x14ac:dyDescent="0.3">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8.9993999999999801</v>
      </c>
    </row>
    <row r="5568" spans="1:22" x14ac:dyDescent="0.3">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29.760000000000005</v>
      </c>
      <c r="T5568">
        <v>5</v>
      </c>
      <c r="U5568">
        <v>0.2</v>
      </c>
      <c r="V5568">
        <v>1.8599999999999994</v>
      </c>
    </row>
    <row r="5569" spans="1:22" x14ac:dyDescent="0.3">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-2.5647999999999982</v>
      </c>
    </row>
    <row r="5570" spans="1:22" x14ac:dyDescent="0.3">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34.360000000000007</v>
      </c>
      <c r="T5572">
        <v>1</v>
      </c>
      <c r="U5572">
        <v>0.2</v>
      </c>
      <c r="V5572">
        <v>-7.3015000000000025</v>
      </c>
    </row>
    <row r="5573" spans="1:22" x14ac:dyDescent="0.3">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35.661300000000004</v>
      </c>
    </row>
    <row r="5574" spans="1:22" x14ac:dyDescent="0.3">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5.6783999999999981</v>
      </c>
    </row>
    <row r="5576" spans="1:22" x14ac:dyDescent="0.3">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-9.1845000000000034</v>
      </c>
    </row>
    <row r="5577" spans="1:22" x14ac:dyDescent="0.3">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22.809600000000003</v>
      </c>
    </row>
    <row r="5583" spans="1:22" x14ac:dyDescent="0.3">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1.9711999999999996</v>
      </c>
    </row>
    <row r="5586" spans="1:22" x14ac:dyDescent="0.3">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1.6711999999999989</v>
      </c>
    </row>
    <row r="5587" spans="1:22" x14ac:dyDescent="0.3">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546.06000000000006</v>
      </c>
      <c r="T5587">
        <v>3</v>
      </c>
      <c r="U5587">
        <v>0</v>
      </c>
      <c r="V5587">
        <v>163.81799999999998</v>
      </c>
    </row>
    <row r="5588" spans="1:22" x14ac:dyDescent="0.3">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437.84999999999997</v>
      </c>
      <c r="T5597">
        <v>3</v>
      </c>
      <c r="U5597">
        <v>0</v>
      </c>
      <c r="V5597">
        <v>131.35499999999996</v>
      </c>
    </row>
    <row r="5598" spans="1:22" x14ac:dyDescent="0.3">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10.709999999999999</v>
      </c>
      <c r="T5600">
        <v>3</v>
      </c>
      <c r="U5600">
        <v>0</v>
      </c>
      <c r="V5600">
        <v>2.7845999999999997</v>
      </c>
    </row>
    <row r="5601" spans="1:22" x14ac:dyDescent="0.3">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55.984000000000009</v>
      </c>
      <c r="T5601">
        <v>2</v>
      </c>
      <c r="U5601">
        <v>0.2</v>
      </c>
      <c r="V5601">
        <v>4.1987999999999985</v>
      </c>
    </row>
    <row r="5602" spans="1:22" x14ac:dyDescent="0.3">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1.0620000000000003</v>
      </c>
    </row>
    <row r="5605" spans="1:22" x14ac:dyDescent="0.3">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79.920000000000016</v>
      </c>
      <c r="T5605">
        <v>5</v>
      </c>
      <c r="U5605">
        <v>0.2</v>
      </c>
      <c r="V5605">
        <v>27.972000000000001</v>
      </c>
    </row>
    <row r="5606" spans="1:22" x14ac:dyDescent="0.3">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206.62319999999997</v>
      </c>
    </row>
    <row r="5607" spans="1:22" x14ac:dyDescent="0.3">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1.0679999999999996</v>
      </c>
    </row>
    <row r="5608" spans="1:22" x14ac:dyDescent="0.3">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5.8979999999999961</v>
      </c>
    </row>
    <row r="5616" spans="1:22" x14ac:dyDescent="0.3">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1.0335999999999999</v>
      </c>
    </row>
    <row r="5623" spans="1:22" x14ac:dyDescent="0.3">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50.490000000000009</v>
      </c>
    </row>
    <row r="5624" spans="1:22" x14ac:dyDescent="0.3">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17.160000000000004</v>
      </c>
    </row>
    <row r="5625" spans="1:22" x14ac:dyDescent="0.3">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21.598799999999983</v>
      </c>
    </row>
    <row r="5627" spans="1:22" x14ac:dyDescent="0.3">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-13.677599999999998</v>
      </c>
    </row>
    <row r="5631" spans="1:22" x14ac:dyDescent="0.3">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152.79999999999998</v>
      </c>
      <c r="T5636">
        <v>5</v>
      </c>
      <c r="U5636">
        <v>0</v>
      </c>
      <c r="V5636">
        <v>76.399999999999991</v>
      </c>
    </row>
    <row r="5637" spans="1:22" x14ac:dyDescent="0.3">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284.96999999999997</v>
      </c>
      <c r="T5638">
        <v>3</v>
      </c>
      <c r="U5638">
        <v>0</v>
      </c>
      <c r="V5638">
        <v>85.490999999999957</v>
      </c>
    </row>
    <row r="5639" spans="1:22" x14ac:dyDescent="0.3">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10.080000000000002</v>
      </c>
    </row>
    <row r="5643" spans="1:22" x14ac:dyDescent="0.3">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8.7906000000000013</v>
      </c>
    </row>
    <row r="5646" spans="1:22" x14ac:dyDescent="0.3">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32.400000000000006</v>
      </c>
      <c r="T5650">
        <v>5</v>
      </c>
      <c r="U5650">
        <v>0</v>
      </c>
      <c r="V5650">
        <v>15.552000000000001</v>
      </c>
    </row>
    <row r="5651" spans="1:22" x14ac:dyDescent="0.3">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210.73499999999993</v>
      </c>
    </row>
    <row r="5654" spans="1:22" x14ac:dyDescent="0.3">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11.648000000000001</v>
      </c>
      <c r="T5658">
        <v>2</v>
      </c>
      <c r="U5658">
        <v>0.2</v>
      </c>
      <c r="V5658">
        <v>3.7855999999999992</v>
      </c>
    </row>
    <row r="5659" spans="1:22" x14ac:dyDescent="0.3">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15.936000000000002</v>
      </c>
      <c r="T5661">
        <v>4</v>
      </c>
      <c r="U5661">
        <v>0.2</v>
      </c>
      <c r="V5661">
        <v>5.1791999999999998</v>
      </c>
    </row>
    <row r="5662" spans="1:22" x14ac:dyDescent="0.3">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18.656000000000002</v>
      </c>
      <c r="T5665">
        <v>2</v>
      </c>
      <c r="U5665">
        <v>0.2</v>
      </c>
      <c r="V5665">
        <v>1.3992000000000013</v>
      </c>
    </row>
    <row r="5666" spans="1:22" x14ac:dyDescent="0.3">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132.58980000000003</v>
      </c>
    </row>
    <row r="5672" spans="1:22" x14ac:dyDescent="0.3">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92.393599999999992</v>
      </c>
    </row>
    <row r="5673" spans="1:22" x14ac:dyDescent="0.3">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8.7735000000000056</v>
      </c>
    </row>
    <row r="5674" spans="1:22" x14ac:dyDescent="0.3">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15.840000000000002</v>
      </c>
      <c r="T5674">
        <v>2</v>
      </c>
      <c r="U5674">
        <v>0.2</v>
      </c>
      <c r="V5674">
        <v>5.5439999999999987</v>
      </c>
    </row>
    <row r="5675" spans="1:22" x14ac:dyDescent="0.3">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2.2079999999999984</v>
      </c>
    </row>
    <row r="5679" spans="1:22" x14ac:dyDescent="0.3">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v>
      </c>
    </row>
    <row r="5680" spans="1:22" x14ac:dyDescent="0.3">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20.439999999999998</v>
      </c>
      <c r="T5680">
        <v>7</v>
      </c>
      <c r="U5680">
        <v>0</v>
      </c>
      <c r="V5680">
        <v>9.1979999999999986</v>
      </c>
    </row>
    <row r="5681" spans="1:22" x14ac:dyDescent="0.3">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2.9347999999999996</v>
      </c>
    </row>
    <row r="5683" spans="1:22" x14ac:dyDescent="0.3">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3.1104000000000003</v>
      </c>
    </row>
    <row r="5684" spans="1:22" x14ac:dyDescent="0.3">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293.98040000000003</v>
      </c>
    </row>
    <row r="5686" spans="1:22" x14ac:dyDescent="0.3">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9.3023999999999987</v>
      </c>
    </row>
    <row r="5693" spans="1:22" x14ac:dyDescent="0.3">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26.400000000000002</v>
      </c>
      <c r="T5695">
        <v>5</v>
      </c>
      <c r="U5695">
        <v>0</v>
      </c>
      <c r="V5695">
        <v>12.672000000000001</v>
      </c>
    </row>
    <row r="5696" spans="1:22" x14ac:dyDescent="0.3">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17.581200000000003</v>
      </c>
    </row>
    <row r="5702" spans="1:22" x14ac:dyDescent="0.3">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-52.336500000000029</v>
      </c>
    </row>
    <row r="5706" spans="1:22" x14ac:dyDescent="0.3">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3.3755999999999986</v>
      </c>
    </row>
    <row r="5708" spans="1:22" x14ac:dyDescent="0.3">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14.563799999999997</v>
      </c>
    </row>
    <row r="5709" spans="1:22" x14ac:dyDescent="0.3">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7.158600000000007</v>
      </c>
    </row>
    <row r="5711" spans="1:22" x14ac:dyDescent="0.3">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619.94999999999993</v>
      </c>
      <c r="T5717">
        <v>5</v>
      </c>
      <c r="U5717">
        <v>0</v>
      </c>
      <c r="V5717">
        <v>111.59099999999995</v>
      </c>
    </row>
    <row r="5718" spans="1:22" x14ac:dyDescent="0.3">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29.160000000000004</v>
      </c>
      <c r="T5718">
        <v>3</v>
      </c>
      <c r="U5718">
        <v>0</v>
      </c>
      <c r="V5718">
        <v>8.4563999999999986</v>
      </c>
    </row>
    <row r="5719" spans="1:22" x14ac:dyDescent="0.3">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57.959999999999994</v>
      </c>
      <c r="T5719">
        <v>7</v>
      </c>
      <c r="U5719">
        <v>0</v>
      </c>
      <c r="V5719">
        <v>27.241199999999996</v>
      </c>
    </row>
    <row r="5720" spans="1:22" x14ac:dyDescent="0.3">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5.2272000000000007</v>
      </c>
    </row>
    <row r="5721" spans="1:22" x14ac:dyDescent="0.3">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21.164000000000005</v>
      </c>
    </row>
    <row r="5722" spans="1:22" x14ac:dyDescent="0.3">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91.176000000000016</v>
      </c>
      <c r="T5723">
        <v>3</v>
      </c>
      <c r="U5723">
        <v>0.2</v>
      </c>
      <c r="V5723">
        <v>4.5587999999999944</v>
      </c>
    </row>
    <row r="5724" spans="1:22" x14ac:dyDescent="0.3">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395.96040000000005</v>
      </c>
    </row>
    <row r="5728" spans="1:22" x14ac:dyDescent="0.3">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185.25779999999997</v>
      </c>
    </row>
    <row r="5735" spans="1:22" x14ac:dyDescent="0.3">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7.9794000000000018</v>
      </c>
    </row>
    <row r="5736" spans="1:22" x14ac:dyDescent="0.3">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8.5543999999999976</v>
      </c>
    </row>
    <row r="5737" spans="1:22" x14ac:dyDescent="0.3">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13.919999999999998</v>
      </c>
      <c r="T5737">
        <v>3</v>
      </c>
      <c r="U5737">
        <v>0.2</v>
      </c>
      <c r="V5737">
        <v>4.8720000000000008</v>
      </c>
    </row>
    <row r="5738" spans="1:22" x14ac:dyDescent="0.3">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38.376000000000005</v>
      </c>
      <c r="T5740">
        <v>3</v>
      </c>
      <c r="U5740">
        <v>0.2</v>
      </c>
      <c r="V5740">
        <v>13.4316</v>
      </c>
    </row>
    <row r="5741" spans="1:22" x14ac:dyDescent="0.3">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6.3504000000000005</v>
      </c>
    </row>
    <row r="5742" spans="1:22" x14ac:dyDescent="0.3">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21.560000000000002</v>
      </c>
      <c r="T5747">
        <v>7</v>
      </c>
      <c r="U5747">
        <v>0</v>
      </c>
      <c r="V5747">
        <v>6.8991999999999987</v>
      </c>
    </row>
    <row r="5748" spans="1:22" x14ac:dyDescent="0.3">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16.560000000000002</v>
      </c>
      <c r="T5750">
        <v>3</v>
      </c>
      <c r="U5750">
        <v>0.2</v>
      </c>
      <c r="V5750">
        <v>-2.4840000000000018</v>
      </c>
    </row>
    <row r="5751" spans="1:22" x14ac:dyDescent="0.3">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-184.83660000000003</v>
      </c>
    </row>
    <row r="5753" spans="1:22" x14ac:dyDescent="0.3">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44.400000000000006</v>
      </c>
      <c r="T5753">
        <v>3</v>
      </c>
      <c r="U5753">
        <v>0</v>
      </c>
      <c r="V5753">
        <v>22.200000000000003</v>
      </c>
    </row>
    <row r="5754" spans="1:22" x14ac:dyDescent="0.3">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3.1599999999999993</v>
      </c>
      <c r="T5757">
        <v>4</v>
      </c>
      <c r="U5757">
        <v>0.8</v>
      </c>
      <c r="V5757">
        <v>-8.532</v>
      </c>
    </row>
    <row r="5758" spans="1:22" x14ac:dyDescent="0.3">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12.114900000000002</v>
      </c>
    </row>
    <row r="5760" spans="1:22" x14ac:dyDescent="0.3">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-1.9791000000000025</v>
      </c>
    </row>
    <row r="5761" spans="1:22" x14ac:dyDescent="0.3">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542.93999999999994</v>
      </c>
      <c r="T5763">
        <v>3</v>
      </c>
      <c r="U5763">
        <v>0</v>
      </c>
      <c r="V5763">
        <v>152.02319999999997</v>
      </c>
    </row>
    <row r="5764" spans="1:22" x14ac:dyDescent="0.3">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1448.8200000000002</v>
      </c>
      <c r="T5765">
        <v>10</v>
      </c>
      <c r="U5765">
        <v>0.1</v>
      </c>
      <c r="V5765">
        <v>209.27399999999992</v>
      </c>
    </row>
    <row r="5766" spans="1:22" x14ac:dyDescent="0.3">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17.693999999999988</v>
      </c>
    </row>
    <row r="5767" spans="1:22" x14ac:dyDescent="0.3">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25.018199999999993</v>
      </c>
    </row>
    <row r="5768" spans="1:22" x14ac:dyDescent="0.3">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60.144000000000005</v>
      </c>
      <c r="T5768">
        <v>6</v>
      </c>
      <c r="U5768">
        <v>0.2</v>
      </c>
      <c r="V5768">
        <v>20.298599999999993</v>
      </c>
    </row>
    <row r="5769" spans="1:22" x14ac:dyDescent="0.3">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335.85479999999984</v>
      </c>
    </row>
    <row r="5774" spans="1:22" x14ac:dyDescent="0.3">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23.968000000000004</v>
      </c>
      <c r="T5775">
        <v>2</v>
      </c>
      <c r="U5775">
        <v>0.2</v>
      </c>
      <c r="V5775">
        <v>2.3967999999999989</v>
      </c>
    </row>
    <row r="5776" spans="1:22" x14ac:dyDescent="0.3">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638.28800000000012</v>
      </c>
      <c r="T5776">
        <v>7</v>
      </c>
      <c r="U5776">
        <v>0.2</v>
      </c>
      <c r="V5776">
        <v>-31.914400000000015</v>
      </c>
    </row>
    <row r="5777" spans="1:22" x14ac:dyDescent="0.3">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16.397999999999996</v>
      </c>
    </row>
    <row r="5786" spans="1:22" x14ac:dyDescent="0.3">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95.143999999999991</v>
      </c>
      <c r="T5789">
        <v>7</v>
      </c>
      <c r="U5789">
        <v>0.2</v>
      </c>
      <c r="V5789">
        <v>10.703699999999987</v>
      </c>
    </row>
    <row r="5790" spans="1:22" x14ac:dyDescent="0.3">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12.320000000000002</v>
      </c>
      <c r="T5790">
        <v>5</v>
      </c>
      <c r="U5790">
        <v>0.2</v>
      </c>
      <c r="V5790">
        <v>1.8479999999999985</v>
      </c>
    </row>
    <row r="5791" spans="1:22" x14ac:dyDescent="0.3">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15.524999999999999</v>
      </c>
    </row>
    <row r="5796" spans="1:22" x14ac:dyDescent="0.3">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46.672000000000004</v>
      </c>
      <c r="T5796">
        <v>2</v>
      </c>
      <c r="U5796">
        <v>0.2</v>
      </c>
      <c r="V5796">
        <v>16.3352</v>
      </c>
    </row>
    <row r="5797" spans="1:22" x14ac:dyDescent="0.3">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362.84040000000005</v>
      </c>
    </row>
    <row r="5798" spans="1:22" x14ac:dyDescent="0.3">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-6.0196000000000538</v>
      </c>
    </row>
    <row r="5802" spans="1:22" x14ac:dyDescent="0.3">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10.368000000000002</v>
      </c>
      <c r="T5803">
        <v>2</v>
      </c>
      <c r="U5803">
        <v>0.2</v>
      </c>
      <c r="V5803">
        <v>3.6288</v>
      </c>
    </row>
    <row r="5804" spans="1:22" x14ac:dyDescent="0.3">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15.984000000000002</v>
      </c>
      <c r="T5804">
        <v>2</v>
      </c>
      <c r="U5804">
        <v>0.2</v>
      </c>
      <c r="V5804">
        <v>1.1988000000000003</v>
      </c>
    </row>
    <row r="5805" spans="1:22" x14ac:dyDescent="0.3">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8.7168000000000063</v>
      </c>
    </row>
    <row r="5810" spans="1:22" x14ac:dyDescent="0.3">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8.3328000000000024</v>
      </c>
    </row>
    <row r="5811" spans="1:22" x14ac:dyDescent="0.3">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132.22400000000002</v>
      </c>
      <c r="T5811">
        <v>4</v>
      </c>
      <c r="U5811">
        <v>0.2</v>
      </c>
      <c r="V5811">
        <v>-18.180799999999998</v>
      </c>
    </row>
    <row r="5812" spans="1:22" x14ac:dyDescent="0.3">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15.633199999999988</v>
      </c>
    </row>
    <row r="5814" spans="1:22" x14ac:dyDescent="0.3">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v>
      </c>
    </row>
    <row r="5820" spans="1:22" x14ac:dyDescent="0.3">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93.149999999999991</v>
      </c>
      <c r="T5820">
        <v>9</v>
      </c>
      <c r="U5820">
        <v>0</v>
      </c>
      <c r="V5820">
        <v>44.712000000000003</v>
      </c>
    </row>
    <row r="5821" spans="1:22" x14ac:dyDescent="0.3">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4.7724000000000046</v>
      </c>
    </row>
    <row r="5823" spans="1:22" x14ac:dyDescent="0.3">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176.78640000000001</v>
      </c>
    </row>
    <row r="5834" spans="1:22" x14ac:dyDescent="0.3">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-42.799999999999983</v>
      </c>
    </row>
    <row r="5837" spans="1:22" x14ac:dyDescent="0.3">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-8.1674999999999933</v>
      </c>
    </row>
    <row r="5839" spans="1:22" x14ac:dyDescent="0.3">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5.7568000000000019</v>
      </c>
    </row>
    <row r="5840" spans="1:22" x14ac:dyDescent="0.3">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83.699999999999989</v>
      </c>
      <c r="T5840">
        <v>5</v>
      </c>
      <c r="U5840">
        <v>0</v>
      </c>
      <c r="V5840">
        <v>3.3479999999999954</v>
      </c>
    </row>
    <row r="5841" spans="1:22" x14ac:dyDescent="0.3">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415.96800000000007</v>
      </c>
      <c r="T5843">
        <v>4</v>
      </c>
      <c r="U5843">
        <v>0.2</v>
      </c>
      <c r="V5843">
        <v>51.995999999999981</v>
      </c>
    </row>
    <row r="5844" spans="1:22" x14ac:dyDescent="0.3">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29.145599999999995</v>
      </c>
    </row>
    <row r="5846" spans="1:22" x14ac:dyDescent="0.3">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54.404699999999963</v>
      </c>
    </row>
    <row r="5847" spans="1:22" x14ac:dyDescent="0.3">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v>
      </c>
    </row>
    <row r="5858" spans="1:22" x14ac:dyDescent="0.3">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1.3619999999999997</v>
      </c>
      <c r="T5858">
        <v>1</v>
      </c>
      <c r="U5858">
        <v>0.8</v>
      </c>
      <c r="V5858">
        <v>-2.1792000000000007</v>
      </c>
    </row>
    <row r="5859" spans="1:22" x14ac:dyDescent="0.3">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239.66599999999997</v>
      </c>
      <c r="T5860">
        <v>2</v>
      </c>
      <c r="U5860">
        <v>0.15</v>
      </c>
      <c r="V5860">
        <v>14.097999999999999</v>
      </c>
    </row>
    <row r="5861" spans="1:22" x14ac:dyDescent="0.3">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45.293999999999983</v>
      </c>
    </row>
    <row r="5862" spans="1:22" x14ac:dyDescent="0.3">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1603.1360000000002</v>
      </c>
      <c r="T5871">
        <v>4</v>
      </c>
      <c r="U5871">
        <v>0.2</v>
      </c>
      <c r="V5871">
        <v>100.19599999999997</v>
      </c>
    </row>
    <row r="5872" spans="1:22" x14ac:dyDescent="0.3">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1293.4879999999998</v>
      </c>
      <c r="T5872">
        <v>7</v>
      </c>
      <c r="U5872">
        <v>0.2</v>
      </c>
      <c r="V5872">
        <v>80.843000000000075</v>
      </c>
    </row>
    <row r="5873" spans="1:22" x14ac:dyDescent="0.3">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9.5400000000000009</v>
      </c>
      <c r="T5876">
        <v>3</v>
      </c>
      <c r="U5876">
        <v>0</v>
      </c>
      <c r="V5876">
        <v>4.3883999999999999</v>
      </c>
    </row>
    <row r="5877" spans="1:22" x14ac:dyDescent="0.3">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8.7906000000000013</v>
      </c>
    </row>
    <row r="5880" spans="1:22" x14ac:dyDescent="0.3">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68.846399999999988</v>
      </c>
    </row>
    <row r="5881" spans="1:22" x14ac:dyDescent="0.3">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92.236799999999988</v>
      </c>
    </row>
    <row r="5882" spans="1:22" x14ac:dyDescent="0.3">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196.50359999999978</v>
      </c>
    </row>
    <row r="5887" spans="1:22" x14ac:dyDescent="0.3">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23.968799999999998</v>
      </c>
    </row>
    <row r="5897" spans="1:22" x14ac:dyDescent="0.3">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44.400000000000006</v>
      </c>
      <c r="T5897">
        <v>3</v>
      </c>
      <c r="U5897">
        <v>0</v>
      </c>
      <c r="V5897">
        <v>22.200000000000003</v>
      </c>
    </row>
    <row r="5898" spans="1:22" x14ac:dyDescent="0.3">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22.226399999999998</v>
      </c>
    </row>
    <row r="5906" spans="1:22" x14ac:dyDescent="0.3">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26.400000000000002</v>
      </c>
      <c r="T5906">
        <v>5</v>
      </c>
      <c r="U5906">
        <v>0</v>
      </c>
      <c r="V5906">
        <v>12.672000000000001</v>
      </c>
    </row>
    <row r="5907" spans="1:22" x14ac:dyDescent="0.3">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362.83500000000004</v>
      </c>
    </row>
    <row r="5928" spans="1:22" x14ac:dyDescent="0.3">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316.13920000000007</v>
      </c>
    </row>
    <row r="5929" spans="1:22" x14ac:dyDescent="0.3">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3.9248000000000003</v>
      </c>
    </row>
    <row r="5931" spans="1:22" x14ac:dyDescent="0.3">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13.392000000000001</v>
      </c>
      <c r="T5934">
        <v>3</v>
      </c>
      <c r="U5934">
        <v>0.2</v>
      </c>
      <c r="V5934">
        <v>1.0044</v>
      </c>
    </row>
    <row r="5935" spans="1:22" x14ac:dyDescent="0.3">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16.776000000000003</v>
      </c>
      <c r="T5935">
        <v>3</v>
      </c>
      <c r="U5935">
        <v>0.2</v>
      </c>
      <c r="V5935">
        <v>4.8231000000000002</v>
      </c>
    </row>
    <row r="5936" spans="1:22" x14ac:dyDescent="0.3">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13.216000000000001</v>
      </c>
      <c r="T5941">
        <v>4</v>
      </c>
      <c r="U5941">
        <v>0.2</v>
      </c>
      <c r="V5941">
        <v>4.2951999999999995</v>
      </c>
    </row>
    <row r="5942" spans="1:22" x14ac:dyDescent="0.3">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2.6376000000000004</v>
      </c>
    </row>
    <row r="5946" spans="1:22" x14ac:dyDescent="0.3">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12.441600000000001</v>
      </c>
    </row>
    <row r="5948" spans="1:22" x14ac:dyDescent="0.3">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12.690999999999999</v>
      </c>
    </row>
    <row r="5950" spans="1:22" x14ac:dyDescent="0.3">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299.96999999999997</v>
      </c>
      <c r="T5951">
        <v>3</v>
      </c>
      <c r="U5951">
        <v>0</v>
      </c>
      <c r="V5951">
        <v>125.98740000000001</v>
      </c>
    </row>
    <row r="5952" spans="1:22" x14ac:dyDescent="0.3">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112.49279999999999</v>
      </c>
    </row>
    <row r="5954" spans="1:22" x14ac:dyDescent="0.3">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20.736000000000004</v>
      </c>
      <c r="T5954">
        <v>4</v>
      </c>
      <c r="U5954">
        <v>0.2</v>
      </c>
      <c r="V5954">
        <v>7.2576000000000001</v>
      </c>
    </row>
    <row r="5955" spans="1:22" x14ac:dyDescent="0.3">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2.9400000000000004</v>
      </c>
    </row>
    <row r="5956" spans="1:22" x14ac:dyDescent="0.3">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23.968000000000004</v>
      </c>
      <c r="T5956">
        <v>2</v>
      </c>
      <c r="U5956">
        <v>0.2</v>
      </c>
      <c r="V5956">
        <v>7.7896000000000001</v>
      </c>
    </row>
    <row r="5957" spans="1:22" x14ac:dyDescent="0.3">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5.1659999999999986</v>
      </c>
    </row>
    <row r="5967" spans="1:22" x14ac:dyDescent="0.3">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10.787999999999997</v>
      </c>
    </row>
    <row r="5969" spans="1:22" x14ac:dyDescent="0.3">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124.48799999999994</v>
      </c>
    </row>
    <row r="5976" spans="1:22" x14ac:dyDescent="0.3">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6.3504000000000005</v>
      </c>
    </row>
    <row r="5985" spans="1:22" x14ac:dyDescent="0.3">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185.57999999999998</v>
      </c>
      <c r="T5986">
        <v>6</v>
      </c>
      <c r="U5986">
        <v>0</v>
      </c>
      <c r="V5986">
        <v>76.087800000000001</v>
      </c>
    </row>
    <row r="5987" spans="1:22" x14ac:dyDescent="0.3">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0.87919999999999732</v>
      </c>
    </row>
    <row r="5989" spans="1:22" x14ac:dyDescent="0.3">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120.51060000000001</v>
      </c>
    </row>
    <row r="5990" spans="1:22" x14ac:dyDescent="0.3">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504.90000000000003</v>
      </c>
      <c r="T5991">
        <v>5</v>
      </c>
      <c r="U5991">
        <v>0</v>
      </c>
      <c r="V5991">
        <v>126.22500000000002</v>
      </c>
    </row>
    <row r="5992" spans="1:22" x14ac:dyDescent="0.3">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1.6899999999999986</v>
      </c>
    </row>
    <row r="5997" spans="1:22" x14ac:dyDescent="0.3">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458.42999999999995</v>
      </c>
      <c r="T5997">
        <v>5</v>
      </c>
      <c r="U5997">
        <v>0.3</v>
      </c>
      <c r="V5997">
        <v>-137.52900000000002</v>
      </c>
    </row>
    <row r="5998" spans="1:22" x14ac:dyDescent="0.3">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4.2293999999999699</v>
      </c>
    </row>
    <row r="6001" spans="1:22" x14ac:dyDescent="0.3">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12.441600000000001</v>
      </c>
    </row>
    <row r="6002" spans="1:22" x14ac:dyDescent="0.3">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8.5371999999999968</v>
      </c>
    </row>
    <row r="6008" spans="1:22" x14ac:dyDescent="0.3">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128.85000000000002</v>
      </c>
      <c r="T6008">
        <v>3</v>
      </c>
      <c r="U6008">
        <v>0</v>
      </c>
      <c r="V6008">
        <v>3.8654999999999973</v>
      </c>
    </row>
    <row r="6009" spans="1:22" x14ac:dyDescent="0.3">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15.633199999999988</v>
      </c>
    </row>
    <row r="6018" spans="1:22" x14ac:dyDescent="0.3">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26.630399999999998</v>
      </c>
    </row>
    <row r="6021" spans="1:22" x14ac:dyDescent="0.3">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4.6818000000000008</v>
      </c>
    </row>
    <row r="6023" spans="1:22" x14ac:dyDescent="0.3">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7.080000000000001</v>
      </c>
      <c r="T6024">
        <v>3</v>
      </c>
      <c r="U6024">
        <v>0.2</v>
      </c>
      <c r="V6024">
        <v>2.4779999999999989</v>
      </c>
    </row>
    <row r="6025" spans="1:22" x14ac:dyDescent="0.3">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64.627199999999988</v>
      </c>
    </row>
    <row r="6027" spans="1:22" x14ac:dyDescent="0.3">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10.368000000000002</v>
      </c>
      <c r="T6027">
        <v>2</v>
      </c>
      <c r="U6027">
        <v>0.2</v>
      </c>
      <c r="V6027">
        <v>3.7584</v>
      </c>
    </row>
    <row r="6028" spans="1:22" x14ac:dyDescent="0.3">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0.33599999999999963</v>
      </c>
    </row>
    <row r="6029" spans="1:22" x14ac:dyDescent="0.3">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6.5471999999999984</v>
      </c>
    </row>
    <row r="6034" spans="1:22" x14ac:dyDescent="0.3">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5.1815999999999995</v>
      </c>
    </row>
    <row r="6036" spans="1:22" x14ac:dyDescent="0.3">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42.599999999999994</v>
      </c>
      <c r="T6038">
        <v>3</v>
      </c>
      <c r="U6038">
        <v>0</v>
      </c>
      <c r="V6038">
        <v>16.614000000000001</v>
      </c>
    </row>
    <row r="6039" spans="1:22" x14ac:dyDescent="0.3">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54.691199999999995</v>
      </c>
    </row>
    <row r="6040" spans="1:22" x14ac:dyDescent="0.3">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5.1967999999999961</v>
      </c>
    </row>
    <row r="6041" spans="1:22" x14ac:dyDescent="0.3">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2.5343999999999998</v>
      </c>
    </row>
    <row r="6042" spans="1:22" x14ac:dyDescent="0.3">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177.19799999999998</v>
      </c>
    </row>
    <row r="6044" spans="1:22" x14ac:dyDescent="0.3">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692.93999999999994</v>
      </c>
      <c r="T6048">
        <v>3</v>
      </c>
      <c r="U6048">
        <v>0</v>
      </c>
      <c r="V6048">
        <v>173.23500000000001</v>
      </c>
    </row>
    <row r="6049" spans="1:22" x14ac:dyDescent="0.3">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173.48800000000003</v>
      </c>
      <c r="T6051">
        <v>7</v>
      </c>
      <c r="U6051">
        <v>0.2</v>
      </c>
      <c r="V6051">
        <v>54.214999999999982</v>
      </c>
    </row>
    <row r="6052" spans="1:22" x14ac:dyDescent="0.3">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76.27200000000002</v>
      </c>
    </row>
    <row r="6054" spans="1:22" x14ac:dyDescent="0.3">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7.7000000000000028</v>
      </c>
    </row>
    <row r="6056" spans="1:22" x14ac:dyDescent="0.3">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2.0679999999999996</v>
      </c>
      <c r="T6057">
        <v>1</v>
      </c>
      <c r="U6057">
        <v>0.8</v>
      </c>
      <c r="V6057">
        <v>-3.4122000000000003</v>
      </c>
    </row>
    <row r="6058" spans="1:22" x14ac:dyDescent="0.3">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30.391999999999996</v>
      </c>
    </row>
    <row r="6059" spans="1:22" x14ac:dyDescent="0.3">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27.968000000000004</v>
      </c>
      <c r="T6061">
        <v>2</v>
      </c>
      <c r="U6061">
        <v>0.2</v>
      </c>
      <c r="V6061">
        <v>6.9920000000000009</v>
      </c>
    </row>
    <row r="6062" spans="1:22" x14ac:dyDescent="0.3">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88.960000000000008</v>
      </c>
      <c r="T6068">
        <v>8</v>
      </c>
      <c r="U6068">
        <v>0.2</v>
      </c>
      <c r="V6068">
        <v>10.007999999999988</v>
      </c>
    </row>
    <row r="6069" spans="1:22" x14ac:dyDescent="0.3">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343.20000000000005</v>
      </c>
      <c r="T6071">
        <v>1</v>
      </c>
      <c r="U6071">
        <v>0.2</v>
      </c>
      <c r="V6071">
        <v>38.609999999999957</v>
      </c>
    </row>
    <row r="6072" spans="1:22" x14ac:dyDescent="0.3">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6.2159999999999993</v>
      </c>
      <c r="T6084">
        <v>6</v>
      </c>
      <c r="U6084">
        <v>0.8</v>
      </c>
      <c r="V6084">
        <v>-9.634800000000002</v>
      </c>
    </row>
    <row r="6085" spans="1:22" x14ac:dyDescent="0.3">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2.6567999999999969</v>
      </c>
    </row>
    <row r="6086" spans="1:22" x14ac:dyDescent="0.3">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-0.60080000000000044</v>
      </c>
    </row>
    <row r="6087" spans="1:22" x14ac:dyDescent="0.3">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4.4879999999999995</v>
      </c>
      <c r="T6088">
        <v>6</v>
      </c>
      <c r="U6088">
        <v>0.8</v>
      </c>
      <c r="V6088">
        <v>-6.7320000000000011</v>
      </c>
    </row>
    <row r="6089" spans="1:22" x14ac:dyDescent="0.3">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1.1880000000000002</v>
      </c>
      <c r="T6091">
        <v>2</v>
      </c>
      <c r="U6091">
        <v>0.7</v>
      </c>
      <c r="V6091">
        <v>-0.98999999999999977</v>
      </c>
    </row>
    <row r="6092" spans="1:22" x14ac:dyDescent="0.3">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95.759999999999991</v>
      </c>
    </row>
    <row r="6094" spans="1:22" x14ac:dyDescent="0.3">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18.104400000000002</v>
      </c>
    </row>
    <row r="6095" spans="1:22" x14ac:dyDescent="0.3">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2.0999999999999996</v>
      </c>
    </row>
    <row r="6111" spans="1:22" x14ac:dyDescent="0.3">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1.9079999999999997</v>
      </c>
      <c r="T6111">
        <v>3</v>
      </c>
      <c r="U6111">
        <v>0.8</v>
      </c>
      <c r="V6111">
        <v>-3.2436000000000016</v>
      </c>
    </row>
    <row r="6112" spans="1:22" x14ac:dyDescent="0.3">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1474.8020000000001</v>
      </c>
      <c r="T6112">
        <v>7</v>
      </c>
      <c r="U6112">
        <v>0.3</v>
      </c>
      <c r="V6112">
        <v>-21.068600000000174</v>
      </c>
    </row>
    <row r="6113" spans="1:22" x14ac:dyDescent="0.3">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14.142599999999996</v>
      </c>
    </row>
    <row r="6118" spans="1:22" x14ac:dyDescent="0.3">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592.78960000000006</v>
      </c>
    </row>
    <row r="6119" spans="1:22" x14ac:dyDescent="0.3">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4.6175999999999995</v>
      </c>
    </row>
    <row r="6125" spans="1:22" x14ac:dyDescent="0.3">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6.8119999999999994</v>
      </c>
    </row>
    <row r="6126" spans="1:22" x14ac:dyDescent="0.3">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12.095999999999997</v>
      </c>
    </row>
    <row r="6136" spans="1:22" x14ac:dyDescent="0.3">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55.911999999999978</v>
      </c>
    </row>
    <row r="6137" spans="1:22" x14ac:dyDescent="0.3">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27.695999999999998</v>
      </c>
      <c r="T6137">
        <v>3</v>
      </c>
      <c r="U6137">
        <v>0.2</v>
      </c>
      <c r="V6137">
        <v>3.4619999999999997</v>
      </c>
    </row>
    <row r="6138" spans="1:22" x14ac:dyDescent="0.3">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73.163999999999987</v>
      </c>
      <c r="T6138">
        <v>6</v>
      </c>
      <c r="U6138">
        <v>0.8</v>
      </c>
      <c r="V6138">
        <v>-186.56820000000005</v>
      </c>
    </row>
    <row r="6139" spans="1:22" x14ac:dyDescent="0.3">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11.222399999999999</v>
      </c>
    </row>
    <row r="6140" spans="1:22" x14ac:dyDescent="0.3">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119.03999999999999</v>
      </c>
      <c r="T6145">
        <v>6</v>
      </c>
      <c r="U6145">
        <v>0</v>
      </c>
      <c r="V6145">
        <v>48.806400000000011</v>
      </c>
    </row>
    <row r="6146" spans="1:22" x14ac:dyDescent="0.3">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12.599000000000004</v>
      </c>
    </row>
    <row r="6151" spans="1:22" x14ac:dyDescent="0.3">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354.90000000000003</v>
      </c>
      <c r="T6152">
        <v>5</v>
      </c>
      <c r="U6152">
        <v>0</v>
      </c>
      <c r="V6152">
        <v>88.725000000000023</v>
      </c>
    </row>
    <row r="6153" spans="1:22" x14ac:dyDescent="0.3">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70.490000000000009</v>
      </c>
    </row>
    <row r="6154" spans="1:22" x14ac:dyDescent="0.3">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51.967999999999996</v>
      </c>
      <c r="T6155">
        <v>2</v>
      </c>
      <c r="U6155">
        <v>0.2</v>
      </c>
      <c r="V6155">
        <v>10.393599999999998</v>
      </c>
    </row>
    <row r="6156" spans="1:22" x14ac:dyDescent="0.3">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42.408000000000008</v>
      </c>
      <c r="T6158">
        <v>3</v>
      </c>
      <c r="U6158">
        <v>0.2</v>
      </c>
      <c r="V6158">
        <v>9.5418000000000003</v>
      </c>
    </row>
    <row r="6159" spans="1:22" x14ac:dyDescent="0.3">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23.419200000000011</v>
      </c>
    </row>
    <row r="6161" spans="1:22" x14ac:dyDescent="0.3">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108.17520000000002</v>
      </c>
    </row>
    <row r="6162" spans="1:22" x14ac:dyDescent="0.3">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-25.737000000000002</v>
      </c>
    </row>
    <row r="6166" spans="1:22" x14ac:dyDescent="0.3">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20.016000000000002</v>
      </c>
      <c r="T6167">
        <v>3</v>
      </c>
      <c r="U6167">
        <v>0.2</v>
      </c>
      <c r="V6167">
        <v>5.5044000000000013</v>
      </c>
    </row>
    <row r="6168" spans="1:22" x14ac:dyDescent="0.3">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53.199999999999989</v>
      </c>
    </row>
    <row r="6169" spans="1:22" x14ac:dyDescent="0.3">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34.248000000000005</v>
      </c>
      <c r="T6172">
        <v>3</v>
      </c>
      <c r="U6172">
        <v>0.2</v>
      </c>
      <c r="V6172">
        <v>11.558699999999998</v>
      </c>
    </row>
    <row r="6173" spans="1:22" x14ac:dyDescent="0.3">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9.1160000000000014</v>
      </c>
    </row>
    <row r="6176" spans="1:22" x14ac:dyDescent="0.3">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v>
      </c>
    </row>
    <row r="6180" spans="1:22" x14ac:dyDescent="0.3">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629.94999999999993</v>
      </c>
      <c r="T6182">
        <v>5</v>
      </c>
      <c r="U6182">
        <v>0</v>
      </c>
      <c r="V6182">
        <v>176.38600000000002</v>
      </c>
    </row>
    <row r="6183" spans="1:22" x14ac:dyDescent="0.3">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11.793599999999998</v>
      </c>
    </row>
    <row r="6190" spans="1:22" x14ac:dyDescent="0.3">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383.84000000000003</v>
      </c>
      <c r="T6191">
        <v>4</v>
      </c>
      <c r="U6191">
        <v>0.2</v>
      </c>
      <c r="V6191">
        <v>47.97999999999999</v>
      </c>
    </row>
    <row r="6192" spans="1:22" x14ac:dyDescent="0.3">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799.56000000000006</v>
      </c>
      <c r="T6192">
        <v>9</v>
      </c>
      <c r="U6192">
        <v>0</v>
      </c>
      <c r="V6192">
        <v>207.88559999999998</v>
      </c>
    </row>
    <row r="6193" spans="1:22" x14ac:dyDescent="0.3">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63.769999999999996</v>
      </c>
      <c r="T6199">
        <v>7</v>
      </c>
      <c r="U6199">
        <v>0</v>
      </c>
      <c r="V6199">
        <v>28.696499999999993</v>
      </c>
    </row>
    <row r="6200" spans="1:22" x14ac:dyDescent="0.3">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-4.9004999999999974</v>
      </c>
    </row>
    <row r="6204" spans="1:22" x14ac:dyDescent="0.3">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7.0489999999999498</v>
      </c>
    </row>
    <row r="6205" spans="1:22" x14ac:dyDescent="0.3">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-47.030399999999986</v>
      </c>
    </row>
    <row r="6206" spans="1:22" x14ac:dyDescent="0.3">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51.016000000000005</v>
      </c>
      <c r="T6207">
        <v>7</v>
      </c>
      <c r="U6207">
        <v>0.2</v>
      </c>
      <c r="V6207">
        <v>15.942499999999992</v>
      </c>
    </row>
    <row r="6208" spans="1:22" x14ac:dyDescent="0.3">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18.240000000000002</v>
      </c>
      <c r="T6214">
        <v>3</v>
      </c>
      <c r="U6214">
        <v>0</v>
      </c>
      <c r="V6214">
        <v>9.120000000000001</v>
      </c>
    </row>
    <row r="6215" spans="1:22" x14ac:dyDescent="0.3">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22.074799999999996</v>
      </c>
    </row>
    <row r="6216" spans="1:22" x14ac:dyDescent="0.3">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19.084800000000005</v>
      </c>
    </row>
    <row r="6225" spans="1:22" x14ac:dyDescent="0.3">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1.0730999999999993</v>
      </c>
    </row>
    <row r="6226" spans="1:22" x14ac:dyDescent="0.3">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218.35200000000003</v>
      </c>
      <c r="T6226">
        <v>3</v>
      </c>
      <c r="U6226">
        <v>0.2</v>
      </c>
      <c r="V6226">
        <v>-54.588000000000008</v>
      </c>
    </row>
    <row r="6227" spans="1:22" x14ac:dyDescent="0.3">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66.294000000000011</v>
      </c>
      <c r="T6227">
        <v>1</v>
      </c>
      <c r="U6227">
        <v>0.7</v>
      </c>
      <c r="V6227">
        <v>-103.86059999999998</v>
      </c>
    </row>
    <row r="6228" spans="1:22" x14ac:dyDescent="0.3">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-14.558399999999978</v>
      </c>
    </row>
    <row r="6229" spans="1:22" x14ac:dyDescent="0.3">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459.98749999999995</v>
      </c>
    </row>
    <row r="6237" spans="1:22" x14ac:dyDescent="0.3">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-17.991000000000003</v>
      </c>
    </row>
    <row r="6238" spans="1:22" x14ac:dyDescent="0.3">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21.64500000000001</v>
      </c>
    </row>
    <row r="6241" spans="1:22" x14ac:dyDescent="0.3">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25.349999999999998</v>
      </c>
      <c r="T6245">
        <v>3</v>
      </c>
      <c r="U6245">
        <v>0</v>
      </c>
      <c r="V6245">
        <v>7.6049999999999978</v>
      </c>
    </row>
    <row r="6246" spans="1:22" x14ac:dyDescent="0.3">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6.011400000000001</v>
      </c>
    </row>
    <row r="6249" spans="1:22" x14ac:dyDescent="0.3">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58.320000000000007</v>
      </c>
      <c r="T6254">
        <v>9</v>
      </c>
      <c r="U6254">
        <v>0</v>
      </c>
      <c r="V6254">
        <v>27.993600000000001</v>
      </c>
    </row>
    <row r="6255" spans="1:22" x14ac:dyDescent="0.3">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200.96999999999997</v>
      </c>
      <c r="T6255">
        <v>3</v>
      </c>
      <c r="U6255">
        <v>0</v>
      </c>
      <c r="V6255">
        <v>50.242500000000007</v>
      </c>
    </row>
    <row r="6256" spans="1:22" x14ac:dyDescent="0.3">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3.4440000000000008</v>
      </c>
      <c r="T6258">
        <v>1</v>
      </c>
      <c r="U6258">
        <v>0.7</v>
      </c>
      <c r="V6258">
        <v>-2.5255999999999998</v>
      </c>
    </row>
    <row r="6259" spans="1:22" x14ac:dyDescent="0.3">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3.4880000000000004</v>
      </c>
      <c r="T6267">
        <v>2</v>
      </c>
      <c r="U6267">
        <v>0.2</v>
      </c>
      <c r="V6267">
        <v>1.1771999999999998</v>
      </c>
    </row>
    <row r="6268" spans="1:22" x14ac:dyDescent="0.3">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143.85600000000002</v>
      </c>
      <c r="T6268">
        <v>9</v>
      </c>
      <c r="U6268">
        <v>0.2</v>
      </c>
      <c r="V6268">
        <v>48.551399999999994</v>
      </c>
    </row>
    <row r="6269" spans="1:22" x14ac:dyDescent="0.3">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22.450000000000003</v>
      </c>
      <c r="T6270">
        <v>5</v>
      </c>
      <c r="U6270">
        <v>0</v>
      </c>
      <c r="V6270">
        <v>10.327</v>
      </c>
    </row>
    <row r="6271" spans="1:22" x14ac:dyDescent="0.3">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43.464599999999905</v>
      </c>
    </row>
    <row r="6273" spans="1:22" x14ac:dyDescent="0.3">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23.262400000000003</v>
      </c>
    </row>
    <row r="6275" spans="1:22" x14ac:dyDescent="0.3">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12.419999999999998</v>
      </c>
      <c r="T6275">
        <v>3</v>
      </c>
      <c r="U6275">
        <v>0</v>
      </c>
      <c r="V6275">
        <v>4.4711999999999996</v>
      </c>
    </row>
    <row r="6276" spans="1:22" x14ac:dyDescent="0.3">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428.40000000000003</v>
      </c>
      <c r="T6276">
        <v>3</v>
      </c>
      <c r="U6276">
        <v>0</v>
      </c>
      <c r="V6276">
        <v>89.963999999999999</v>
      </c>
    </row>
    <row r="6277" spans="1:22" x14ac:dyDescent="0.3">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10.890000000000002</v>
      </c>
    </row>
    <row r="6278" spans="1:22" x14ac:dyDescent="0.3">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63.824000000000005</v>
      </c>
      <c r="T6283">
        <v>2</v>
      </c>
      <c r="U6283">
        <v>0.2</v>
      </c>
      <c r="V6283">
        <v>9.5735999999999937</v>
      </c>
    </row>
    <row r="6284" spans="1:22" x14ac:dyDescent="0.3">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-26.541000000000004</v>
      </c>
    </row>
    <row r="6285" spans="1:22" x14ac:dyDescent="0.3">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143.30299999999997</v>
      </c>
    </row>
    <row r="6286" spans="1:22" x14ac:dyDescent="0.3">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17.998199999999997</v>
      </c>
    </row>
    <row r="6289" spans="1:22" x14ac:dyDescent="0.3">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915.13600000000008</v>
      </c>
      <c r="T6291">
        <v>4</v>
      </c>
      <c r="U6291">
        <v>0.2</v>
      </c>
      <c r="V6291">
        <v>102.95279999999988</v>
      </c>
    </row>
    <row r="6292" spans="1:22" x14ac:dyDescent="0.3">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91.772800000000018</v>
      </c>
    </row>
    <row r="6293" spans="1:22" x14ac:dyDescent="0.3">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1737.1799999999998</v>
      </c>
      <c r="T6297">
        <v>6</v>
      </c>
      <c r="U6297">
        <v>0</v>
      </c>
      <c r="V6297">
        <v>503.78219999999976</v>
      </c>
    </row>
    <row r="6298" spans="1:22" x14ac:dyDescent="0.3">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66.627199999999988</v>
      </c>
    </row>
    <row r="6300" spans="1:22" x14ac:dyDescent="0.3">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9.5570999999999984</v>
      </c>
    </row>
    <row r="6302" spans="1:22" x14ac:dyDescent="0.3">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195.96000000000004</v>
      </c>
      <c r="T6304">
        <v>5</v>
      </c>
      <c r="U6304">
        <v>0.2</v>
      </c>
      <c r="V6304">
        <v>19.596000000000018</v>
      </c>
    </row>
    <row r="6305" spans="1:22" x14ac:dyDescent="0.3">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23.234999999999992</v>
      </c>
    </row>
    <row r="6306" spans="1:22" x14ac:dyDescent="0.3">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17.584000000000003</v>
      </c>
      <c r="T6307">
        <v>7</v>
      </c>
      <c r="U6307">
        <v>0.2</v>
      </c>
      <c r="V6307">
        <v>-4.1761999999999997</v>
      </c>
    </row>
    <row r="6308" spans="1:22" x14ac:dyDescent="0.3">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104.78399999999999</v>
      </c>
      <c r="T6308">
        <v>1</v>
      </c>
      <c r="U6308">
        <v>0.2</v>
      </c>
      <c r="V6308">
        <v>-14.407800000000009</v>
      </c>
    </row>
    <row r="6309" spans="1:22" x14ac:dyDescent="0.3">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47.952000000000005</v>
      </c>
      <c r="T6309">
        <v>3</v>
      </c>
      <c r="U6309">
        <v>0.2</v>
      </c>
      <c r="V6309">
        <v>16.783200000000001</v>
      </c>
    </row>
    <row r="6310" spans="1:22" x14ac:dyDescent="0.3">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650.35200000000009</v>
      </c>
      <c r="T6310">
        <v>3</v>
      </c>
      <c r="U6310">
        <v>0.2</v>
      </c>
      <c r="V6310">
        <v>-97.552800000000076</v>
      </c>
    </row>
    <row r="6311" spans="1:22" x14ac:dyDescent="0.3">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629.18400000000008</v>
      </c>
      <c r="T6311">
        <v>8</v>
      </c>
      <c r="U6311">
        <v>0.2</v>
      </c>
      <c r="V6311">
        <v>228.07919999999999</v>
      </c>
    </row>
    <row r="6312" spans="1:22" x14ac:dyDescent="0.3">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5.3115999999999985</v>
      </c>
    </row>
    <row r="6313" spans="1:22" x14ac:dyDescent="0.3">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127.94999999999999</v>
      </c>
      <c r="T6313">
        <v>3</v>
      </c>
      <c r="U6313">
        <v>0</v>
      </c>
      <c r="V6313">
        <v>21.751499999999986</v>
      </c>
    </row>
    <row r="6314" spans="1:22" x14ac:dyDescent="0.3">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81.131400000000014</v>
      </c>
    </row>
    <row r="6315" spans="1:22" x14ac:dyDescent="0.3">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69.177599999999984</v>
      </c>
    </row>
    <row r="6319" spans="1:22" x14ac:dyDescent="0.3">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39.960000000000008</v>
      </c>
      <c r="T6320">
        <v>5</v>
      </c>
      <c r="U6320">
        <v>0.2</v>
      </c>
      <c r="V6320">
        <v>3.4964999999999993</v>
      </c>
    </row>
    <row r="6321" spans="1:22" x14ac:dyDescent="0.3">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31.005899999999997</v>
      </c>
    </row>
    <row r="6326" spans="1:22" x14ac:dyDescent="0.3">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15.979199999999999</v>
      </c>
    </row>
    <row r="6333" spans="1:22" x14ac:dyDescent="0.3">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15.993599999999997</v>
      </c>
    </row>
    <row r="6339" spans="1:22" x14ac:dyDescent="0.3">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339.96000000000004</v>
      </c>
      <c r="T6339">
        <v>5</v>
      </c>
      <c r="U6339">
        <v>0.2</v>
      </c>
      <c r="V6339">
        <v>42.494999999999948</v>
      </c>
    </row>
    <row r="6340" spans="1:22" x14ac:dyDescent="0.3">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1351.9895999999999</v>
      </c>
    </row>
    <row r="6343" spans="1:22" x14ac:dyDescent="0.3">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170.51129999999998</v>
      </c>
    </row>
    <row r="6348" spans="1:22" x14ac:dyDescent="0.3">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8.6352000000000011</v>
      </c>
    </row>
    <row r="6362" spans="1:22" x14ac:dyDescent="0.3">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15.764000000000003</v>
      </c>
    </row>
    <row r="6363" spans="1:22" x14ac:dyDescent="0.3">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51.016000000000005</v>
      </c>
      <c r="T6363">
        <v>7</v>
      </c>
      <c r="U6363">
        <v>0.2</v>
      </c>
      <c r="V6363">
        <v>8.2900999999999954</v>
      </c>
    </row>
    <row r="6364" spans="1:22" x14ac:dyDescent="0.3">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103.99920000000003</v>
      </c>
    </row>
    <row r="6366" spans="1:22" x14ac:dyDescent="0.3">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24.883200000000002</v>
      </c>
    </row>
    <row r="6367" spans="1:22" x14ac:dyDescent="0.3">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113.56800000000001</v>
      </c>
      <c r="T6372">
        <v>2</v>
      </c>
      <c r="U6372">
        <v>0.2</v>
      </c>
      <c r="V6372">
        <v>12.776399999999988</v>
      </c>
    </row>
    <row r="6373" spans="1:22" x14ac:dyDescent="0.3">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-11.825600000000001</v>
      </c>
    </row>
    <row r="6383" spans="1:22" x14ac:dyDescent="0.3">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158.37599999999998</v>
      </c>
      <c r="T6384">
        <v>4</v>
      </c>
      <c r="U6384">
        <v>0.4</v>
      </c>
      <c r="V6384">
        <v>-36.954399999999993</v>
      </c>
    </row>
    <row r="6385" spans="1:22" x14ac:dyDescent="0.3">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13.300799999999999</v>
      </c>
    </row>
    <row r="6388" spans="1:22" x14ac:dyDescent="0.3">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6.7251999999999992</v>
      </c>
    </row>
    <row r="6394" spans="1:22" x14ac:dyDescent="0.3">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7.8029999999999982</v>
      </c>
    </row>
    <row r="6399" spans="1:22" x14ac:dyDescent="0.3">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247.48499999999993</v>
      </c>
    </row>
    <row r="6401" spans="1:22" x14ac:dyDescent="0.3">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47.952000000000005</v>
      </c>
      <c r="T6411">
        <v>3</v>
      </c>
      <c r="U6411">
        <v>0.2</v>
      </c>
      <c r="V6411">
        <v>16.183799999999998</v>
      </c>
    </row>
    <row r="6412" spans="1:22" x14ac:dyDescent="0.3">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7.9920000000000009</v>
      </c>
      <c r="T6412">
        <v>1</v>
      </c>
      <c r="U6412">
        <v>0.2</v>
      </c>
      <c r="V6412">
        <v>0.69930000000000003</v>
      </c>
    </row>
    <row r="6413" spans="1:22" x14ac:dyDescent="0.3">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26.902399999999993</v>
      </c>
    </row>
    <row r="6414" spans="1:22" x14ac:dyDescent="0.3">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11.520000000000001</v>
      </c>
      <c r="T6416">
        <v>5</v>
      </c>
      <c r="U6416">
        <v>0.7</v>
      </c>
      <c r="V6416">
        <v>-7.6799999999999962</v>
      </c>
    </row>
    <row r="6417" spans="1:22" x14ac:dyDescent="0.3">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29.357999999999997</v>
      </c>
    </row>
    <row r="6418" spans="1:22" x14ac:dyDescent="0.3">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108.57600000000001</v>
      </c>
      <c r="T6418">
        <v>4</v>
      </c>
      <c r="U6418">
        <v>0.4</v>
      </c>
      <c r="V6418">
        <v>-25.334400000000002</v>
      </c>
    </row>
    <row r="6419" spans="1:22" x14ac:dyDescent="0.3">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3.4692000000000003</v>
      </c>
    </row>
    <row r="6423" spans="1:22" x14ac:dyDescent="0.3">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9.9882000000000204</v>
      </c>
    </row>
    <row r="6424" spans="1:22" x14ac:dyDescent="0.3">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34.698299999999996</v>
      </c>
    </row>
    <row r="6425" spans="1:22" x14ac:dyDescent="0.3">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8399.9759999999987</v>
      </c>
      <c r="T6427">
        <v>4</v>
      </c>
      <c r="U6427">
        <v>0.4</v>
      </c>
      <c r="V6427">
        <v>1119.996799999999</v>
      </c>
    </row>
    <row r="6428" spans="1:22" x14ac:dyDescent="0.3">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6.2940000000000014</v>
      </c>
      <c r="T6428">
        <v>1</v>
      </c>
      <c r="U6428">
        <v>0.7</v>
      </c>
      <c r="V6428">
        <v>-4.1959999999999997</v>
      </c>
    </row>
    <row r="6429" spans="1:22" x14ac:dyDescent="0.3">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122.38199999999999</v>
      </c>
      <c r="T6430">
        <v>3</v>
      </c>
      <c r="U6430">
        <v>0.4</v>
      </c>
      <c r="V6430">
        <v>-24.476399999999998</v>
      </c>
    </row>
    <row r="6431" spans="1:22" x14ac:dyDescent="0.3">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14.301000000000002</v>
      </c>
      <c r="T6433">
        <v>7</v>
      </c>
      <c r="U6433">
        <v>0.7</v>
      </c>
      <c r="V6433">
        <v>-10.487400000000001</v>
      </c>
    </row>
    <row r="6434" spans="1:22" x14ac:dyDescent="0.3">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-51.29400000000004</v>
      </c>
    </row>
    <row r="6435" spans="1:22" x14ac:dyDescent="0.3">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13.571999999999996</v>
      </c>
    </row>
    <row r="6437" spans="1:22" x14ac:dyDescent="0.3">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14.700000000000003</v>
      </c>
    </row>
    <row r="6438" spans="1:22" x14ac:dyDescent="0.3">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477.15000000000003</v>
      </c>
      <c r="T6438">
        <v>5</v>
      </c>
      <c r="U6438">
        <v>0</v>
      </c>
      <c r="V6438">
        <v>28.628999999999962</v>
      </c>
    </row>
    <row r="6439" spans="1:22" x14ac:dyDescent="0.3">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22.678200000000018</v>
      </c>
    </row>
    <row r="6440" spans="1:22" x14ac:dyDescent="0.3">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-6.5490000000000492</v>
      </c>
    </row>
    <row r="6442" spans="1:22" x14ac:dyDescent="0.3">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23.968799999999998</v>
      </c>
    </row>
    <row r="6444" spans="1:22" x14ac:dyDescent="0.3">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24.900000000000002</v>
      </c>
      <c r="T6445">
        <v>5</v>
      </c>
      <c r="U6445">
        <v>0</v>
      </c>
      <c r="V6445">
        <v>11.454000000000001</v>
      </c>
    </row>
    <row r="6446" spans="1:22" x14ac:dyDescent="0.3">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13.857900000000008</v>
      </c>
    </row>
    <row r="6455" spans="1:22" x14ac:dyDescent="0.3">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0.55899999999999961</v>
      </c>
    </row>
    <row r="6456" spans="1:22" x14ac:dyDescent="0.3">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15.959999999999999</v>
      </c>
      <c r="T6459">
        <v>7</v>
      </c>
      <c r="U6459">
        <v>0</v>
      </c>
      <c r="V6459">
        <v>7.0224000000000011</v>
      </c>
    </row>
    <row r="6460" spans="1:22" x14ac:dyDescent="0.3">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23.576399999999978</v>
      </c>
    </row>
    <row r="6465" spans="1:22" x14ac:dyDescent="0.3">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84.960000000000008</v>
      </c>
      <c r="T6467">
        <v>6</v>
      </c>
      <c r="U6467">
        <v>0.2</v>
      </c>
      <c r="V6467">
        <v>6.3719999999999999</v>
      </c>
    </row>
    <row r="6468" spans="1:22" x14ac:dyDescent="0.3">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25.330199999999998</v>
      </c>
    </row>
    <row r="6469" spans="1:22" x14ac:dyDescent="0.3">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23.898600000000002</v>
      </c>
    </row>
    <row r="6472" spans="1:22" x14ac:dyDescent="0.3">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-4.1400000000000077</v>
      </c>
    </row>
    <row r="6485" spans="1:22" x14ac:dyDescent="0.3">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36.183599999999991</v>
      </c>
    </row>
    <row r="6487" spans="1:22" x14ac:dyDescent="0.3">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12.843000000000002</v>
      </c>
      <c r="T6489">
        <v>3</v>
      </c>
      <c r="U6489">
        <v>0.7</v>
      </c>
      <c r="V6489">
        <v>-9.8462999999999994</v>
      </c>
    </row>
    <row r="6490" spans="1:22" x14ac:dyDescent="0.3">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32.400000000000006</v>
      </c>
      <c r="T6491">
        <v>5</v>
      </c>
      <c r="U6491">
        <v>0</v>
      </c>
      <c r="V6491">
        <v>15.552000000000001</v>
      </c>
    </row>
    <row r="6492" spans="1:22" x14ac:dyDescent="0.3">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10.858799999999974</v>
      </c>
    </row>
    <row r="6494" spans="1:22" x14ac:dyDescent="0.3">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4.4684999999999953</v>
      </c>
    </row>
    <row r="6495" spans="1:22" x14ac:dyDescent="0.3">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24.476800000000004</v>
      </c>
    </row>
    <row r="6496" spans="1:22" x14ac:dyDescent="0.3">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539.96399999999994</v>
      </c>
      <c r="T6503">
        <v>6</v>
      </c>
      <c r="U6503">
        <v>0.4</v>
      </c>
      <c r="V6503">
        <v>-107.99280000000002</v>
      </c>
    </row>
    <row r="6504" spans="1:22" x14ac:dyDescent="0.3">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19.136000000000003</v>
      </c>
      <c r="T6508">
        <v>4</v>
      </c>
      <c r="U6508">
        <v>0.2</v>
      </c>
      <c r="V6508">
        <v>5.9799999999999986</v>
      </c>
    </row>
    <row r="6509" spans="1:22" x14ac:dyDescent="0.3">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30.508800000000008</v>
      </c>
    </row>
    <row r="6521" spans="1:22" x14ac:dyDescent="0.3">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25.231499999999997</v>
      </c>
    </row>
    <row r="6525" spans="1:22" x14ac:dyDescent="0.3">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3.2759999999999994</v>
      </c>
    </row>
    <row r="6526" spans="1:22" x14ac:dyDescent="0.3">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9.4200000000000017</v>
      </c>
      <c r="T6528">
        <v>5</v>
      </c>
      <c r="U6528">
        <v>0.7</v>
      </c>
      <c r="V6528">
        <v>-7.8500000000000014</v>
      </c>
    </row>
    <row r="6529" spans="1:22" x14ac:dyDescent="0.3">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56.26400000000001</v>
      </c>
    </row>
    <row r="6531" spans="1:22" x14ac:dyDescent="0.3">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73.679999999999993</v>
      </c>
      <c r="T6542">
        <v>6</v>
      </c>
      <c r="U6542">
        <v>0</v>
      </c>
      <c r="V6542">
        <v>34.629599999999996</v>
      </c>
    </row>
    <row r="6543" spans="1:22" x14ac:dyDescent="0.3">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10.787999999999997</v>
      </c>
    </row>
    <row r="6545" spans="1:22" x14ac:dyDescent="0.3">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7.9895999999999994</v>
      </c>
    </row>
    <row r="6546" spans="1:22" x14ac:dyDescent="0.3">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58.170000000000009</v>
      </c>
      <c r="T6546">
        <v>5</v>
      </c>
      <c r="U6546">
        <v>0.7</v>
      </c>
      <c r="V6546">
        <v>-46.53600000000003</v>
      </c>
    </row>
    <row r="6547" spans="1:22" x14ac:dyDescent="0.3">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24.784000000000002</v>
      </c>
      <c r="T6548">
        <v>1</v>
      </c>
      <c r="U6548">
        <v>0.2</v>
      </c>
      <c r="V6548">
        <v>7.7449999999999983</v>
      </c>
    </row>
    <row r="6549" spans="1:22" x14ac:dyDescent="0.3">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-172.11720000000003</v>
      </c>
    </row>
    <row r="6550" spans="1:22" x14ac:dyDescent="0.3">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5.6783999999999981</v>
      </c>
    </row>
    <row r="6551" spans="1:22" x14ac:dyDescent="0.3">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327.56399999999996</v>
      </c>
      <c r="T6552">
        <v>4</v>
      </c>
      <c r="U6552">
        <v>0.1</v>
      </c>
      <c r="V6552">
        <v>21.837600000000023</v>
      </c>
    </row>
    <row r="6553" spans="1:22" x14ac:dyDescent="0.3">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505.32000000000005</v>
      </c>
      <c r="T6556">
        <v>3</v>
      </c>
      <c r="U6556">
        <v>0.2</v>
      </c>
      <c r="V6556">
        <v>31.582499999999953</v>
      </c>
    </row>
    <row r="6557" spans="1:22" x14ac:dyDescent="0.3">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1.2375999999999996</v>
      </c>
    </row>
    <row r="6558" spans="1:22" x14ac:dyDescent="0.3">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8.6819999999999968</v>
      </c>
      <c r="T6558">
        <v>1</v>
      </c>
      <c r="U6558">
        <v>0.8</v>
      </c>
      <c r="V6558">
        <v>-14.759400000000003</v>
      </c>
    </row>
    <row r="6559" spans="1:22" x14ac:dyDescent="0.3">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-38.849999999999994</v>
      </c>
    </row>
    <row r="6566" spans="1:22" x14ac:dyDescent="0.3">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243.99199999999996</v>
      </c>
      <c r="T6568">
        <v>4</v>
      </c>
      <c r="U6568">
        <v>0.8</v>
      </c>
      <c r="V6568">
        <v>-426.9860000000001</v>
      </c>
    </row>
    <row r="6569" spans="1:22" x14ac:dyDescent="0.3">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7.120000000000001</v>
      </c>
      <c r="T6569">
        <v>5</v>
      </c>
      <c r="U6569">
        <v>0.2</v>
      </c>
      <c r="V6569">
        <v>0.71199999999999974</v>
      </c>
    </row>
    <row r="6570" spans="1:22" x14ac:dyDescent="0.3">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28.496999999999957</v>
      </c>
    </row>
    <row r="6574" spans="1:22" x14ac:dyDescent="0.3">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118.37040000000002</v>
      </c>
    </row>
    <row r="6577" spans="1:22" x14ac:dyDescent="0.3">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440.76480000000004</v>
      </c>
    </row>
    <row r="6578" spans="1:22" x14ac:dyDescent="0.3">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30.581999999999987</v>
      </c>
    </row>
    <row r="6584" spans="1:22" x14ac:dyDescent="0.3">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29.562599999999986</v>
      </c>
    </row>
    <row r="6586" spans="1:22" x14ac:dyDescent="0.3">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3.2213999999999996</v>
      </c>
    </row>
    <row r="6593" spans="1:22" x14ac:dyDescent="0.3">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22.480800000000002</v>
      </c>
    </row>
    <row r="6601" spans="1:22" x14ac:dyDescent="0.3">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371.97600000000006</v>
      </c>
      <c r="T6610">
        <v>3</v>
      </c>
      <c r="U6610">
        <v>0.2</v>
      </c>
      <c r="V6610">
        <v>116.24249999999996</v>
      </c>
    </row>
    <row r="6611" spans="1:22" x14ac:dyDescent="0.3">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239.66599999999997</v>
      </c>
      <c r="T6617">
        <v>2</v>
      </c>
      <c r="U6617">
        <v>0.15</v>
      </c>
      <c r="V6617">
        <v>14.097999999999999</v>
      </c>
    </row>
    <row r="6618" spans="1:22" x14ac:dyDescent="0.3">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10.799999999999999</v>
      </c>
    </row>
    <row r="6619" spans="1:22" x14ac:dyDescent="0.3">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32.400000000000006</v>
      </c>
      <c r="T6620">
        <v>5</v>
      </c>
      <c r="U6620">
        <v>0</v>
      </c>
      <c r="V6620">
        <v>15.552000000000001</v>
      </c>
    </row>
    <row r="6621" spans="1:22" x14ac:dyDescent="0.3">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53.235000000000014</v>
      </c>
    </row>
    <row r="6624" spans="1:22" x14ac:dyDescent="0.3">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-13.170600000000007</v>
      </c>
    </row>
    <row r="6627" spans="1:22" x14ac:dyDescent="0.3">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-8.5416000000000025</v>
      </c>
    </row>
    <row r="6628" spans="1:22" x14ac:dyDescent="0.3">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2239.9871999999996</v>
      </c>
    </row>
    <row r="6629" spans="1:22" x14ac:dyDescent="0.3">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7.3800000000000008</v>
      </c>
      <c r="T6631">
        <v>5</v>
      </c>
      <c r="U6631">
        <v>0.7</v>
      </c>
      <c r="V6631">
        <v>-5.4120000000000008</v>
      </c>
    </row>
    <row r="6632" spans="1:22" x14ac:dyDescent="0.3">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15.254400000000004</v>
      </c>
    </row>
    <row r="6635" spans="1:22" x14ac:dyDescent="0.3">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36.255599999999994</v>
      </c>
    </row>
    <row r="6641" spans="1:22" x14ac:dyDescent="0.3">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133.20000000000002</v>
      </c>
      <c r="T6644">
        <v>9</v>
      </c>
      <c r="U6644">
        <v>0</v>
      </c>
      <c r="V6644">
        <v>66.600000000000009</v>
      </c>
    </row>
    <row r="6645" spans="1:22" x14ac:dyDescent="0.3">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8.7168000000000063</v>
      </c>
    </row>
    <row r="6650" spans="1:22" x14ac:dyDescent="0.3">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319.98400000000004</v>
      </c>
      <c r="T6651">
        <v>2</v>
      </c>
      <c r="U6651">
        <v>0.2</v>
      </c>
      <c r="V6651">
        <v>107.99459999999999</v>
      </c>
    </row>
    <row r="6652" spans="1:22" x14ac:dyDescent="0.3">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213.42999999999995</v>
      </c>
      <c r="T6655">
        <v>5</v>
      </c>
      <c r="U6655">
        <v>0.3</v>
      </c>
      <c r="V6655">
        <v>-39.636999999999993</v>
      </c>
    </row>
    <row r="6656" spans="1:22" x14ac:dyDescent="0.3">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11.897999999999996</v>
      </c>
    </row>
    <row r="6663" spans="1:22" x14ac:dyDescent="0.3">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219.84000000000003</v>
      </c>
      <c r="T6667">
        <v>5</v>
      </c>
      <c r="U6667">
        <v>0.2</v>
      </c>
      <c r="V6667">
        <v>79.691999999999979</v>
      </c>
    </row>
    <row r="6668" spans="1:22" x14ac:dyDescent="0.3">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15.426000000000002</v>
      </c>
    </row>
    <row r="6669" spans="1:22" x14ac:dyDescent="0.3">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34.960000000000008</v>
      </c>
    </row>
    <row r="6672" spans="1:22" x14ac:dyDescent="0.3">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12.232799999999997</v>
      </c>
    </row>
    <row r="6676" spans="1:22" x14ac:dyDescent="0.3">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22.653000000000006</v>
      </c>
    </row>
    <row r="6678" spans="1:22" x14ac:dyDescent="0.3">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5.1350000000000007</v>
      </c>
    </row>
    <row r="6679" spans="1:22" x14ac:dyDescent="0.3">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165.28680000000003</v>
      </c>
    </row>
    <row r="6680" spans="1:22" x14ac:dyDescent="0.3">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8.8176000000000023</v>
      </c>
    </row>
    <row r="6686" spans="1:22" x14ac:dyDescent="0.3">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55.895999999999958</v>
      </c>
    </row>
    <row r="6690" spans="1:22" x14ac:dyDescent="0.3">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12.160000000000002</v>
      </c>
      <c r="T6691">
        <v>5</v>
      </c>
      <c r="U6691">
        <v>0.2</v>
      </c>
      <c r="V6691">
        <v>2.1279999999999988</v>
      </c>
    </row>
    <row r="6692" spans="1:22" x14ac:dyDescent="0.3">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415.17600000000004</v>
      </c>
      <c r="T6697">
        <v>3</v>
      </c>
      <c r="U6697">
        <v>0.2</v>
      </c>
      <c r="V6697">
        <v>134.93219999999999</v>
      </c>
    </row>
    <row r="6698" spans="1:22" x14ac:dyDescent="0.3">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20.391999999999989</v>
      </c>
    </row>
    <row r="6704" spans="1:22" x14ac:dyDescent="0.3">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-4.9127999999999989</v>
      </c>
    </row>
    <row r="6705" spans="1:22" x14ac:dyDescent="0.3">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99.431999999999931</v>
      </c>
    </row>
    <row r="6711" spans="1:22" x14ac:dyDescent="0.3">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230.35200000000003</v>
      </c>
      <c r="T6711">
        <v>3</v>
      </c>
      <c r="U6711">
        <v>0.2</v>
      </c>
      <c r="V6711">
        <v>20.155800000000013</v>
      </c>
    </row>
    <row r="6712" spans="1:22" x14ac:dyDescent="0.3">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266.35200000000003</v>
      </c>
      <c r="T6714">
        <v>6</v>
      </c>
      <c r="U6714">
        <v>0.6</v>
      </c>
      <c r="V6714">
        <v>-292.98719999999997</v>
      </c>
    </row>
    <row r="6715" spans="1:22" x14ac:dyDescent="0.3">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24.998400000000011</v>
      </c>
    </row>
    <row r="6718" spans="1:22" x14ac:dyDescent="0.3">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14.399999999999999</v>
      </c>
    </row>
    <row r="6719" spans="1:22" x14ac:dyDescent="0.3">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12.700800000000001</v>
      </c>
    </row>
    <row r="6720" spans="1:22" x14ac:dyDescent="0.3">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31.983999999999995</v>
      </c>
    </row>
    <row r="6721" spans="1:22" x14ac:dyDescent="0.3">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3.0576000000000008</v>
      </c>
    </row>
    <row r="6722" spans="1:22" x14ac:dyDescent="0.3">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6.0632000000000019</v>
      </c>
    </row>
    <row r="6724" spans="1:22" x14ac:dyDescent="0.3">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6.9654000000000007</v>
      </c>
    </row>
    <row r="6726" spans="1:22" x14ac:dyDescent="0.3">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83.283999999999992</v>
      </c>
    </row>
    <row r="6730" spans="1:22" x14ac:dyDescent="0.3">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6.1290000000000004</v>
      </c>
      <c r="T6731">
        <v>3</v>
      </c>
      <c r="U6731">
        <v>0.7</v>
      </c>
      <c r="V6731">
        <v>-4.4945999999999984</v>
      </c>
    </row>
    <row r="6732" spans="1:22" x14ac:dyDescent="0.3">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62.137599999999992</v>
      </c>
    </row>
    <row r="6735" spans="1:22" x14ac:dyDescent="0.3">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81.131400000000014</v>
      </c>
    </row>
    <row r="6739" spans="1:22" x14ac:dyDescent="0.3">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6.0263999999999918</v>
      </c>
    </row>
    <row r="6740" spans="1:22" x14ac:dyDescent="0.3">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7.6968000000000032</v>
      </c>
    </row>
    <row r="6742" spans="1:22" x14ac:dyDescent="0.3">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629.94999999999993</v>
      </c>
      <c r="T6748">
        <v>5</v>
      </c>
      <c r="U6748">
        <v>0</v>
      </c>
      <c r="V6748">
        <v>163.78700000000003</v>
      </c>
    </row>
    <row r="6749" spans="1:22" x14ac:dyDescent="0.3">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29.245000000000005</v>
      </c>
    </row>
    <row r="6752" spans="1:22" x14ac:dyDescent="0.3">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20.733199999999997</v>
      </c>
    </row>
    <row r="6753" spans="1:22" x14ac:dyDescent="0.3">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47.400000000000006</v>
      </c>
      <c r="T6757">
        <v>5</v>
      </c>
      <c r="U6757">
        <v>0</v>
      </c>
      <c r="V6757">
        <v>18.960000000000004</v>
      </c>
    </row>
    <row r="6758" spans="1:22" x14ac:dyDescent="0.3">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1362.8999999999999</v>
      </c>
      <c r="T6766">
        <v>3</v>
      </c>
      <c r="U6766">
        <v>0.3</v>
      </c>
      <c r="V6766">
        <v>-19.470000000000141</v>
      </c>
    </row>
    <row r="6767" spans="1:22" x14ac:dyDescent="0.3">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13.452000000000002</v>
      </c>
    </row>
    <row r="6772" spans="1:22" x14ac:dyDescent="0.3">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13.005000000000003</v>
      </c>
      <c r="T6773">
        <v>3</v>
      </c>
      <c r="U6773">
        <v>0.7</v>
      </c>
      <c r="V6773">
        <v>-9.9704999999999977</v>
      </c>
    </row>
    <row r="6774" spans="1:22" x14ac:dyDescent="0.3">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1.3049999999999997</v>
      </c>
    </row>
    <row r="6776" spans="1:22" x14ac:dyDescent="0.3">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4.2470999999999943</v>
      </c>
    </row>
    <row r="6786" spans="1:22" x14ac:dyDescent="0.3">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-34.646999999999991</v>
      </c>
    </row>
    <row r="6787" spans="1:22" x14ac:dyDescent="0.3">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2.7944000000000004</v>
      </c>
    </row>
    <row r="6794" spans="1:22" x14ac:dyDescent="0.3">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34.504000000000005</v>
      </c>
      <c r="T6797">
        <v>2</v>
      </c>
      <c r="U6797">
        <v>0.6</v>
      </c>
      <c r="V6797">
        <v>-15.526799999999994</v>
      </c>
    </row>
    <row r="6798" spans="1:22" x14ac:dyDescent="0.3">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7.8800000000000008</v>
      </c>
      <c r="T6800">
        <v>5</v>
      </c>
      <c r="U6800">
        <v>0.6</v>
      </c>
      <c r="V6800">
        <v>-3.9399999999999995</v>
      </c>
    </row>
    <row r="6801" spans="1:22" x14ac:dyDescent="0.3">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4.8804000000000007</v>
      </c>
    </row>
    <row r="6808" spans="1:22" x14ac:dyDescent="0.3">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-7.8330000000000055</v>
      </c>
    </row>
    <row r="6811" spans="1:22" x14ac:dyDescent="0.3">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12.585000000000003</v>
      </c>
      <c r="T6812">
        <v>1</v>
      </c>
      <c r="U6812">
        <v>0.7</v>
      </c>
      <c r="V6812">
        <v>-18.038499999999996</v>
      </c>
    </row>
    <row r="6813" spans="1:22" x14ac:dyDescent="0.3">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127.93599999999999</v>
      </c>
      <c r="T6815">
        <v>8</v>
      </c>
      <c r="U6815">
        <v>0.2</v>
      </c>
      <c r="V6815">
        <v>4.7975999999999992</v>
      </c>
    </row>
    <row r="6816" spans="1:22" x14ac:dyDescent="0.3">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1.6799999999999995</v>
      </c>
      <c r="T6820">
        <v>5</v>
      </c>
      <c r="U6820">
        <v>0.8</v>
      </c>
      <c r="V6820">
        <v>-2.6880000000000015</v>
      </c>
    </row>
    <row r="6821" spans="1:22" x14ac:dyDescent="0.3">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-2.3903999999999996</v>
      </c>
    </row>
    <row r="6822" spans="1:22" x14ac:dyDescent="0.3">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17499.949999999997</v>
      </c>
      <c r="T6828">
        <v>5</v>
      </c>
      <c r="U6828">
        <v>0</v>
      </c>
      <c r="V6828">
        <v>8399.9759999999987</v>
      </c>
    </row>
    <row r="6829" spans="1:22" x14ac:dyDescent="0.3">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1.0019999999999993</v>
      </c>
    </row>
    <row r="6835" spans="1:22" x14ac:dyDescent="0.3">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3.9032000000000018</v>
      </c>
    </row>
    <row r="6837" spans="1:22" x14ac:dyDescent="0.3">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70.219000000000008</v>
      </c>
    </row>
    <row r="6838" spans="1:22" x14ac:dyDescent="0.3">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1640.6999999999998</v>
      </c>
      <c r="T6840">
        <v>5</v>
      </c>
      <c r="U6840">
        <v>0</v>
      </c>
      <c r="V6840">
        <v>459.39599999999996</v>
      </c>
    </row>
    <row r="6841" spans="1:22" x14ac:dyDescent="0.3">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20.700000000000003</v>
      </c>
      <c r="T6843">
        <v>3</v>
      </c>
      <c r="U6843">
        <v>0</v>
      </c>
      <c r="V6843">
        <v>1.6559999999999988</v>
      </c>
    </row>
    <row r="6844" spans="1:22" x14ac:dyDescent="0.3">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307.14479999999992</v>
      </c>
    </row>
    <row r="6847" spans="1:22" x14ac:dyDescent="0.3">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47.848000000000013</v>
      </c>
    </row>
    <row r="6848" spans="1:22" x14ac:dyDescent="0.3">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26.902399999999993</v>
      </c>
    </row>
    <row r="6851" spans="1:22" x14ac:dyDescent="0.3">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27.563200000000002</v>
      </c>
    </row>
    <row r="6852" spans="1:22" x14ac:dyDescent="0.3">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148.49099999999996</v>
      </c>
    </row>
    <row r="6856" spans="1:22" x14ac:dyDescent="0.3">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85.981799999999993</v>
      </c>
    </row>
    <row r="6859" spans="1:22" x14ac:dyDescent="0.3">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10.368000000000002</v>
      </c>
      <c r="T6865">
        <v>2</v>
      </c>
      <c r="U6865">
        <v>0.2</v>
      </c>
      <c r="V6865">
        <v>3.6288</v>
      </c>
    </row>
    <row r="6866" spans="1:22" x14ac:dyDescent="0.3">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31.983999999999998</v>
      </c>
      <c r="T6869">
        <v>2</v>
      </c>
      <c r="U6869">
        <v>0.2</v>
      </c>
      <c r="V6869">
        <v>-7.9959999999999996</v>
      </c>
    </row>
    <row r="6870" spans="1:22" x14ac:dyDescent="0.3">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2887.0560000000005</v>
      </c>
      <c r="T6870">
        <v>9</v>
      </c>
      <c r="U6870">
        <v>0.2</v>
      </c>
      <c r="V6870">
        <v>180.44099999999992</v>
      </c>
    </row>
    <row r="6871" spans="1:22" x14ac:dyDescent="0.3">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6.2208000000000006</v>
      </c>
    </row>
    <row r="6872" spans="1:22" x14ac:dyDescent="0.3">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2.3406000000000002</v>
      </c>
    </row>
    <row r="6875" spans="1:22" x14ac:dyDescent="0.3">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10.779999999999996</v>
      </c>
      <c r="T6875">
        <v>5</v>
      </c>
      <c r="U6875">
        <v>0.8</v>
      </c>
      <c r="V6875">
        <v>-17.248000000000008</v>
      </c>
    </row>
    <row r="6876" spans="1:22" x14ac:dyDescent="0.3">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119.97600000000001</v>
      </c>
      <c r="T6876">
        <v>3</v>
      </c>
      <c r="U6876">
        <v>0.2</v>
      </c>
      <c r="V6876">
        <v>-17.996400000000019</v>
      </c>
    </row>
    <row r="6877" spans="1:22" x14ac:dyDescent="0.3">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11.778199999999998</v>
      </c>
    </row>
    <row r="6878" spans="1:22" x14ac:dyDescent="0.3">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32.400000000000006</v>
      </c>
      <c r="T6882">
        <v>5</v>
      </c>
      <c r="U6882">
        <v>0</v>
      </c>
      <c r="V6882">
        <v>15.552000000000001</v>
      </c>
    </row>
    <row r="6883" spans="1:22" x14ac:dyDescent="0.3">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770.35199999999986</v>
      </c>
    </row>
    <row r="6887" spans="1:22" x14ac:dyDescent="0.3">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12.441600000000001</v>
      </c>
    </row>
    <row r="6895" spans="1:22" x14ac:dyDescent="0.3">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6.9087999999999994</v>
      </c>
    </row>
    <row r="6896" spans="1:22" x14ac:dyDescent="0.3">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244.54999999999998</v>
      </c>
      <c r="T6898">
        <v>5</v>
      </c>
      <c r="U6898">
        <v>0</v>
      </c>
      <c r="V6898">
        <v>114.93849999999998</v>
      </c>
    </row>
    <row r="6899" spans="1:22" x14ac:dyDescent="0.3">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5.5879999999999992</v>
      </c>
      <c r="T6905">
        <v>2</v>
      </c>
      <c r="U6905">
        <v>0.8</v>
      </c>
      <c r="V6905">
        <v>-15.087600000000002</v>
      </c>
    </row>
    <row r="6906" spans="1:22" x14ac:dyDescent="0.3">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-44.235000000000007</v>
      </c>
    </row>
    <row r="6907" spans="1:22" x14ac:dyDescent="0.3">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1001.5840000000001</v>
      </c>
      <c r="T6909">
        <v>2</v>
      </c>
      <c r="U6909">
        <v>0.2</v>
      </c>
      <c r="V6909">
        <v>125.19799999999992</v>
      </c>
    </row>
    <row r="6910" spans="1:22" x14ac:dyDescent="0.3">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4.2803999999999984</v>
      </c>
    </row>
    <row r="6911" spans="1:22" x14ac:dyDescent="0.3">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55.984000000000009</v>
      </c>
      <c r="T6915">
        <v>2</v>
      </c>
      <c r="U6915">
        <v>0.2</v>
      </c>
      <c r="V6915">
        <v>4.1987999999999985</v>
      </c>
    </row>
    <row r="6916" spans="1:22" x14ac:dyDescent="0.3">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1403.9200000000003</v>
      </c>
      <c r="T6919">
        <v>5</v>
      </c>
      <c r="U6919">
        <v>0.2</v>
      </c>
      <c r="V6919">
        <v>70.196000000000026</v>
      </c>
    </row>
    <row r="6920" spans="1:22" x14ac:dyDescent="0.3">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28.799999999999997</v>
      </c>
      <c r="T6920">
        <v>3</v>
      </c>
      <c r="U6920">
        <v>0</v>
      </c>
      <c r="V6920">
        <v>0.86400000000000077</v>
      </c>
    </row>
    <row r="6921" spans="1:22" x14ac:dyDescent="0.3">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356.78999999999996</v>
      </c>
      <c r="T6922">
        <v>7</v>
      </c>
      <c r="U6922">
        <v>0</v>
      </c>
      <c r="V6922">
        <v>99.901199999999989</v>
      </c>
    </row>
    <row r="6923" spans="1:22" x14ac:dyDescent="0.3">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681.40800000000013</v>
      </c>
      <c r="T6927">
        <v>12</v>
      </c>
      <c r="U6927">
        <v>0.2</v>
      </c>
      <c r="V6927">
        <v>42.588000000000022</v>
      </c>
    </row>
    <row r="6928" spans="1:22" x14ac:dyDescent="0.3">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8.6939999999999991</v>
      </c>
    </row>
    <row r="6929" spans="1:22" x14ac:dyDescent="0.3">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13.493999999999998</v>
      </c>
      <c r="T6933">
        <v>1</v>
      </c>
      <c r="U6933">
        <v>0.4</v>
      </c>
      <c r="V6933">
        <v>-2.2490000000000023</v>
      </c>
    </row>
    <row r="6934" spans="1:22" x14ac:dyDescent="0.3">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23.987999999999996</v>
      </c>
      <c r="T6934">
        <v>2</v>
      </c>
      <c r="U6934">
        <v>0.4</v>
      </c>
      <c r="V6934">
        <v>-13.993000000000004</v>
      </c>
    </row>
    <row r="6935" spans="1:22" x14ac:dyDescent="0.3">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31.983999999999998</v>
      </c>
      <c r="T6935">
        <v>2</v>
      </c>
      <c r="U6935">
        <v>0.2</v>
      </c>
      <c r="V6935">
        <v>1.1993999999999998</v>
      </c>
    </row>
    <row r="6936" spans="1:22" x14ac:dyDescent="0.3">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36.544000000000004</v>
      </c>
      <c r="T6939">
        <v>2</v>
      </c>
      <c r="U6939">
        <v>0.2</v>
      </c>
      <c r="V6939">
        <v>11.876799999999998</v>
      </c>
    </row>
    <row r="6940" spans="1:22" x14ac:dyDescent="0.3">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52.769200000000012</v>
      </c>
    </row>
    <row r="6941" spans="1:22" x14ac:dyDescent="0.3">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-23.782199999999996</v>
      </c>
    </row>
    <row r="6951" spans="1:22" x14ac:dyDescent="0.3">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55.998599999999954</v>
      </c>
    </row>
    <row r="6954" spans="1:22" x14ac:dyDescent="0.3">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19.418399999999995</v>
      </c>
    </row>
    <row r="6956" spans="1:22" x14ac:dyDescent="0.3">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503.96000000000004</v>
      </c>
      <c r="T6956">
        <v>5</v>
      </c>
      <c r="U6956">
        <v>0.2</v>
      </c>
      <c r="V6956">
        <v>50.396000000000015</v>
      </c>
    </row>
    <row r="6957" spans="1:22" x14ac:dyDescent="0.3">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17.107999999999997</v>
      </c>
    </row>
    <row r="6959" spans="1:22" x14ac:dyDescent="0.3">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5.580000000000001</v>
      </c>
    </row>
    <row r="6966" spans="1:22" x14ac:dyDescent="0.3">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28.857599999999998</v>
      </c>
    </row>
    <row r="6970" spans="1:22" x14ac:dyDescent="0.3">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24.849999999999998</v>
      </c>
      <c r="T6971">
        <v>5</v>
      </c>
      <c r="U6971">
        <v>0</v>
      </c>
      <c r="V6971">
        <v>7.7034999999999982</v>
      </c>
    </row>
    <row r="6972" spans="1:22" x14ac:dyDescent="0.3">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-2.5248000000000022</v>
      </c>
    </row>
    <row r="6973" spans="1:22" x14ac:dyDescent="0.3">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29.495000000000019</v>
      </c>
    </row>
    <row r="6975" spans="1:22" x14ac:dyDescent="0.3">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8.3328000000000024</v>
      </c>
    </row>
    <row r="6977" spans="1:22" x14ac:dyDescent="0.3">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130.28849999999983</v>
      </c>
    </row>
    <row r="6991" spans="1:22" x14ac:dyDescent="0.3">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1.3919999999999997</v>
      </c>
      <c r="T6991">
        <v>2</v>
      </c>
      <c r="U6991">
        <v>0.8</v>
      </c>
      <c r="V6991">
        <v>-3.7584000000000009</v>
      </c>
    </row>
    <row r="6992" spans="1:22" x14ac:dyDescent="0.3">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18.660600000000002</v>
      </c>
    </row>
    <row r="6993" spans="1:22" x14ac:dyDescent="0.3">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226.20000000000002</v>
      </c>
      <c r="T6993">
        <v>5</v>
      </c>
      <c r="U6993">
        <v>0</v>
      </c>
      <c r="V6993">
        <v>58.811999999999998</v>
      </c>
    </row>
    <row r="6994" spans="1:22" x14ac:dyDescent="0.3">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265.85999999999996</v>
      </c>
      <c r="T6995">
        <v>7</v>
      </c>
      <c r="U6995">
        <v>0</v>
      </c>
      <c r="V6995">
        <v>79.757999999999967</v>
      </c>
    </row>
    <row r="6996" spans="1:22" x14ac:dyDescent="0.3">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6.9749999999999979</v>
      </c>
    </row>
    <row r="6997" spans="1:22" x14ac:dyDescent="0.3">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6.3504000000000005</v>
      </c>
    </row>
    <row r="7001" spans="1:22" x14ac:dyDescent="0.3">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62.531999999999982</v>
      </c>
    </row>
    <row r="7002" spans="1:22" x14ac:dyDescent="0.3">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366.74399999999997</v>
      </c>
      <c r="T7003">
        <v>4</v>
      </c>
      <c r="U7003">
        <v>0.3</v>
      </c>
      <c r="V7003">
        <v>-110.02320000000003</v>
      </c>
    </row>
    <row r="7004" spans="1:22" x14ac:dyDescent="0.3">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22.573199999999996</v>
      </c>
    </row>
    <row r="7006" spans="1:22" x14ac:dyDescent="0.3">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5.1840000000000011</v>
      </c>
      <c r="T7006">
        <v>1</v>
      </c>
      <c r="U7006">
        <v>0.2</v>
      </c>
      <c r="V7006">
        <v>1.8144</v>
      </c>
    </row>
    <row r="7007" spans="1:22" x14ac:dyDescent="0.3">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205.16400000000002</v>
      </c>
      <c r="T7007">
        <v>2</v>
      </c>
      <c r="U7007">
        <v>0.1</v>
      </c>
      <c r="V7007">
        <v>13.677600000000002</v>
      </c>
    </row>
    <row r="7008" spans="1:22" x14ac:dyDescent="0.3">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-7.4759999999999991</v>
      </c>
    </row>
    <row r="7009" spans="1:22" x14ac:dyDescent="0.3">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25.983999999999998</v>
      </c>
      <c r="T7011">
        <v>1</v>
      </c>
      <c r="U7011">
        <v>0.2</v>
      </c>
      <c r="V7011">
        <v>-3.8976000000000015</v>
      </c>
    </row>
    <row r="7012" spans="1:22" x14ac:dyDescent="0.3">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0.15120000000000022</v>
      </c>
    </row>
    <row r="7014" spans="1:22" x14ac:dyDescent="0.3">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14.940000000000001</v>
      </c>
      <c r="T7019">
        <v>3</v>
      </c>
      <c r="U7019">
        <v>0</v>
      </c>
      <c r="V7019">
        <v>7.0218000000000007</v>
      </c>
    </row>
    <row r="7020" spans="1:22" x14ac:dyDescent="0.3">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15.552000000000003</v>
      </c>
      <c r="T7021">
        <v>3</v>
      </c>
      <c r="U7021">
        <v>0.2</v>
      </c>
      <c r="V7021">
        <v>5.4432</v>
      </c>
    </row>
    <row r="7022" spans="1:22" x14ac:dyDescent="0.3">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6.8000000000000007</v>
      </c>
      <c r="T7022">
        <v>1</v>
      </c>
      <c r="U7022">
        <v>0.2</v>
      </c>
      <c r="V7022">
        <v>0.50999999999999979</v>
      </c>
    </row>
    <row r="7023" spans="1:22" x14ac:dyDescent="0.3">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15.605999999999996</v>
      </c>
    </row>
    <row r="7029" spans="1:22" x14ac:dyDescent="0.3">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6.4799999999999969</v>
      </c>
    </row>
    <row r="7033" spans="1:22" x14ac:dyDescent="0.3">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6.2208000000000006</v>
      </c>
    </row>
    <row r="7040" spans="1:22" x14ac:dyDescent="0.3">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24.816000000000003</v>
      </c>
      <c r="T7042">
        <v>3</v>
      </c>
      <c r="U7042">
        <v>0.2</v>
      </c>
      <c r="V7042">
        <v>8.3753999999999991</v>
      </c>
    </row>
    <row r="7043" spans="1:22" x14ac:dyDescent="0.3">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69.996499999999969</v>
      </c>
    </row>
    <row r="7045" spans="1:22" x14ac:dyDescent="0.3">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9.1840000000000011</v>
      </c>
      <c r="T7046">
        <v>2</v>
      </c>
      <c r="U7046">
        <v>0.2</v>
      </c>
      <c r="V7046">
        <v>1.1479999999999988</v>
      </c>
    </row>
    <row r="7047" spans="1:22" x14ac:dyDescent="0.3">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15.552000000000003</v>
      </c>
      <c r="T7050">
        <v>3</v>
      </c>
      <c r="U7050">
        <v>0.2</v>
      </c>
      <c r="V7050">
        <v>5.4432</v>
      </c>
    </row>
    <row r="7051" spans="1:22" x14ac:dyDescent="0.3">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2.3685999999999989</v>
      </c>
    </row>
    <row r="7052" spans="1:22" x14ac:dyDescent="0.3">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6.0632000000000019</v>
      </c>
    </row>
    <row r="7054" spans="1:22" x14ac:dyDescent="0.3">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2.0087999999999973</v>
      </c>
    </row>
    <row r="7061" spans="1:22" x14ac:dyDescent="0.3">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0.69839999999999902</v>
      </c>
    </row>
    <row r="7066" spans="1:22" x14ac:dyDescent="0.3">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4.4479999999999995</v>
      </c>
      <c r="T7073">
        <v>2</v>
      </c>
      <c r="U7073">
        <v>0.2</v>
      </c>
      <c r="V7073">
        <v>0.3335999999999999</v>
      </c>
    </row>
    <row r="7074" spans="1:22" x14ac:dyDescent="0.3">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5.1840000000000011</v>
      </c>
      <c r="T7074">
        <v>1</v>
      </c>
      <c r="U7074">
        <v>0.2</v>
      </c>
      <c r="V7074">
        <v>1.8144</v>
      </c>
    </row>
    <row r="7075" spans="1:22" x14ac:dyDescent="0.3">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15.393000000000008</v>
      </c>
    </row>
    <row r="7076" spans="1:22" x14ac:dyDescent="0.3">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4.7519999999999989</v>
      </c>
      <c r="T7076">
        <v>4</v>
      </c>
      <c r="U7076">
        <v>0.8</v>
      </c>
      <c r="V7076">
        <v>-8.3160000000000025</v>
      </c>
    </row>
    <row r="7077" spans="1:22" x14ac:dyDescent="0.3">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13.344000000000001</v>
      </c>
      <c r="T7077">
        <v>2</v>
      </c>
      <c r="U7077">
        <v>0.2</v>
      </c>
      <c r="V7077">
        <v>1.0007999999999999</v>
      </c>
    </row>
    <row r="7078" spans="1:22" x14ac:dyDescent="0.3">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34.813799999999944</v>
      </c>
    </row>
    <row r="7081" spans="1:22" x14ac:dyDescent="0.3">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17.220000000000006</v>
      </c>
      <c r="T7084">
        <v>5</v>
      </c>
      <c r="U7084">
        <v>0.7</v>
      </c>
      <c r="V7084">
        <v>-12.628</v>
      </c>
    </row>
    <row r="7085" spans="1:22" x14ac:dyDescent="0.3">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8.5950000000000024</v>
      </c>
      <c r="T7087">
        <v>5</v>
      </c>
      <c r="U7087">
        <v>0.7</v>
      </c>
      <c r="V7087">
        <v>-6.3030000000000008</v>
      </c>
    </row>
    <row r="7088" spans="1:22" x14ac:dyDescent="0.3">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190.89600000000002</v>
      </c>
      <c r="T7088">
        <v>2</v>
      </c>
      <c r="U7088">
        <v>0.2</v>
      </c>
      <c r="V7088">
        <v>-42.951599999999999</v>
      </c>
    </row>
    <row r="7089" spans="1:22" x14ac:dyDescent="0.3">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23.968799999999998</v>
      </c>
    </row>
    <row r="7090" spans="1:22" x14ac:dyDescent="0.3">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23.807999999999993</v>
      </c>
    </row>
    <row r="7091" spans="1:22" x14ac:dyDescent="0.3">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45.763200000000012</v>
      </c>
    </row>
    <row r="7094" spans="1:22" x14ac:dyDescent="0.3">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51.550000000000004</v>
      </c>
      <c r="T7095">
        <v>5</v>
      </c>
      <c r="U7095">
        <v>0</v>
      </c>
      <c r="V7095">
        <v>24.2285</v>
      </c>
    </row>
    <row r="7096" spans="1:22" x14ac:dyDescent="0.3">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276.78400000000005</v>
      </c>
      <c r="T7098">
        <v>2</v>
      </c>
      <c r="U7098">
        <v>0.2</v>
      </c>
      <c r="V7098">
        <v>89.954799999999992</v>
      </c>
    </row>
    <row r="7099" spans="1:22" x14ac:dyDescent="0.3">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149.91119999999998</v>
      </c>
    </row>
    <row r="7101" spans="1:22" x14ac:dyDescent="0.3">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99.940799999999982</v>
      </c>
    </row>
    <row r="7102" spans="1:22" x14ac:dyDescent="0.3">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105.27499999999998</v>
      </c>
    </row>
    <row r="7106" spans="1:22" x14ac:dyDescent="0.3">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38.784000000000006</v>
      </c>
      <c r="T7107">
        <v>3</v>
      </c>
      <c r="U7107">
        <v>0.2</v>
      </c>
      <c r="V7107">
        <v>7.2719999999999949</v>
      </c>
    </row>
    <row r="7108" spans="1:22" x14ac:dyDescent="0.3">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122.32799999999999</v>
      </c>
      <c r="T7108">
        <v>9</v>
      </c>
      <c r="U7108">
        <v>0.2</v>
      </c>
      <c r="V7108">
        <v>1.5291000000000032</v>
      </c>
    </row>
    <row r="7109" spans="1:22" x14ac:dyDescent="0.3">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2.2503999999999991</v>
      </c>
    </row>
    <row r="7113" spans="1:22" x14ac:dyDescent="0.3">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3.2479999999999998</v>
      </c>
    </row>
    <row r="7116" spans="1:22" x14ac:dyDescent="0.3">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0.47039999999999987</v>
      </c>
    </row>
    <row r="7120" spans="1:22" x14ac:dyDescent="0.3">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8.7906000000000013</v>
      </c>
    </row>
    <row r="7121" spans="1:22" x14ac:dyDescent="0.3">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41.168399999999991</v>
      </c>
    </row>
    <row r="7125" spans="1:22" x14ac:dyDescent="0.3">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4.4088000000000012</v>
      </c>
    </row>
    <row r="7126" spans="1:22" x14ac:dyDescent="0.3">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69.177599999999984</v>
      </c>
    </row>
    <row r="7127" spans="1:22" x14ac:dyDescent="0.3">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8.7906000000000013</v>
      </c>
    </row>
    <row r="7128" spans="1:22" x14ac:dyDescent="0.3">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v>
      </c>
    </row>
    <row r="7131" spans="1:22" x14ac:dyDescent="0.3">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8.3524000000000012</v>
      </c>
    </row>
    <row r="7132" spans="1:22" x14ac:dyDescent="0.3">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135.29999999999998</v>
      </c>
      <c r="T7143">
        <v>5</v>
      </c>
      <c r="U7143">
        <v>0</v>
      </c>
      <c r="V7143">
        <v>37.883999999999993</v>
      </c>
    </row>
    <row r="7144" spans="1:22" x14ac:dyDescent="0.3">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48.906000000000006</v>
      </c>
    </row>
    <row r="7145" spans="1:22" x14ac:dyDescent="0.3">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776.84999999999991</v>
      </c>
      <c r="T7145">
        <v>5</v>
      </c>
      <c r="U7145">
        <v>0.4</v>
      </c>
      <c r="V7145">
        <v>-181.26499999999999</v>
      </c>
    </row>
    <row r="7146" spans="1:22" x14ac:dyDescent="0.3">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3.2460000000000022</v>
      </c>
    </row>
    <row r="7149" spans="1:22" x14ac:dyDescent="0.3">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35.490000000000009</v>
      </c>
    </row>
    <row r="7153" spans="1:22" x14ac:dyDescent="0.3">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46.899599999999964</v>
      </c>
    </row>
    <row r="7157" spans="1:22" x14ac:dyDescent="0.3">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23.234999999999992</v>
      </c>
    </row>
    <row r="7177" spans="1:22" x14ac:dyDescent="0.3">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87.167999999999978</v>
      </c>
      <c r="T7177">
        <v>8</v>
      </c>
      <c r="U7177">
        <v>0.8</v>
      </c>
      <c r="V7177">
        <v>-226.63679999999999</v>
      </c>
    </row>
    <row r="7178" spans="1:22" x14ac:dyDescent="0.3">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2.2020000000000004</v>
      </c>
      <c r="T7179">
        <v>2</v>
      </c>
      <c r="U7179">
        <v>0.7</v>
      </c>
      <c r="V7179">
        <v>-1.5413999999999999</v>
      </c>
    </row>
    <row r="7180" spans="1:22" x14ac:dyDescent="0.3">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25.191600000000005</v>
      </c>
    </row>
    <row r="7182" spans="1:22" x14ac:dyDescent="0.3">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5.5520000000000005</v>
      </c>
      <c r="T7186">
        <v>2</v>
      </c>
      <c r="U7186">
        <v>0.2</v>
      </c>
      <c r="V7186">
        <v>-1.0410000000000006</v>
      </c>
    </row>
    <row r="7187" spans="1:22" x14ac:dyDescent="0.3">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1.0019999999999993</v>
      </c>
    </row>
    <row r="7188" spans="1:22" x14ac:dyDescent="0.3">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-2.1312000000000033</v>
      </c>
    </row>
    <row r="7189" spans="1:22" x14ac:dyDescent="0.3">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16.784000000000002</v>
      </c>
      <c r="T7189">
        <v>2</v>
      </c>
      <c r="U7189">
        <v>0.6</v>
      </c>
      <c r="V7189">
        <v>-22.238800000000001</v>
      </c>
    </row>
    <row r="7190" spans="1:22" x14ac:dyDescent="0.3">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25.496999999999986</v>
      </c>
    </row>
    <row r="7192" spans="1:22" x14ac:dyDescent="0.3">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674.35200000000009</v>
      </c>
      <c r="T7192">
        <v>3</v>
      </c>
      <c r="U7192">
        <v>0.2</v>
      </c>
      <c r="V7192">
        <v>-8.4294000000000153</v>
      </c>
    </row>
    <row r="7193" spans="1:22" x14ac:dyDescent="0.3">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7.2297999999999991</v>
      </c>
    </row>
    <row r="7198" spans="1:22" x14ac:dyDescent="0.3">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5.7959999999999994</v>
      </c>
    </row>
    <row r="7200" spans="1:22" x14ac:dyDescent="0.3">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116.75999999999999</v>
      </c>
      <c r="T7202">
        <v>1</v>
      </c>
      <c r="U7202">
        <v>0.2</v>
      </c>
      <c r="V7202">
        <v>14.594999999999985</v>
      </c>
    </row>
    <row r="7203" spans="1:22" x14ac:dyDescent="0.3">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756.80000000000007</v>
      </c>
      <c r="T7204">
        <v>5</v>
      </c>
      <c r="U7204">
        <v>0</v>
      </c>
      <c r="V7204">
        <v>75.679999999999978</v>
      </c>
    </row>
    <row r="7205" spans="1:22" x14ac:dyDescent="0.3">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-4.804800000000002</v>
      </c>
    </row>
    <row r="7206" spans="1:22" x14ac:dyDescent="0.3">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2.0671999999999997</v>
      </c>
    </row>
    <row r="7207" spans="1:22" x14ac:dyDescent="0.3">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32.301500000000019</v>
      </c>
    </row>
    <row r="7209" spans="1:22" x14ac:dyDescent="0.3">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20.736000000000004</v>
      </c>
      <c r="T7210">
        <v>4</v>
      </c>
      <c r="U7210">
        <v>0.2</v>
      </c>
      <c r="V7210">
        <v>7.2576000000000001</v>
      </c>
    </row>
    <row r="7211" spans="1:22" x14ac:dyDescent="0.3">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62.496000000000009</v>
      </c>
      <c r="T7219">
        <v>2</v>
      </c>
      <c r="U7219">
        <v>0.2</v>
      </c>
      <c r="V7219">
        <v>21.873599999999996</v>
      </c>
    </row>
    <row r="7220" spans="1:22" x14ac:dyDescent="0.3">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35.864399999999996</v>
      </c>
    </row>
    <row r="7224" spans="1:22" x14ac:dyDescent="0.3">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v>
      </c>
    </row>
    <row r="7227" spans="1:22" x14ac:dyDescent="0.3">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22.573199999999996</v>
      </c>
    </row>
    <row r="7238" spans="1:22" x14ac:dyDescent="0.3">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341.99100000000004</v>
      </c>
      <c r="T7239">
        <v>3</v>
      </c>
      <c r="U7239">
        <v>0.7</v>
      </c>
      <c r="V7239">
        <v>-319.19159999999999</v>
      </c>
    </row>
    <row r="7240" spans="1:22" x14ac:dyDescent="0.3">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18.463200000000004</v>
      </c>
    </row>
    <row r="7241" spans="1:22" x14ac:dyDescent="0.3">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26.544000000000004</v>
      </c>
    </row>
    <row r="7243" spans="1:22" x14ac:dyDescent="0.3">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7.9662000000000006</v>
      </c>
    </row>
    <row r="7245" spans="1:22" x14ac:dyDescent="0.3">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18.832800000000002</v>
      </c>
    </row>
    <row r="7247" spans="1:22" x14ac:dyDescent="0.3">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15.120000000000001</v>
      </c>
      <c r="T7248">
        <v>3</v>
      </c>
      <c r="U7248">
        <v>0.2</v>
      </c>
      <c r="V7248">
        <v>4.9139999999999988</v>
      </c>
    </row>
    <row r="7249" spans="1:22" x14ac:dyDescent="0.3">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395.98800000000006</v>
      </c>
    </row>
    <row r="7253" spans="1:22" x14ac:dyDescent="0.3">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109.42199999999997</v>
      </c>
    </row>
    <row r="7256" spans="1:22" x14ac:dyDescent="0.3">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47.400000000000006</v>
      </c>
      <c r="T7256">
        <v>5</v>
      </c>
      <c r="U7256">
        <v>0</v>
      </c>
      <c r="V7256">
        <v>21.33</v>
      </c>
    </row>
    <row r="7257" spans="1:22" x14ac:dyDescent="0.3">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1.4455999999999998</v>
      </c>
    </row>
    <row r="7259" spans="1:22" x14ac:dyDescent="0.3">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629.09999999999991</v>
      </c>
      <c r="T7259">
        <v>6</v>
      </c>
      <c r="U7259">
        <v>0</v>
      </c>
      <c r="V7259">
        <v>301.96799999999996</v>
      </c>
    </row>
    <row r="7260" spans="1:22" x14ac:dyDescent="0.3">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3.9690000000000003</v>
      </c>
    </row>
    <row r="7261" spans="1:22" x14ac:dyDescent="0.3">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21.772800000000004</v>
      </c>
    </row>
    <row r="7262" spans="1:22" x14ac:dyDescent="0.3">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35.277200000000008</v>
      </c>
    </row>
    <row r="7263" spans="1:22" x14ac:dyDescent="0.3">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14.700000000000001</v>
      </c>
      <c r="T7263">
        <v>7</v>
      </c>
      <c r="U7263">
        <v>0</v>
      </c>
      <c r="V7263">
        <v>4.1160000000000005</v>
      </c>
    </row>
    <row r="7264" spans="1:22" x14ac:dyDescent="0.3">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31.680000000000003</v>
      </c>
      <c r="T7265">
        <v>4</v>
      </c>
      <c r="U7265">
        <v>0.2</v>
      </c>
      <c r="V7265">
        <v>11.087999999999997</v>
      </c>
    </row>
    <row r="7266" spans="1:22" x14ac:dyDescent="0.3">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315.77600000000007</v>
      </c>
      <c r="T7271">
        <v>8</v>
      </c>
      <c r="U7271">
        <v>0.2</v>
      </c>
      <c r="V7271">
        <v>31.577600000000018</v>
      </c>
    </row>
    <row r="7272" spans="1:22" x14ac:dyDescent="0.3">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339.96000000000004</v>
      </c>
      <c r="T7276">
        <v>5</v>
      </c>
      <c r="U7276">
        <v>0.2</v>
      </c>
      <c r="V7276">
        <v>42.494999999999948</v>
      </c>
    </row>
    <row r="7277" spans="1:22" x14ac:dyDescent="0.3">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63.980000000000004</v>
      </c>
      <c r="T7277">
        <v>7</v>
      </c>
      <c r="U7277">
        <v>0</v>
      </c>
      <c r="V7277">
        <v>21.7532</v>
      </c>
    </row>
    <row r="7278" spans="1:22" x14ac:dyDescent="0.3">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799.92000000000007</v>
      </c>
      <c r="T7278">
        <v>10</v>
      </c>
      <c r="U7278">
        <v>0.2</v>
      </c>
      <c r="V7278">
        <v>239.976</v>
      </c>
    </row>
    <row r="7279" spans="1:22" x14ac:dyDescent="0.3">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4.4979999999999958</v>
      </c>
    </row>
    <row r="7280" spans="1:22" x14ac:dyDescent="0.3">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132.58980000000003</v>
      </c>
    </row>
    <row r="7281" spans="1:22" x14ac:dyDescent="0.3">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185.52800000000002</v>
      </c>
      <c r="T7281">
        <v>7</v>
      </c>
      <c r="U7281">
        <v>0.2</v>
      </c>
      <c r="V7281">
        <v>48.701099999999997</v>
      </c>
    </row>
    <row r="7282" spans="1:22" x14ac:dyDescent="0.3">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599.98500000000013</v>
      </c>
      <c r="T7283">
        <v>5</v>
      </c>
      <c r="U7283">
        <v>0.7</v>
      </c>
      <c r="V7283">
        <v>-479.98799999999994</v>
      </c>
    </row>
    <row r="7284" spans="1:22" x14ac:dyDescent="0.3">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0.5519999999999996</v>
      </c>
    </row>
    <row r="7289" spans="1:22" x14ac:dyDescent="0.3">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23.652900000000002</v>
      </c>
    </row>
    <row r="7290" spans="1:22" x14ac:dyDescent="0.3">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-121.27049999999997</v>
      </c>
    </row>
    <row r="7291" spans="1:22" x14ac:dyDescent="0.3">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-272.58000000000015</v>
      </c>
    </row>
    <row r="7295" spans="1:22" x14ac:dyDescent="0.3">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21.596400000000003</v>
      </c>
    </row>
    <row r="7296" spans="1:22" x14ac:dyDescent="0.3">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37.839999999999996</v>
      </c>
      <c r="T7297">
        <v>2</v>
      </c>
      <c r="U7297">
        <v>0.2</v>
      </c>
      <c r="V7297">
        <v>2.8380000000000027</v>
      </c>
    </row>
    <row r="7298" spans="1:22" x14ac:dyDescent="0.3">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5.4719999999999995</v>
      </c>
      <c r="T7298">
        <v>6</v>
      </c>
      <c r="U7298">
        <v>0.2</v>
      </c>
      <c r="V7298">
        <v>1.8467999999999996</v>
      </c>
    </row>
    <row r="7299" spans="1:22" x14ac:dyDescent="0.3">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-175.26000000000005</v>
      </c>
    </row>
    <row r="7301" spans="1:22" x14ac:dyDescent="0.3">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-7.4759999999999991</v>
      </c>
    </row>
    <row r="7302" spans="1:22" x14ac:dyDescent="0.3">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-30.293999999999983</v>
      </c>
    </row>
    <row r="7303" spans="1:22" x14ac:dyDescent="0.3">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2.8919999999999995</v>
      </c>
      <c r="T7303">
        <v>3</v>
      </c>
      <c r="U7303">
        <v>0.8</v>
      </c>
      <c r="V7303">
        <v>-4.9164000000000012</v>
      </c>
    </row>
    <row r="7304" spans="1:22" x14ac:dyDescent="0.3">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-66.801000000000045</v>
      </c>
    </row>
    <row r="7305" spans="1:22" x14ac:dyDescent="0.3">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12.959999999999994</v>
      </c>
    </row>
    <row r="7309" spans="1:22" x14ac:dyDescent="0.3">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113.88800000000002</v>
      </c>
      <c r="T7309">
        <v>2</v>
      </c>
      <c r="U7309">
        <v>0.2</v>
      </c>
      <c r="V7309">
        <v>9.9651999999999994</v>
      </c>
    </row>
    <row r="7310" spans="1:22" x14ac:dyDescent="0.3">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7.4751999999999992</v>
      </c>
    </row>
    <row r="7316" spans="1:22" x14ac:dyDescent="0.3">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264.58650000000006</v>
      </c>
    </row>
    <row r="7322" spans="1:22" x14ac:dyDescent="0.3">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400.79999999999995</v>
      </c>
      <c r="T7327">
        <v>5</v>
      </c>
      <c r="U7327">
        <v>0</v>
      </c>
      <c r="V7327">
        <v>112.224</v>
      </c>
    </row>
    <row r="7328" spans="1:22" x14ac:dyDescent="0.3">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10.077200000000001</v>
      </c>
    </row>
    <row r="7329" spans="1:22" x14ac:dyDescent="0.3">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14.430000000000007</v>
      </c>
    </row>
    <row r="7330" spans="1:22" x14ac:dyDescent="0.3">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415.98959999999994</v>
      </c>
    </row>
    <row r="7331" spans="1:22" x14ac:dyDescent="0.3">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334.11419999999987</v>
      </c>
    </row>
    <row r="7332" spans="1:22" x14ac:dyDescent="0.3">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81.438000000000017</v>
      </c>
      <c r="T7334">
        <v>7</v>
      </c>
      <c r="U7334">
        <v>0.7</v>
      </c>
      <c r="V7334">
        <v>-65.150399999999991</v>
      </c>
    </row>
    <row r="7335" spans="1:22" x14ac:dyDescent="0.3">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3.8774999999999995</v>
      </c>
    </row>
    <row r="7340" spans="1:22" x14ac:dyDescent="0.3">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192.18600000000004</v>
      </c>
      <c r="T7340">
        <v>3</v>
      </c>
      <c r="U7340">
        <v>0.1</v>
      </c>
      <c r="V7340">
        <v>36.3018</v>
      </c>
    </row>
    <row r="7341" spans="1:22" x14ac:dyDescent="0.3">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9.2556000000000012</v>
      </c>
    </row>
    <row r="7345" spans="1:22" x14ac:dyDescent="0.3">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29.900000000000002</v>
      </c>
      <c r="T7356">
        <v>5</v>
      </c>
      <c r="U7356">
        <v>0</v>
      </c>
      <c r="V7356">
        <v>13.454999999999998</v>
      </c>
    </row>
    <row r="7357" spans="1:22" x14ac:dyDescent="0.3">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6.8880000000000017</v>
      </c>
      <c r="T7367">
        <v>2</v>
      </c>
      <c r="U7367">
        <v>0.7</v>
      </c>
      <c r="V7367">
        <v>-5.0511999999999997</v>
      </c>
    </row>
    <row r="7368" spans="1:22" x14ac:dyDescent="0.3">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32.544000000000004</v>
      </c>
      <c r="T7368">
        <v>2</v>
      </c>
      <c r="U7368">
        <v>0.2</v>
      </c>
      <c r="V7368">
        <v>-7.7292000000000041</v>
      </c>
    </row>
    <row r="7369" spans="1:22" x14ac:dyDescent="0.3">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15.570000000000004</v>
      </c>
      <c r="T7370">
        <v>3</v>
      </c>
      <c r="U7370">
        <v>0.7</v>
      </c>
      <c r="V7370">
        <v>-11.936999999999998</v>
      </c>
    </row>
    <row r="7371" spans="1:22" x14ac:dyDescent="0.3">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61.019999999999996</v>
      </c>
      <c r="T7374">
        <v>3</v>
      </c>
      <c r="U7374">
        <v>0</v>
      </c>
      <c r="V7374">
        <v>0.61019999999999541</v>
      </c>
    </row>
    <row r="7375" spans="1:22" x14ac:dyDescent="0.3">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31.931899999999988</v>
      </c>
    </row>
    <row r="7376" spans="1:22" x14ac:dyDescent="0.3">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14.399999999999999</v>
      </c>
      <c r="T7382">
        <v>5</v>
      </c>
      <c r="U7382">
        <v>0</v>
      </c>
      <c r="V7382">
        <v>7.056</v>
      </c>
    </row>
    <row r="7383" spans="1:22" x14ac:dyDescent="0.3">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41.986000000000004</v>
      </c>
    </row>
    <row r="7384" spans="1:22" x14ac:dyDescent="0.3">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5.0699999999999985</v>
      </c>
    </row>
    <row r="7385" spans="1:22" x14ac:dyDescent="0.3">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48.795999999999978</v>
      </c>
    </row>
    <row r="7392" spans="1:22" x14ac:dyDescent="0.3">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101.52000000000001</v>
      </c>
      <c r="T7392">
        <v>5</v>
      </c>
      <c r="U7392">
        <v>0.2</v>
      </c>
      <c r="V7392">
        <v>19.034999999999989</v>
      </c>
    </row>
    <row r="7393" spans="1:22" x14ac:dyDescent="0.3">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15.700000000000001</v>
      </c>
      <c r="T7394">
        <v>5</v>
      </c>
      <c r="U7394">
        <v>0</v>
      </c>
      <c r="V7394">
        <v>7.0649999999999995</v>
      </c>
    </row>
    <row r="7395" spans="1:22" x14ac:dyDescent="0.3">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59.519999999999996</v>
      </c>
      <c r="T7395">
        <v>3</v>
      </c>
      <c r="U7395">
        <v>0</v>
      </c>
      <c r="V7395">
        <v>15.475200000000001</v>
      </c>
    </row>
    <row r="7396" spans="1:22" x14ac:dyDescent="0.3">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509.95749999999992</v>
      </c>
      <c r="T7405">
        <v>5</v>
      </c>
      <c r="U7405">
        <v>0.15</v>
      </c>
      <c r="V7405">
        <v>41.996499999999941</v>
      </c>
    </row>
    <row r="7406" spans="1:22" x14ac:dyDescent="0.3">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34.414800000000007</v>
      </c>
    </row>
    <row r="7407" spans="1:22" x14ac:dyDescent="0.3">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-6.0980000000000025</v>
      </c>
    </row>
    <row r="7408" spans="1:22" x14ac:dyDescent="0.3">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722.35200000000009</v>
      </c>
      <c r="T7408">
        <v>3</v>
      </c>
      <c r="U7408">
        <v>0.2</v>
      </c>
      <c r="V7408">
        <v>81.264599999999916</v>
      </c>
    </row>
    <row r="7409" spans="1:22" x14ac:dyDescent="0.3">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11.748799999999989</v>
      </c>
    </row>
    <row r="7411" spans="1:22" x14ac:dyDescent="0.3">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-94.660500000000013</v>
      </c>
    </row>
    <row r="7412" spans="1:22" x14ac:dyDescent="0.3">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156.79200000000003</v>
      </c>
      <c r="T7413">
        <v>1</v>
      </c>
      <c r="U7413">
        <v>0.2</v>
      </c>
      <c r="V7413">
        <v>17.639099999999985</v>
      </c>
    </row>
    <row r="7414" spans="1:22" x14ac:dyDescent="0.3">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13.591999999999999</v>
      </c>
      <c r="T7415">
        <v>1</v>
      </c>
      <c r="U7415">
        <v>0.2</v>
      </c>
      <c r="V7415">
        <v>-0.33980000000000032</v>
      </c>
    </row>
    <row r="7416" spans="1:22" x14ac:dyDescent="0.3">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379.96000000000004</v>
      </c>
      <c r="T7417">
        <v>5</v>
      </c>
      <c r="U7417">
        <v>0.2</v>
      </c>
      <c r="V7417">
        <v>47.494999999999919</v>
      </c>
    </row>
    <row r="7418" spans="1:22" x14ac:dyDescent="0.3">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41.240000000000009</v>
      </c>
      <c r="T7419">
        <v>5</v>
      </c>
      <c r="U7419">
        <v>0.2</v>
      </c>
      <c r="V7419">
        <v>13.918499999999998</v>
      </c>
    </row>
    <row r="7420" spans="1:22" x14ac:dyDescent="0.3">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51.897000000000013</v>
      </c>
      <c r="T7420">
        <v>1</v>
      </c>
      <c r="U7420">
        <v>0.7</v>
      </c>
      <c r="V7420">
        <v>-41.517600000000002</v>
      </c>
    </row>
    <row r="7421" spans="1:22" x14ac:dyDescent="0.3">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-28.367999999999984</v>
      </c>
    </row>
    <row r="7424" spans="1:22" x14ac:dyDescent="0.3">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-643.70999999999981</v>
      </c>
    </row>
    <row r="7425" spans="1:22" x14ac:dyDescent="0.3">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21.949199999999969</v>
      </c>
    </row>
    <row r="7426" spans="1:22" x14ac:dyDescent="0.3">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-26.169599999999996</v>
      </c>
    </row>
    <row r="7429" spans="1:22" x14ac:dyDescent="0.3">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3.0860999999999996</v>
      </c>
    </row>
    <row r="7437" spans="1:22" x14ac:dyDescent="0.3">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23.136000000000003</v>
      </c>
      <c r="T7437">
        <v>6</v>
      </c>
      <c r="U7437">
        <v>0.2</v>
      </c>
      <c r="V7437">
        <v>8.3867999999999991</v>
      </c>
    </row>
    <row r="7438" spans="1:22" x14ac:dyDescent="0.3">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46.900000000000006</v>
      </c>
      <c r="T7440">
        <v>5</v>
      </c>
      <c r="U7440">
        <v>0</v>
      </c>
      <c r="V7440">
        <v>13.132000000000001</v>
      </c>
    </row>
    <row r="7441" spans="1:22" x14ac:dyDescent="0.3">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22.200000000000003</v>
      </c>
      <c r="T7448">
        <v>1</v>
      </c>
      <c r="U7448">
        <v>0.6</v>
      </c>
      <c r="V7448">
        <v>-26.084999999999994</v>
      </c>
    </row>
    <row r="7449" spans="1:22" x14ac:dyDescent="0.3">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88.48500000000007</v>
      </c>
    </row>
    <row r="7455" spans="1:22" x14ac:dyDescent="0.3">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16.703999999999986</v>
      </c>
    </row>
    <row r="7456" spans="1:22" x14ac:dyDescent="0.3">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9.2480000000000011</v>
      </c>
      <c r="T7456">
        <v>4</v>
      </c>
      <c r="U7456">
        <v>0.2</v>
      </c>
      <c r="V7456">
        <v>3.1212</v>
      </c>
    </row>
    <row r="7457" spans="1:22" x14ac:dyDescent="0.3">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119.68599999999989</v>
      </c>
    </row>
    <row r="7461" spans="1:22" x14ac:dyDescent="0.3">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639.96800000000007</v>
      </c>
      <c r="T7462">
        <v>4</v>
      </c>
      <c r="U7462">
        <v>0.2</v>
      </c>
      <c r="V7462">
        <v>215.98919999999998</v>
      </c>
    </row>
    <row r="7463" spans="1:22" x14ac:dyDescent="0.3">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3.7200000000000006</v>
      </c>
    </row>
    <row r="7466" spans="1:22" x14ac:dyDescent="0.3">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15.407999999999998</v>
      </c>
    </row>
    <row r="7467" spans="1:22" x14ac:dyDescent="0.3">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23.716800000000006</v>
      </c>
    </row>
    <row r="7469" spans="1:22" x14ac:dyDescent="0.3">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449.9849999999999</v>
      </c>
    </row>
    <row r="7475" spans="1:22" x14ac:dyDescent="0.3">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0.31119999999999948</v>
      </c>
    </row>
    <row r="7482" spans="1:22" x14ac:dyDescent="0.3">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0.86799999999999988</v>
      </c>
    </row>
    <row r="7487" spans="1:22" x14ac:dyDescent="0.3">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12.690999999999999</v>
      </c>
    </row>
    <row r="7488" spans="1:22" x14ac:dyDescent="0.3">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29.900000000000002</v>
      </c>
      <c r="T7488">
        <v>5</v>
      </c>
      <c r="U7488">
        <v>0</v>
      </c>
      <c r="V7488">
        <v>14.651</v>
      </c>
    </row>
    <row r="7489" spans="1:22" x14ac:dyDescent="0.3">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517.47930000000008</v>
      </c>
    </row>
    <row r="7490" spans="1:22" x14ac:dyDescent="0.3">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5.9969999999999857</v>
      </c>
    </row>
    <row r="7494" spans="1:22" x14ac:dyDescent="0.3">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10.272000000000002</v>
      </c>
      <c r="T7494">
        <v>3</v>
      </c>
      <c r="U7494">
        <v>0.2</v>
      </c>
      <c r="V7494">
        <v>3.2099999999999982</v>
      </c>
    </row>
    <row r="7495" spans="1:22" x14ac:dyDescent="0.3">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2.0671999999999997</v>
      </c>
    </row>
    <row r="7505" spans="1:22" x14ac:dyDescent="0.3">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17.959200000000003</v>
      </c>
    </row>
    <row r="7515" spans="1:22" x14ac:dyDescent="0.3">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214.89999999999998</v>
      </c>
      <c r="T7517">
        <v>5</v>
      </c>
      <c r="U7517">
        <v>0</v>
      </c>
      <c r="V7517">
        <v>62.32099999999997</v>
      </c>
    </row>
    <row r="7518" spans="1:22" x14ac:dyDescent="0.3">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2.6495999999999995</v>
      </c>
    </row>
    <row r="7522" spans="1:22" x14ac:dyDescent="0.3">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7.6047999999999991</v>
      </c>
    </row>
    <row r="7527" spans="1:22" x14ac:dyDescent="0.3">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148.70400000000006</v>
      </c>
    </row>
    <row r="7528" spans="1:22" x14ac:dyDescent="0.3">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2.9567999999999994</v>
      </c>
    </row>
    <row r="7530" spans="1:22" x14ac:dyDescent="0.3">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266.35200000000003</v>
      </c>
      <c r="T7533">
        <v>3</v>
      </c>
      <c r="U7533">
        <v>0.2</v>
      </c>
      <c r="V7533">
        <v>-13.317600000000013</v>
      </c>
    </row>
    <row r="7534" spans="1:22" x14ac:dyDescent="0.3">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483.13599999999997</v>
      </c>
      <c r="T7534">
        <v>4</v>
      </c>
      <c r="U7534">
        <v>0.2</v>
      </c>
      <c r="V7534">
        <v>54.352799999999945</v>
      </c>
    </row>
    <row r="7535" spans="1:22" x14ac:dyDescent="0.3">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13.591999999999999</v>
      </c>
      <c r="T7538">
        <v>2</v>
      </c>
      <c r="U7538">
        <v>0.6</v>
      </c>
      <c r="V7538">
        <v>-14.271599999999999</v>
      </c>
    </row>
    <row r="7539" spans="1:22" x14ac:dyDescent="0.3">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242.35200000000003</v>
      </c>
      <c r="T7542">
        <v>8</v>
      </c>
      <c r="U7542">
        <v>0.7</v>
      </c>
      <c r="V7542">
        <v>-363.52799999999991</v>
      </c>
    </row>
    <row r="7543" spans="1:22" x14ac:dyDescent="0.3">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49.616000000000007</v>
      </c>
      <c r="T7543">
        <v>2</v>
      </c>
      <c r="U7543">
        <v>0.2</v>
      </c>
      <c r="V7543">
        <v>4.9615999999999989</v>
      </c>
    </row>
    <row r="7544" spans="1:22" x14ac:dyDescent="0.3">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719.95200000000011</v>
      </c>
      <c r="T7547">
        <v>6</v>
      </c>
      <c r="U7547">
        <v>0.2</v>
      </c>
      <c r="V7547">
        <v>71.995200000000011</v>
      </c>
    </row>
    <row r="7548" spans="1:22" x14ac:dyDescent="0.3">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21.204000000000004</v>
      </c>
      <c r="T7551">
        <v>3</v>
      </c>
      <c r="U7551">
        <v>0.6</v>
      </c>
      <c r="V7551">
        <v>-11.662199999999999</v>
      </c>
    </row>
    <row r="7552" spans="1:22" x14ac:dyDescent="0.3">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12.441600000000001</v>
      </c>
    </row>
    <row r="7556" spans="1:22" x14ac:dyDescent="0.3">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435.16800000000006</v>
      </c>
      <c r="T7566">
        <v>4</v>
      </c>
      <c r="U7566">
        <v>0.2</v>
      </c>
      <c r="V7566">
        <v>-59.835600000000042</v>
      </c>
    </row>
    <row r="7567" spans="1:22" x14ac:dyDescent="0.3">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20.736000000000004</v>
      </c>
      <c r="T7569">
        <v>4</v>
      </c>
      <c r="U7569">
        <v>0.2</v>
      </c>
      <c r="V7569">
        <v>7.2576000000000001</v>
      </c>
    </row>
    <row r="7570" spans="1:22" x14ac:dyDescent="0.3">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23.086399999999998</v>
      </c>
    </row>
    <row r="7572" spans="1:22" x14ac:dyDescent="0.3">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9.7349999999999781</v>
      </c>
    </row>
    <row r="7574" spans="1:22" x14ac:dyDescent="0.3">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112.35079999999999</v>
      </c>
    </row>
    <row r="7575" spans="1:22" x14ac:dyDescent="0.3">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0.88039999999999985</v>
      </c>
    </row>
    <row r="7576" spans="1:22" x14ac:dyDescent="0.3">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3499.9300000000003</v>
      </c>
      <c r="T7585">
        <v>7</v>
      </c>
      <c r="U7585">
        <v>0</v>
      </c>
      <c r="V7585">
        <v>909.98180000000025</v>
      </c>
    </row>
    <row r="7586" spans="1:22" x14ac:dyDescent="0.3">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14.399999999999999</v>
      </c>
      <c r="T7586">
        <v>5</v>
      </c>
      <c r="U7586">
        <v>0</v>
      </c>
      <c r="V7586">
        <v>6.6239999999999988</v>
      </c>
    </row>
    <row r="7587" spans="1:22" x14ac:dyDescent="0.3">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0.45920000000000027</v>
      </c>
    </row>
    <row r="7600" spans="1:22" x14ac:dyDescent="0.3">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13.078000000000001</v>
      </c>
    </row>
    <row r="7602" spans="1:22" x14ac:dyDescent="0.3">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-21.944999999999993</v>
      </c>
    </row>
    <row r="7603" spans="1:22" x14ac:dyDescent="0.3">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25.176000000000002</v>
      </c>
      <c r="T7606">
        <v>3</v>
      </c>
      <c r="U7606">
        <v>0.6</v>
      </c>
      <c r="V7606">
        <v>-33.358199999999997</v>
      </c>
    </row>
    <row r="7607" spans="1:22" x14ac:dyDescent="0.3">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4.2929999999999993</v>
      </c>
    </row>
    <row r="7614" spans="1:22" x14ac:dyDescent="0.3">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1.7279999999999998</v>
      </c>
    </row>
    <row r="7616" spans="1:22" x14ac:dyDescent="0.3">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6.6420000000000012</v>
      </c>
      <c r="T7617">
        <v>9</v>
      </c>
      <c r="U7617">
        <v>0.7</v>
      </c>
      <c r="V7617">
        <v>-4.427999999999999</v>
      </c>
    </row>
    <row r="7618" spans="1:22" x14ac:dyDescent="0.3">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8.7137999999999991</v>
      </c>
    </row>
    <row r="7619" spans="1:22" x14ac:dyDescent="0.3">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7.1960000000000015</v>
      </c>
    </row>
    <row r="7622" spans="1:22" x14ac:dyDescent="0.3">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7.4399999999999995</v>
      </c>
      <c r="T7624">
        <v>3</v>
      </c>
      <c r="U7624">
        <v>0</v>
      </c>
      <c r="V7624">
        <v>2.6039999999999996</v>
      </c>
    </row>
    <row r="7625" spans="1:22" x14ac:dyDescent="0.3">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325.63200000000006</v>
      </c>
      <c r="T7628">
        <v>6</v>
      </c>
      <c r="U7628">
        <v>0.2</v>
      </c>
      <c r="V7628">
        <v>28.492799999999988</v>
      </c>
    </row>
    <row r="7629" spans="1:22" x14ac:dyDescent="0.3">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87.28419999999997</v>
      </c>
    </row>
    <row r="7638" spans="1:22" x14ac:dyDescent="0.3">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59.519999999999996</v>
      </c>
      <c r="T7639">
        <v>3</v>
      </c>
      <c r="U7639">
        <v>0</v>
      </c>
      <c r="V7639">
        <v>15.475200000000001</v>
      </c>
    </row>
    <row r="7640" spans="1:22" x14ac:dyDescent="0.3">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57.959999999999994</v>
      </c>
      <c r="T7640">
        <v>7</v>
      </c>
      <c r="U7640">
        <v>0</v>
      </c>
      <c r="V7640">
        <v>27.241199999999996</v>
      </c>
    </row>
    <row r="7641" spans="1:22" x14ac:dyDescent="0.3">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68.039999999999992</v>
      </c>
      <c r="T7642">
        <v>6</v>
      </c>
      <c r="U7642">
        <v>0</v>
      </c>
      <c r="V7642">
        <v>33.339599999999997</v>
      </c>
    </row>
    <row r="7643" spans="1:22" x14ac:dyDescent="0.3">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0.84950000000000259</v>
      </c>
    </row>
    <row r="7647" spans="1:22" x14ac:dyDescent="0.3">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6.7067999999999977</v>
      </c>
    </row>
    <row r="7653" spans="1:22" x14ac:dyDescent="0.3">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5.4768000000000008</v>
      </c>
    </row>
    <row r="7656" spans="1:22" x14ac:dyDescent="0.3">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29.145599999999995</v>
      </c>
    </row>
    <row r="7657" spans="1:22" x14ac:dyDescent="0.3">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12.441600000000001</v>
      </c>
    </row>
    <row r="7658" spans="1:22" x14ac:dyDescent="0.3">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10.393599999999992</v>
      </c>
    </row>
    <row r="7667" spans="1:22" x14ac:dyDescent="0.3">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119.10000000000001</v>
      </c>
      <c r="T7669">
        <v>3</v>
      </c>
      <c r="U7669">
        <v>0</v>
      </c>
      <c r="V7669">
        <v>34.538999999999994</v>
      </c>
    </row>
    <row r="7670" spans="1:22" x14ac:dyDescent="0.3">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88.393200000000007</v>
      </c>
    </row>
    <row r="7673" spans="1:22" x14ac:dyDescent="0.3">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4.6763999999999992</v>
      </c>
    </row>
    <row r="7675" spans="1:22" x14ac:dyDescent="0.3">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4.9877999999999982</v>
      </c>
    </row>
    <row r="7679" spans="1:22" x14ac:dyDescent="0.3">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91.950799999999987</v>
      </c>
    </row>
    <row r="7680" spans="1:22" x14ac:dyDescent="0.3">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41.495999999999967</v>
      </c>
    </row>
    <row r="7685" spans="1:22" x14ac:dyDescent="0.3">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3812.9700000000003</v>
      </c>
      <c r="T7685">
        <v>3</v>
      </c>
      <c r="U7685">
        <v>0</v>
      </c>
      <c r="V7685">
        <v>1906.4850000000001</v>
      </c>
    </row>
    <row r="7686" spans="1:22" x14ac:dyDescent="0.3">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187.79699999999997</v>
      </c>
    </row>
    <row r="7688" spans="1:22" x14ac:dyDescent="0.3">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62.400000000000006</v>
      </c>
    </row>
    <row r="7691" spans="1:22" x14ac:dyDescent="0.3">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5.2319999999999984</v>
      </c>
      <c r="T7698">
        <v>4</v>
      </c>
      <c r="U7698">
        <v>0.8</v>
      </c>
      <c r="V7698">
        <v>-8.1096000000000004</v>
      </c>
    </row>
    <row r="7699" spans="1:22" x14ac:dyDescent="0.3">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8.121599999999999</v>
      </c>
    </row>
    <row r="7703" spans="1:22" x14ac:dyDescent="0.3">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40.775999999999996</v>
      </c>
      <c r="T7710">
        <v>3</v>
      </c>
      <c r="U7710">
        <v>0.2</v>
      </c>
      <c r="V7710">
        <v>0.50970000000000049</v>
      </c>
    </row>
    <row r="7711" spans="1:22" x14ac:dyDescent="0.3">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15.590399999999995</v>
      </c>
    </row>
    <row r="7714" spans="1:22" x14ac:dyDescent="0.3">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47.952000000000005</v>
      </c>
      <c r="T7715">
        <v>3</v>
      </c>
      <c r="U7715">
        <v>0.2</v>
      </c>
      <c r="V7715">
        <v>16.183799999999998</v>
      </c>
    </row>
    <row r="7716" spans="1:22" x14ac:dyDescent="0.3">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40.775999999999996</v>
      </c>
      <c r="T7717">
        <v>3</v>
      </c>
      <c r="U7717">
        <v>0.2</v>
      </c>
      <c r="V7717">
        <v>0.50970000000000049</v>
      </c>
    </row>
    <row r="7718" spans="1:22" x14ac:dyDescent="0.3">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59.519999999999996</v>
      </c>
      <c r="T7721">
        <v>3</v>
      </c>
      <c r="U7721">
        <v>0</v>
      </c>
      <c r="V7721">
        <v>15.475200000000001</v>
      </c>
    </row>
    <row r="7722" spans="1:22" x14ac:dyDescent="0.3">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431.97600000000006</v>
      </c>
      <c r="T7731">
        <v>3</v>
      </c>
      <c r="U7731">
        <v>0.2</v>
      </c>
      <c r="V7731">
        <v>-75.59580000000004</v>
      </c>
    </row>
    <row r="7732" spans="1:22" x14ac:dyDescent="0.3">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5.5215999999999994</v>
      </c>
    </row>
    <row r="7736" spans="1:22" x14ac:dyDescent="0.3">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28.496999999999986</v>
      </c>
    </row>
    <row r="7743" spans="1:22" x14ac:dyDescent="0.3">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2.8535999999999988</v>
      </c>
    </row>
    <row r="7748" spans="1:22" x14ac:dyDescent="0.3">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19.468799999999998</v>
      </c>
    </row>
    <row r="7751" spans="1:22" x14ac:dyDescent="0.3">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1.0679999999999996</v>
      </c>
    </row>
    <row r="7756" spans="1:22" x14ac:dyDescent="0.3">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93.883999999999986</v>
      </c>
    </row>
    <row r="7758" spans="1:22" x14ac:dyDescent="0.3">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30.989999999999995</v>
      </c>
    </row>
    <row r="7761" spans="1:22" x14ac:dyDescent="0.3">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35.024399999999993</v>
      </c>
    </row>
    <row r="7766" spans="1:22" x14ac:dyDescent="0.3">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26.720000000000002</v>
      </c>
      <c r="T7770">
        <v>5</v>
      </c>
      <c r="U7770">
        <v>0.2</v>
      </c>
      <c r="V7770">
        <v>9.3520000000000003</v>
      </c>
    </row>
    <row r="7771" spans="1:22" x14ac:dyDescent="0.3">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4499.9850000000006</v>
      </c>
      <c r="T7774">
        <v>5</v>
      </c>
      <c r="U7774">
        <v>0.7</v>
      </c>
      <c r="V7774">
        <v>-6599.978000000001</v>
      </c>
    </row>
    <row r="7775" spans="1:22" x14ac:dyDescent="0.3">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11.995199999999997</v>
      </c>
    </row>
    <row r="7776" spans="1:22" x14ac:dyDescent="0.3">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2.9646000000000008</v>
      </c>
    </row>
    <row r="7778" spans="1:22" x14ac:dyDescent="0.3">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51.449999999999996</v>
      </c>
      <c r="T7779">
        <v>3</v>
      </c>
      <c r="U7779">
        <v>0</v>
      </c>
      <c r="V7779">
        <v>13.891499999999999</v>
      </c>
    </row>
    <row r="7780" spans="1:22" x14ac:dyDescent="0.3">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2.8899999999999992</v>
      </c>
      <c r="T7788">
        <v>1</v>
      </c>
      <c r="U7788">
        <v>0.8</v>
      </c>
      <c r="V7788">
        <v>-4.7685000000000013</v>
      </c>
    </row>
    <row r="7789" spans="1:22" x14ac:dyDescent="0.3">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7.8960000000000008</v>
      </c>
      <c r="T7789">
        <v>3</v>
      </c>
      <c r="U7789">
        <v>0.2</v>
      </c>
      <c r="V7789">
        <v>2.4674999999999994</v>
      </c>
    </row>
    <row r="7790" spans="1:22" x14ac:dyDescent="0.3">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9.5399999999999974</v>
      </c>
    </row>
    <row r="7792" spans="1:22" x14ac:dyDescent="0.3">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30.716800000000006</v>
      </c>
    </row>
    <row r="7798" spans="1:22" x14ac:dyDescent="0.3">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22.094699999999996</v>
      </c>
    </row>
    <row r="7800" spans="1:22" x14ac:dyDescent="0.3">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14.572799999999997</v>
      </c>
    </row>
    <row r="7804" spans="1:22" x14ac:dyDescent="0.3">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108.78399999999999</v>
      </c>
      <c r="T7811">
        <v>2</v>
      </c>
      <c r="U7811">
        <v>0.2</v>
      </c>
      <c r="V7811">
        <v>10.878399999999999</v>
      </c>
    </row>
    <row r="7812" spans="1:22" x14ac:dyDescent="0.3">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2.1464999999999996</v>
      </c>
    </row>
    <row r="7813" spans="1:22" x14ac:dyDescent="0.3">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2.0747999999999998</v>
      </c>
    </row>
    <row r="7814" spans="1:22" x14ac:dyDescent="0.3">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17.581200000000003</v>
      </c>
    </row>
    <row r="7820" spans="1:22" x14ac:dyDescent="0.3">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4535.9760000000006</v>
      </c>
      <c r="T7820">
        <v>3</v>
      </c>
      <c r="U7820">
        <v>0.2</v>
      </c>
      <c r="V7820">
        <v>1644.2912999999999</v>
      </c>
    </row>
    <row r="7821" spans="1:22" x14ac:dyDescent="0.3">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160.03979999999999</v>
      </c>
    </row>
    <row r="7823" spans="1:22" x14ac:dyDescent="0.3">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111.67200000000001</v>
      </c>
      <c r="T7823">
        <v>9</v>
      </c>
      <c r="U7823">
        <v>0.2</v>
      </c>
      <c r="V7823">
        <v>6.9794999999999909</v>
      </c>
    </row>
    <row r="7824" spans="1:22" x14ac:dyDescent="0.3">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17.466000000000008</v>
      </c>
    </row>
    <row r="7827" spans="1:22" x14ac:dyDescent="0.3">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15.147000000000004</v>
      </c>
    </row>
    <row r="7828" spans="1:22" x14ac:dyDescent="0.3">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63.936000000000007</v>
      </c>
      <c r="T7830">
        <v>3</v>
      </c>
      <c r="U7830">
        <v>0.2</v>
      </c>
      <c r="V7830">
        <v>6.3935999999999957</v>
      </c>
    </row>
    <row r="7831" spans="1:22" x14ac:dyDescent="0.3">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311.97600000000006</v>
      </c>
      <c r="T7832">
        <v>3</v>
      </c>
      <c r="U7832">
        <v>0.2</v>
      </c>
      <c r="V7832">
        <v>38.996999999999986</v>
      </c>
    </row>
    <row r="7833" spans="1:22" x14ac:dyDescent="0.3">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13.120000000000001</v>
      </c>
      <c r="T7835">
        <v>5</v>
      </c>
      <c r="U7835">
        <v>0.2</v>
      </c>
      <c r="V7835">
        <v>2.1319999999999988</v>
      </c>
    </row>
    <row r="7836" spans="1:22" x14ac:dyDescent="0.3">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5.7959999999999994</v>
      </c>
    </row>
    <row r="7840" spans="1:22" x14ac:dyDescent="0.3">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-6.8815999999999953</v>
      </c>
    </row>
    <row r="7850" spans="1:22" x14ac:dyDescent="0.3">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-3.787200000000003</v>
      </c>
    </row>
    <row r="7851" spans="1:22" x14ac:dyDescent="0.3">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2.9568000000000003</v>
      </c>
    </row>
    <row r="7854" spans="1:22" x14ac:dyDescent="0.3">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25.584000000000003</v>
      </c>
      <c r="T7858">
        <v>2</v>
      </c>
      <c r="U7858">
        <v>0.2</v>
      </c>
      <c r="V7858">
        <v>8.9543999999999997</v>
      </c>
    </row>
    <row r="7859" spans="1:22" x14ac:dyDescent="0.3">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18.496000000000002</v>
      </c>
      <c r="T7866">
        <v>4</v>
      </c>
      <c r="U7866">
        <v>0.2</v>
      </c>
      <c r="V7866">
        <v>6.7048000000000005</v>
      </c>
    </row>
    <row r="7867" spans="1:22" x14ac:dyDescent="0.3">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127.76400000000002</v>
      </c>
      <c r="T7868">
        <v>6</v>
      </c>
      <c r="U7868">
        <v>0.7</v>
      </c>
      <c r="V7868">
        <v>-191.64599999999996</v>
      </c>
    </row>
    <row r="7869" spans="1:22" x14ac:dyDescent="0.3">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915.13600000000008</v>
      </c>
      <c r="T7874">
        <v>4</v>
      </c>
      <c r="U7874">
        <v>0.2</v>
      </c>
      <c r="V7874">
        <v>102.95279999999988</v>
      </c>
    </row>
    <row r="7875" spans="1:22" x14ac:dyDescent="0.3">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3.8519999999999994</v>
      </c>
    </row>
    <row r="7876" spans="1:22" x14ac:dyDescent="0.3">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45.975399999999993</v>
      </c>
    </row>
    <row r="7877" spans="1:22" x14ac:dyDescent="0.3">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11.176000000000002</v>
      </c>
      <c r="T7878">
        <v>1</v>
      </c>
      <c r="U7878">
        <v>0.2</v>
      </c>
      <c r="V7878">
        <v>0.8382000000000005</v>
      </c>
    </row>
    <row r="7879" spans="1:22" x14ac:dyDescent="0.3">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242.17600000000004</v>
      </c>
      <c r="T7880">
        <v>4</v>
      </c>
      <c r="U7880">
        <v>0.6</v>
      </c>
      <c r="V7880">
        <v>-302.72000000000003</v>
      </c>
    </row>
    <row r="7881" spans="1:22" x14ac:dyDescent="0.3">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-118.01160000000002</v>
      </c>
    </row>
    <row r="7882" spans="1:22" x14ac:dyDescent="0.3">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13.343999999999998</v>
      </c>
      <c r="T7882">
        <v>6</v>
      </c>
      <c r="U7882">
        <v>0.2</v>
      </c>
      <c r="V7882">
        <v>1.0007999999999999</v>
      </c>
    </row>
    <row r="7883" spans="1:22" x14ac:dyDescent="0.3">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76.75200000000001</v>
      </c>
      <c r="T7883">
        <v>6</v>
      </c>
      <c r="U7883">
        <v>0.2</v>
      </c>
      <c r="V7883">
        <v>10.553399999999993</v>
      </c>
    </row>
    <row r="7884" spans="1:22" x14ac:dyDescent="0.3">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102.33600000000001</v>
      </c>
      <c r="T7884">
        <v>8</v>
      </c>
      <c r="U7884">
        <v>0.2</v>
      </c>
      <c r="V7884">
        <v>14.07119999999999</v>
      </c>
    </row>
    <row r="7885" spans="1:22" x14ac:dyDescent="0.3">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3.7409999999999997</v>
      </c>
    </row>
    <row r="7886" spans="1:22" x14ac:dyDescent="0.3">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5.9149999999999938</v>
      </c>
    </row>
    <row r="7887" spans="1:22" x14ac:dyDescent="0.3">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7.0128000000000013</v>
      </c>
    </row>
    <row r="7888" spans="1:22" x14ac:dyDescent="0.3">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3.3439999999999994</v>
      </c>
    </row>
    <row r="7889" spans="1:22" x14ac:dyDescent="0.3">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4.6552000000000007</v>
      </c>
    </row>
    <row r="7890" spans="1:22" x14ac:dyDescent="0.3">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32.400000000000006</v>
      </c>
      <c r="T7890">
        <v>5</v>
      </c>
      <c r="U7890">
        <v>0</v>
      </c>
      <c r="V7890">
        <v>15.552000000000001</v>
      </c>
    </row>
    <row r="7891" spans="1:22" x14ac:dyDescent="0.3">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49.970399999999991</v>
      </c>
    </row>
    <row r="7895" spans="1:22" x14ac:dyDescent="0.3">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40.376000000000005</v>
      </c>
    </row>
    <row r="7897" spans="1:22" x14ac:dyDescent="0.3">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0.47520000000000018</v>
      </c>
    </row>
    <row r="7903" spans="1:22" x14ac:dyDescent="0.3">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423.64799999999997</v>
      </c>
      <c r="T7905">
        <v>2</v>
      </c>
      <c r="U7905">
        <v>0.2</v>
      </c>
      <c r="V7905">
        <v>47.660399999999967</v>
      </c>
    </row>
    <row r="7906" spans="1:22" x14ac:dyDescent="0.3">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6.717599999999976</v>
      </c>
    </row>
    <row r="7911" spans="1:22" x14ac:dyDescent="0.3">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5.9184000000000019</v>
      </c>
    </row>
    <row r="7912" spans="1:22" x14ac:dyDescent="0.3">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-12.097999999999999</v>
      </c>
    </row>
    <row r="7914" spans="1:22" x14ac:dyDescent="0.3">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-31.861200000000004</v>
      </c>
    </row>
    <row r="7915" spans="1:22" x14ac:dyDescent="0.3">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8.1071999999999917</v>
      </c>
    </row>
    <row r="7918" spans="1:22" x14ac:dyDescent="0.3">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10.813600000000001</v>
      </c>
    </row>
    <row r="7922" spans="1:22" x14ac:dyDescent="0.3">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10.796399999999998</v>
      </c>
    </row>
    <row r="7923" spans="1:22" x14ac:dyDescent="0.3">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383.96000000000004</v>
      </c>
      <c r="T7924">
        <v>5</v>
      </c>
      <c r="U7924">
        <v>0.2</v>
      </c>
      <c r="V7924">
        <v>38.396000000000015</v>
      </c>
    </row>
    <row r="7925" spans="1:22" x14ac:dyDescent="0.3">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15.570000000000004</v>
      </c>
      <c r="T7925">
        <v>3</v>
      </c>
      <c r="U7925">
        <v>0.7</v>
      </c>
      <c r="V7925">
        <v>-11.417999999999999</v>
      </c>
    </row>
    <row r="7926" spans="1:22" x14ac:dyDescent="0.3">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2.9699999999999998</v>
      </c>
      <c r="T7928">
        <v>3</v>
      </c>
      <c r="U7928">
        <v>0</v>
      </c>
      <c r="V7928">
        <v>1.3365</v>
      </c>
    </row>
    <row r="7929" spans="1:22" x14ac:dyDescent="0.3">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9.1745999999999981</v>
      </c>
    </row>
    <row r="7931" spans="1:22" x14ac:dyDescent="0.3">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13.919999999999998</v>
      </c>
      <c r="T7938">
        <v>3</v>
      </c>
      <c r="U7938">
        <v>0.2</v>
      </c>
      <c r="V7938">
        <v>4.8720000000000008</v>
      </c>
    </row>
    <row r="7939" spans="1:22" x14ac:dyDescent="0.3">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5.0273999999999965</v>
      </c>
    </row>
    <row r="7946" spans="1:22" x14ac:dyDescent="0.3">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2.3808000000000007</v>
      </c>
    </row>
    <row r="7947" spans="1:22" x14ac:dyDescent="0.3">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5.9840000000000009</v>
      </c>
      <c r="T7953">
        <v>2</v>
      </c>
      <c r="U7953">
        <v>0.2</v>
      </c>
      <c r="V7953">
        <v>2.2439999999999998</v>
      </c>
    </row>
    <row r="7954" spans="1:22" x14ac:dyDescent="0.3">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249.91039999999998</v>
      </c>
    </row>
    <row r="7955" spans="1:22" x14ac:dyDescent="0.3">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2.6783999999999963</v>
      </c>
    </row>
    <row r="7956" spans="1:22" x14ac:dyDescent="0.3">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435.16800000000006</v>
      </c>
      <c r="T7957">
        <v>4</v>
      </c>
      <c r="U7957">
        <v>0.2</v>
      </c>
      <c r="V7957">
        <v>-59.835600000000042</v>
      </c>
    </row>
    <row r="7958" spans="1:22" x14ac:dyDescent="0.3">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6.8539999999999992</v>
      </c>
    </row>
    <row r="7959" spans="1:22" x14ac:dyDescent="0.3">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4.1080000000000005</v>
      </c>
    </row>
    <row r="7960" spans="1:22" x14ac:dyDescent="0.3">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26.973000000000003</v>
      </c>
    </row>
    <row r="7961" spans="1:22" x14ac:dyDescent="0.3">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206.35200000000003</v>
      </c>
      <c r="T7961">
        <v>3</v>
      </c>
      <c r="U7961">
        <v>0.2</v>
      </c>
      <c r="V7961">
        <v>5.1587999999999852</v>
      </c>
    </row>
    <row r="7962" spans="1:22" x14ac:dyDescent="0.3">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7.9920000000000009</v>
      </c>
      <c r="T7962">
        <v>1</v>
      </c>
      <c r="U7962">
        <v>0.2</v>
      </c>
      <c r="V7962">
        <v>2.6972999999999994</v>
      </c>
    </row>
    <row r="7963" spans="1:22" x14ac:dyDescent="0.3">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81.360000000000014</v>
      </c>
      <c r="T7963">
        <v>5</v>
      </c>
      <c r="U7963">
        <v>0.2</v>
      </c>
      <c r="V7963">
        <v>-19.323000000000011</v>
      </c>
    </row>
    <row r="7964" spans="1:22" x14ac:dyDescent="0.3">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20.232000000000003</v>
      </c>
      <c r="T7964">
        <v>8</v>
      </c>
      <c r="U7964">
        <v>0.7</v>
      </c>
      <c r="V7964">
        <v>-16.185600000000001</v>
      </c>
    </row>
    <row r="7965" spans="1:22" x14ac:dyDescent="0.3">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389.05600000000004</v>
      </c>
      <c r="T7965">
        <v>4</v>
      </c>
      <c r="U7965">
        <v>0.2</v>
      </c>
      <c r="V7965">
        <v>48.631999999999948</v>
      </c>
    </row>
    <row r="7966" spans="1:22" x14ac:dyDescent="0.3">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20.736000000000004</v>
      </c>
      <c r="T7966">
        <v>4</v>
      </c>
      <c r="U7966">
        <v>0.2</v>
      </c>
      <c r="V7966">
        <v>7.2576000000000001</v>
      </c>
    </row>
    <row r="7967" spans="1:22" x14ac:dyDescent="0.3">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41.472000000000008</v>
      </c>
      <c r="T7967">
        <v>8</v>
      </c>
      <c r="U7967">
        <v>0.2</v>
      </c>
      <c r="V7967">
        <v>14.5152</v>
      </c>
    </row>
    <row r="7968" spans="1:22" x14ac:dyDescent="0.3">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-190.85220000000004</v>
      </c>
    </row>
    <row r="7970" spans="1:22" x14ac:dyDescent="0.3">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15.991999999999999</v>
      </c>
      <c r="T7970">
        <v>1</v>
      </c>
      <c r="U7970">
        <v>0.2</v>
      </c>
      <c r="V7970">
        <v>-2.9985000000000022</v>
      </c>
    </row>
    <row r="7971" spans="1:22" x14ac:dyDescent="0.3">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31.176000000000002</v>
      </c>
      <c r="T7973">
        <v>3</v>
      </c>
      <c r="U7973">
        <v>0.2</v>
      </c>
      <c r="V7973">
        <v>-5.4558000000000035</v>
      </c>
    </row>
    <row r="7974" spans="1:22" x14ac:dyDescent="0.3">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10.368000000000002</v>
      </c>
      <c r="T7974">
        <v>2</v>
      </c>
      <c r="U7974">
        <v>0.2</v>
      </c>
      <c r="V7974">
        <v>3.6288</v>
      </c>
    </row>
    <row r="7975" spans="1:22" x14ac:dyDescent="0.3">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5.5511999999999979</v>
      </c>
    </row>
    <row r="7983" spans="1:22" x14ac:dyDescent="0.3">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254.89999999999998</v>
      </c>
      <c r="T7984">
        <v>5</v>
      </c>
      <c r="U7984">
        <v>0</v>
      </c>
      <c r="V7984">
        <v>76.469999999999985</v>
      </c>
    </row>
    <row r="7985" spans="1:22" x14ac:dyDescent="0.3">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0.88559999999999883</v>
      </c>
    </row>
    <row r="7987" spans="1:22" x14ac:dyDescent="0.3">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11.591999999999999</v>
      </c>
    </row>
    <row r="7990" spans="1:22" x14ac:dyDescent="0.3">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37.589999999999996</v>
      </c>
      <c r="T7990">
        <v>3</v>
      </c>
      <c r="U7990">
        <v>0</v>
      </c>
      <c r="V7990">
        <v>17.667299999999997</v>
      </c>
    </row>
    <row r="7991" spans="1:22" x14ac:dyDescent="0.3">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4.1916000000000011</v>
      </c>
    </row>
    <row r="7992" spans="1:22" x14ac:dyDescent="0.3">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76.548399999999987</v>
      </c>
    </row>
    <row r="8003" spans="1:22" x14ac:dyDescent="0.3">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78.850999999999971</v>
      </c>
    </row>
    <row r="8006" spans="1:22" x14ac:dyDescent="0.3">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0.93359999999999843</v>
      </c>
    </row>
    <row r="8009" spans="1:22" x14ac:dyDescent="0.3">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1323.8999999999999</v>
      </c>
      <c r="T8011">
        <v>5</v>
      </c>
      <c r="U8011">
        <v>0</v>
      </c>
      <c r="V8011">
        <v>383.93099999999993</v>
      </c>
    </row>
    <row r="8012" spans="1:22" x14ac:dyDescent="0.3">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15.742999999999984</v>
      </c>
    </row>
    <row r="8014" spans="1:22" x14ac:dyDescent="0.3">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60.672000000000011</v>
      </c>
      <c r="T8018">
        <v>6</v>
      </c>
      <c r="U8018">
        <v>0.2</v>
      </c>
      <c r="V8018">
        <v>12.892799999999998</v>
      </c>
    </row>
    <row r="8019" spans="1:22" x14ac:dyDescent="0.3">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4.6193000000000026</v>
      </c>
    </row>
    <row r="8021" spans="1:22" x14ac:dyDescent="0.3">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29.673000000000005</v>
      </c>
    </row>
    <row r="8025" spans="1:22" x14ac:dyDescent="0.3">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1.0439999999999998</v>
      </c>
      <c r="T8026">
        <v>1</v>
      </c>
      <c r="U8026">
        <v>0.8</v>
      </c>
      <c r="V8026">
        <v>-1.8270000000000004</v>
      </c>
    </row>
    <row r="8027" spans="1:22" x14ac:dyDescent="0.3">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50.563199999999995</v>
      </c>
    </row>
    <row r="8028" spans="1:22" x14ac:dyDescent="0.3">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1.5760000000000076</v>
      </c>
    </row>
    <row r="8029" spans="1:22" x14ac:dyDescent="0.3">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108.17520000000002</v>
      </c>
    </row>
    <row r="8031" spans="1:22" x14ac:dyDescent="0.3">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-10.961100000000002</v>
      </c>
    </row>
    <row r="8033" spans="1:22" x14ac:dyDescent="0.3">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0.98399999999999976</v>
      </c>
      <c r="T8035">
        <v>2</v>
      </c>
      <c r="U8035">
        <v>0.8</v>
      </c>
      <c r="V8035">
        <v>-1.476</v>
      </c>
    </row>
    <row r="8036" spans="1:22" x14ac:dyDescent="0.3">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75.384000000000015</v>
      </c>
      <c r="T8036">
        <v>9</v>
      </c>
      <c r="U8036">
        <v>0.6</v>
      </c>
      <c r="V8036">
        <v>-20.730599999999995</v>
      </c>
    </row>
    <row r="8037" spans="1:22" x14ac:dyDescent="0.3">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16.955999999999996</v>
      </c>
    </row>
    <row r="8039" spans="1:22" x14ac:dyDescent="0.3">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41.910000000000004</v>
      </c>
      <c r="T8039">
        <v>3</v>
      </c>
      <c r="U8039">
        <v>0</v>
      </c>
      <c r="V8039">
        <v>10.896600000000003</v>
      </c>
    </row>
    <row r="8040" spans="1:22" x14ac:dyDescent="0.3">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24.913200000000003</v>
      </c>
    </row>
    <row r="8045" spans="1:22" x14ac:dyDescent="0.3">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11.756800000000002</v>
      </c>
    </row>
    <row r="8046" spans="1:22" x14ac:dyDescent="0.3">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2.2140000000000004</v>
      </c>
      <c r="T8048">
        <v>3</v>
      </c>
      <c r="U8048">
        <v>0.7</v>
      </c>
      <c r="V8048">
        <v>-1.4760000000000004</v>
      </c>
    </row>
    <row r="8049" spans="1:22" x14ac:dyDescent="0.3">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197.92079999999999</v>
      </c>
    </row>
    <row r="8051" spans="1:22" x14ac:dyDescent="0.3">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6.2208000000000006</v>
      </c>
    </row>
    <row r="8067" spans="1:22" x14ac:dyDescent="0.3">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276.78400000000005</v>
      </c>
      <c r="T8068">
        <v>2</v>
      </c>
      <c r="U8068">
        <v>0.2</v>
      </c>
      <c r="V8068">
        <v>89.954799999999992</v>
      </c>
    </row>
    <row r="8069" spans="1:22" x14ac:dyDescent="0.3">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-187.38150000000002</v>
      </c>
    </row>
    <row r="8073" spans="1:22" x14ac:dyDescent="0.3">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9.3227999999999991</v>
      </c>
    </row>
    <row r="8079" spans="1:22" x14ac:dyDescent="0.3">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74.690999999999988</v>
      </c>
    </row>
    <row r="8080" spans="1:22" x14ac:dyDescent="0.3">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47.815200000000004</v>
      </c>
    </row>
    <row r="8084" spans="1:22" x14ac:dyDescent="0.3">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14.301000000000002</v>
      </c>
      <c r="T8085">
        <v>7</v>
      </c>
      <c r="U8085">
        <v>0.7</v>
      </c>
      <c r="V8085">
        <v>-10.487400000000001</v>
      </c>
    </row>
    <row r="8086" spans="1:22" x14ac:dyDescent="0.3">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1.1807999999999983</v>
      </c>
    </row>
    <row r="8090" spans="1:22" x14ac:dyDescent="0.3">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269.35999999999996</v>
      </c>
      <c r="T8092">
        <v>7</v>
      </c>
      <c r="U8092">
        <v>0</v>
      </c>
      <c r="V8092">
        <v>70.033599999999993</v>
      </c>
    </row>
    <row r="8093" spans="1:22" x14ac:dyDescent="0.3">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6.2208000000000006</v>
      </c>
    </row>
    <row r="8098" spans="1:22" x14ac:dyDescent="0.3">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1.9259999999999997</v>
      </c>
    </row>
    <row r="8101" spans="1:22" x14ac:dyDescent="0.3">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3357.6000000000004</v>
      </c>
      <c r="T8102">
        <v>3</v>
      </c>
      <c r="U8102">
        <v>0.2</v>
      </c>
      <c r="V8102">
        <v>377.72999999999956</v>
      </c>
    </row>
    <row r="8103" spans="1:22" x14ac:dyDescent="0.3">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52.632000000000005</v>
      </c>
    </row>
    <row r="8109" spans="1:22" x14ac:dyDescent="0.3">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127.38599999999998</v>
      </c>
      <c r="T8112">
        <v>2</v>
      </c>
      <c r="U8112">
        <v>0.3</v>
      </c>
      <c r="V8112">
        <v>-25.477199999999982</v>
      </c>
    </row>
    <row r="8113" spans="1:22" x14ac:dyDescent="0.3">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41.445600000000013</v>
      </c>
    </row>
    <row r="8118" spans="1:22" x14ac:dyDescent="0.3">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7.9895999999999994</v>
      </c>
    </row>
    <row r="8119" spans="1:22" x14ac:dyDescent="0.3">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-28.274400000000021</v>
      </c>
    </row>
    <row r="8127" spans="1:22" x14ac:dyDescent="0.3">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670.75200000000007</v>
      </c>
      <c r="T8129">
        <v>3</v>
      </c>
      <c r="U8129">
        <v>0.2</v>
      </c>
      <c r="V8129">
        <v>-125.76600000000005</v>
      </c>
    </row>
    <row r="8130" spans="1:22" x14ac:dyDescent="0.3">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3.8047999999999984</v>
      </c>
    </row>
    <row r="8134" spans="1:22" x14ac:dyDescent="0.3">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471.90000000000003</v>
      </c>
      <c r="T8147">
        <v>6</v>
      </c>
      <c r="U8147">
        <v>0</v>
      </c>
      <c r="V8147">
        <v>155.72699999999998</v>
      </c>
    </row>
    <row r="8148" spans="1:22" x14ac:dyDescent="0.3">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6719.9807999999994</v>
      </c>
    </row>
    <row r="8156" spans="1:22" x14ac:dyDescent="0.3">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5.6111999999999993</v>
      </c>
    </row>
    <row r="8161" spans="1:22" x14ac:dyDescent="0.3">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87.890000000000015</v>
      </c>
    </row>
    <row r="8162" spans="1:22" x14ac:dyDescent="0.3">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36.473600000000005</v>
      </c>
    </row>
    <row r="8163" spans="1:22" x14ac:dyDescent="0.3">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96.960000000000008</v>
      </c>
      <c r="T8165">
        <v>6</v>
      </c>
      <c r="U8165">
        <v>0</v>
      </c>
      <c r="V8165">
        <v>33.935999999999993</v>
      </c>
    </row>
    <row r="8166" spans="1:22" x14ac:dyDescent="0.3">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-30.147000000000048</v>
      </c>
    </row>
    <row r="8169" spans="1:22" x14ac:dyDescent="0.3">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142.48499999999993</v>
      </c>
    </row>
    <row r="8180" spans="1:22" x14ac:dyDescent="0.3">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9.8351999999999933</v>
      </c>
    </row>
    <row r="8196" spans="1:22" x14ac:dyDescent="0.3">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4.3904000000000005</v>
      </c>
    </row>
    <row r="8198" spans="1:22" x14ac:dyDescent="0.3">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0.42639999999999978</v>
      </c>
    </row>
    <row r="8210" spans="1:22" x14ac:dyDescent="0.3">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1369.7640000000001</v>
      </c>
      <c r="T8210">
        <v>6</v>
      </c>
      <c r="U8210">
        <v>0.7</v>
      </c>
      <c r="V8210">
        <v>-913.17599999999993</v>
      </c>
    </row>
    <row r="8211" spans="1:22" x14ac:dyDescent="0.3">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-58.873600000000025</v>
      </c>
    </row>
    <row r="8212" spans="1:22" x14ac:dyDescent="0.3">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7.1372000000000035</v>
      </c>
    </row>
    <row r="8213" spans="1:22" x14ac:dyDescent="0.3">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44.460000000000008</v>
      </c>
      <c r="T8213">
        <v>5</v>
      </c>
      <c r="U8213">
        <v>0.6</v>
      </c>
      <c r="V8213">
        <v>-17.783999999999992</v>
      </c>
    </row>
    <row r="8214" spans="1:22" x14ac:dyDescent="0.3">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3.7989999999999995</v>
      </c>
    </row>
    <row r="8217" spans="1:22" x14ac:dyDescent="0.3">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15.072000000000001</v>
      </c>
      <c r="T8223">
        <v>4</v>
      </c>
      <c r="U8223">
        <v>0.2</v>
      </c>
      <c r="V8223">
        <v>-3.7680000000000002</v>
      </c>
    </row>
    <row r="8224" spans="1:22" x14ac:dyDescent="0.3">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-2.5248000000000022</v>
      </c>
    </row>
    <row r="8225" spans="1:22" x14ac:dyDescent="0.3">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6.2208000000000006</v>
      </c>
    </row>
    <row r="8227" spans="1:22" x14ac:dyDescent="0.3">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9.7118999999999982</v>
      </c>
    </row>
    <row r="8233" spans="1:22" x14ac:dyDescent="0.3">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291.37779999999987</v>
      </c>
    </row>
    <row r="8234" spans="1:22" x14ac:dyDescent="0.3">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0.40679999999999694</v>
      </c>
    </row>
    <row r="8236" spans="1:22" x14ac:dyDescent="0.3">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3.3280000000000003</v>
      </c>
      <c r="T8236">
        <v>2</v>
      </c>
      <c r="U8236">
        <v>0.2</v>
      </c>
      <c r="V8236">
        <v>0.4159999999999997</v>
      </c>
    </row>
    <row r="8237" spans="1:22" x14ac:dyDescent="0.3">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6.6720000000000006</v>
      </c>
      <c r="T8240">
        <v>1</v>
      </c>
      <c r="U8240">
        <v>0.2</v>
      </c>
      <c r="V8240">
        <v>2.5019999999999998</v>
      </c>
    </row>
    <row r="8241" spans="1:22" x14ac:dyDescent="0.3">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43.936000000000007</v>
      </c>
      <c r="T8242">
        <v>4</v>
      </c>
      <c r="U8242">
        <v>0.2</v>
      </c>
      <c r="V8242">
        <v>6.0411999999999964</v>
      </c>
    </row>
    <row r="8243" spans="1:22" x14ac:dyDescent="0.3">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50.396000000000015</v>
      </c>
    </row>
    <row r="8246" spans="1:22" x14ac:dyDescent="0.3">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89.996999999999986</v>
      </c>
    </row>
    <row r="8256" spans="1:22" x14ac:dyDescent="0.3">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92.236799999999988</v>
      </c>
    </row>
    <row r="8257" spans="1:22" x14ac:dyDescent="0.3">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174.95000000000002</v>
      </c>
      <c r="T8259">
        <v>5</v>
      </c>
      <c r="U8259">
        <v>0</v>
      </c>
      <c r="V8259">
        <v>12.246500000000005</v>
      </c>
    </row>
    <row r="8260" spans="1:22" x14ac:dyDescent="0.3">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100.70400000000001</v>
      </c>
      <c r="T8260">
        <v>6</v>
      </c>
      <c r="U8260">
        <v>0.2</v>
      </c>
      <c r="V8260">
        <v>37.763999999999996</v>
      </c>
    </row>
    <row r="8261" spans="1:22" x14ac:dyDescent="0.3">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30.734999999999992</v>
      </c>
    </row>
    <row r="8267" spans="1:22" x14ac:dyDescent="0.3">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2003.1680000000001</v>
      </c>
      <c r="T8271">
        <v>4</v>
      </c>
      <c r="U8271">
        <v>0.2</v>
      </c>
      <c r="V8271">
        <v>250.39599999999984</v>
      </c>
    </row>
    <row r="8272" spans="1:22" x14ac:dyDescent="0.3">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4.8391999999999911</v>
      </c>
    </row>
    <row r="8275" spans="1:22" x14ac:dyDescent="0.3">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137.26399999999995</v>
      </c>
    </row>
    <row r="8285" spans="1:22" x14ac:dyDescent="0.3">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59.903999999999996</v>
      </c>
      <c r="T8285">
        <v>2</v>
      </c>
      <c r="U8285">
        <v>0.2</v>
      </c>
      <c r="V8285">
        <v>14.227200000000003</v>
      </c>
    </row>
    <row r="8286" spans="1:22" x14ac:dyDescent="0.3">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135.45599999999996</v>
      </c>
    </row>
    <row r="8287" spans="1:22" x14ac:dyDescent="0.3">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51.756000000000007</v>
      </c>
      <c r="T8287">
        <v>3</v>
      </c>
      <c r="U8287">
        <v>0.6</v>
      </c>
      <c r="V8287">
        <v>-33.641399999999997</v>
      </c>
    </row>
    <row r="8288" spans="1:22" x14ac:dyDescent="0.3">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31.104000000000006</v>
      </c>
      <c r="T8288">
        <v>6</v>
      </c>
      <c r="U8288">
        <v>0.2</v>
      </c>
      <c r="V8288">
        <v>10.8864</v>
      </c>
    </row>
    <row r="8289" spans="1:22" x14ac:dyDescent="0.3">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15.843599999999995</v>
      </c>
    </row>
    <row r="8292" spans="1:22" x14ac:dyDescent="0.3">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5.5520000000000005</v>
      </c>
      <c r="T8292">
        <v>2</v>
      </c>
      <c r="U8292">
        <v>0.2</v>
      </c>
      <c r="V8292">
        <v>-1.0410000000000006</v>
      </c>
    </row>
    <row r="8293" spans="1:22" x14ac:dyDescent="0.3">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10.332000000000003</v>
      </c>
      <c r="T8294">
        <v>3</v>
      </c>
      <c r="U8294">
        <v>0.7</v>
      </c>
      <c r="V8294">
        <v>-7.5767999999999986</v>
      </c>
    </row>
    <row r="8295" spans="1:22" x14ac:dyDescent="0.3">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4.9280000000000008</v>
      </c>
      <c r="T8299">
        <v>2</v>
      </c>
      <c r="U8299">
        <v>0.2</v>
      </c>
      <c r="V8299">
        <v>0.73919999999999941</v>
      </c>
    </row>
    <row r="8300" spans="1:22" x14ac:dyDescent="0.3">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2.0747999999999998</v>
      </c>
    </row>
    <row r="8302" spans="1:22" x14ac:dyDescent="0.3">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486.36800000000005</v>
      </c>
      <c r="T8306">
        <v>4</v>
      </c>
      <c r="U8306">
        <v>0.2</v>
      </c>
      <c r="V8306">
        <v>36.477600000000024</v>
      </c>
    </row>
    <row r="8307" spans="1:22" x14ac:dyDescent="0.3">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376.50899999999996</v>
      </c>
      <c r="T8312">
        <v>3</v>
      </c>
      <c r="U8312">
        <v>0.3</v>
      </c>
      <c r="V8312">
        <v>-43.029600000000045</v>
      </c>
    </row>
    <row r="8313" spans="1:22" x14ac:dyDescent="0.3">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2939.9300000000003</v>
      </c>
      <c r="T8314">
        <v>7</v>
      </c>
      <c r="U8314">
        <v>0</v>
      </c>
      <c r="V8314">
        <v>764.38180000000011</v>
      </c>
    </row>
    <row r="8315" spans="1:22" x14ac:dyDescent="0.3">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-14.638799999999947</v>
      </c>
    </row>
    <row r="8316" spans="1:22" x14ac:dyDescent="0.3">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3.4880000000000004</v>
      </c>
      <c r="T8316">
        <v>2</v>
      </c>
      <c r="U8316">
        <v>0.2</v>
      </c>
      <c r="V8316">
        <v>0.56679999999999997</v>
      </c>
    </row>
    <row r="8317" spans="1:22" x14ac:dyDescent="0.3">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3.9003999999999985</v>
      </c>
    </row>
    <row r="8318" spans="1:22" x14ac:dyDescent="0.3">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5.6111999999999993</v>
      </c>
    </row>
    <row r="8319" spans="1:22" x14ac:dyDescent="0.3">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4.5040000000000031</v>
      </c>
    </row>
    <row r="8323" spans="1:22" x14ac:dyDescent="0.3">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15.623999999999997</v>
      </c>
      <c r="T8323">
        <v>2</v>
      </c>
      <c r="U8323">
        <v>0.8</v>
      </c>
      <c r="V8323">
        <v>-24.998400000000011</v>
      </c>
    </row>
    <row r="8324" spans="1:22" x14ac:dyDescent="0.3">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2.5215999999999994</v>
      </c>
    </row>
    <row r="8333" spans="1:22" x14ac:dyDescent="0.3">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3.3629999999999995</v>
      </c>
    </row>
    <row r="8334" spans="1:22" x14ac:dyDescent="0.3">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354.90000000000003</v>
      </c>
      <c r="T8334">
        <v>5</v>
      </c>
      <c r="U8334">
        <v>0</v>
      </c>
      <c r="V8334">
        <v>88.725000000000023</v>
      </c>
    </row>
    <row r="8335" spans="1:22" x14ac:dyDescent="0.3">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8.7906000000000013</v>
      </c>
    </row>
    <row r="8336" spans="1:22" x14ac:dyDescent="0.3">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23.309999999999995</v>
      </c>
    </row>
    <row r="8337" spans="1:22" x14ac:dyDescent="0.3">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-10.918799999999983</v>
      </c>
    </row>
    <row r="8348" spans="1:22" x14ac:dyDescent="0.3">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3.7920000000000007</v>
      </c>
    </row>
    <row r="8350" spans="1:22" x14ac:dyDescent="0.3">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10.449000000000002</v>
      </c>
    </row>
    <row r="8352" spans="1:22" x14ac:dyDescent="0.3">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7.3008000000000006</v>
      </c>
    </row>
    <row r="8354" spans="1:22" x14ac:dyDescent="0.3">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91.32480000000001</v>
      </c>
    </row>
    <row r="8362" spans="1:22" x14ac:dyDescent="0.3">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5.4319999999999986</v>
      </c>
      <c r="T8363">
        <v>2</v>
      </c>
      <c r="U8363">
        <v>0.8</v>
      </c>
      <c r="V8363">
        <v>-13.580000000000002</v>
      </c>
    </row>
    <row r="8364" spans="1:22" x14ac:dyDescent="0.3">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27.910800000000009</v>
      </c>
    </row>
    <row r="8366" spans="1:22" x14ac:dyDescent="0.3">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84.598199999999878</v>
      </c>
    </row>
    <row r="8367" spans="1:22" x14ac:dyDescent="0.3">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9.663199999999998</v>
      </c>
    </row>
    <row r="8370" spans="1:22" x14ac:dyDescent="0.3">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83.920000000000016</v>
      </c>
      <c r="T8370">
        <v>5</v>
      </c>
      <c r="U8370">
        <v>0.2</v>
      </c>
      <c r="V8370">
        <v>31.47</v>
      </c>
    </row>
    <row r="8371" spans="1:22" x14ac:dyDescent="0.3">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21.293999999999993</v>
      </c>
    </row>
    <row r="8373" spans="1:22" x14ac:dyDescent="0.3">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8.0479999999999983</v>
      </c>
    </row>
    <row r="8379" spans="1:22" x14ac:dyDescent="0.3">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14.992499999999996</v>
      </c>
    </row>
    <row r="8386" spans="1:22" x14ac:dyDescent="0.3">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22.074799999999996</v>
      </c>
    </row>
    <row r="8391" spans="1:22" x14ac:dyDescent="0.3">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35.864399999999996</v>
      </c>
    </row>
    <row r="8395" spans="1:22" x14ac:dyDescent="0.3">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48.906000000000006</v>
      </c>
    </row>
    <row r="8396" spans="1:22" x14ac:dyDescent="0.3">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7.6799999999999979</v>
      </c>
      <c r="T8399">
        <v>5</v>
      </c>
      <c r="U8399">
        <v>0.8</v>
      </c>
      <c r="V8399">
        <v>-11.52</v>
      </c>
    </row>
    <row r="8400" spans="1:22" x14ac:dyDescent="0.3">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12.805799999999994</v>
      </c>
    </row>
    <row r="8404" spans="1:22" x14ac:dyDescent="0.3">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5.8743999999999943</v>
      </c>
    </row>
    <row r="8407" spans="1:22" x14ac:dyDescent="0.3">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174.95000000000002</v>
      </c>
      <c r="T8410">
        <v>5</v>
      </c>
      <c r="U8410">
        <v>0</v>
      </c>
      <c r="V8410">
        <v>45.487000000000002</v>
      </c>
    </row>
    <row r="8411" spans="1:22" x14ac:dyDescent="0.3">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165.60000000000002</v>
      </c>
      <c r="T8416">
        <v>3</v>
      </c>
      <c r="U8416">
        <v>0.2</v>
      </c>
      <c r="V8416">
        <v>-6.2100000000000151</v>
      </c>
    </row>
    <row r="8417" spans="1:22" x14ac:dyDescent="0.3">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2.6783999999999963</v>
      </c>
    </row>
    <row r="8422" spans="1:22" x14ac:dyDescent="0.3">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129.29399999999987</v>
      </c>
    </row>
    <row r="8427" spans="1:22" x14ac:dyDescent="0.3">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18.432000000000002</v>
      </c>
      <c r="T8427">
        <v>8</v>
      </c>
      <c r="U8427">
        <v>0.7</v>
      </c>
      <c r="V8427">
        <v>-12.287999999999997</v>
      </c>
    </row>
    <row r="8428" spans="1:22" x14ac:dyDescent="0.3">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0.95759999999999978</v>
      </c>
    </row>
    <row r="8429" spans="1:22" x14ac:dyDescent="0.3">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62.352000000000004</v>
      </c>
      <c r="T8430">
        <v>6</v>
      </c>
      <c r="U8430">
        <v>0.2</v>
      </c>
      <c r="V8430">
        <v>-10.911600000000007</v>
      </c>
    </row>
    <row r="8431" spans="1:22" x14ac:dyDescent="0.3">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-30.392000000000024</v>
      </c>
    </row>
    <row r="8432" spans="1:22" x14ac:dyDescent="0.3">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6.4649999999999892</v>
      </c>
    </row>
    <row r="8433" spans="1:22" x14ac:dyDescent="0.3">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-1.3607999999999998</v>
      </c>
    </row>
    <row r="8435" spans="1:22" x14ac:dyDescent="0.3">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6.8480000000000008</v>
      </c>
      <c r="T8435">
        <v>2</v>
      </c>
      <c r="U8435">
        <v>0.2</v>
      </c>
      <c r="V8435">
        <v>2.1399999999999992</v>
      </c>
    </row>
    <row r="8436" spans="1:22" x14ac:dyDescent="0.3">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-6.7230000000000008</v>
      </c>
    </row>
    <row r="8437" spans="1:22" x14ac:dyDescent="0.3">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8.5519999999999978</v>
      </c>
      <c r="T8437">
        <v>2</v>
      </c>
      <c r="U8437">
        <v>0.8</v>
      </c>
      <c r="V8437">
        <v>-13.683199999999999</v>
      </c>
    </row>
    <row r="8438" spans="1:22" x14ac:dyDescent="0.3">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16.524199999999997</v>
      </c>
    </row>
    <row r="8439" spans="1:22" x14ac:dyDescent="0.3">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51.359999999999992</v>
      </c>
    </row>
    <row r="8441" spans="1:22" x14ac:dyDescent="0.3">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49.616000000000007</v>
      </c>
      <c r="T8441">
        <v>2</v>
      </c>
      <c r="U8441">
        <v>0.2</v>
      </c>
      <c r="V8441">
        <v>4.9615999999999989</v>
      </c>
    </row>
    <row r="8442" spans="1:22" x14ac:dyDescent="0.3">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-1.4981999999999998</v>
      </c>
    </row>
    <row r="8446" spans="1:22" x14ac:dyDescent="0.3">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-13.756799999999984</v>
      </c>
    </row>
    <row r="8448" spans="1:22" x14ac:dyDescent="0.3">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14.700000000000003</v>
      </c>
    </row>
    <row r="8449" spans="1:22" x14ac:dyDescent="0.3">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50.563199999999995</v>
      </c>
    </row>
    <row r="8450" spans="1:22" x14ac:dyDescent="0.3">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-127.57919999999996</v>
      </c>
    </row>
    <row r="8451" spans="1:22" x14ac:dyDescent="0.3">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0.66599999999999993</v>
      </c>
    </row>
    <row r="8453" spans="1:22" x14ac:dyDescent="0.3">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125.99700000000007</v>
      </c>
    </row>
    <row r="8454" spans="1:22" x14ac:dyDescent="0.3">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3.5999999999999996</v>
      </c>
    </row>
    <row r="8465" spans="1:22" x14ac:dyDescent="0.3">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22.678200000000018</v>
      </c>
    </row>
    <row r="8466" spans="1:22" x14ac:dyDescent="0.3">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-14.51760000000003</v>
      </c>
    </row>
    <row r="8472" spans="1:22" x14ac:dyDescent="0.3">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11.919599999999999</v>
      </c>
    </row>
    <row r="8473" spans="1:22" x14ac:dyDescent="0.3">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-11.692800000000005</v>
      </c>
    </row>
    <row r="8474" spans="1:22" x14ac:dyDescent="0.3">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1.0499999999999998</v>
      </c>
    </row>
    <row r="8475" spans="1:22" x14ac:dyDescent="0.3">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0.99520000000000008</v>
      </c>
    </row>
    <row r="8476" spans="1:22" x14ac:dyDescent="0.3">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83.699999999999989</v>
      </c>
      <c r="T8485">
        <v>5</v>
      </c>
      <c r="U8485">
        <v>0</v>
      </c>
      <c r="V8485">
        <v>41.012999999999991</v>
      </c>
    </row>
    <row r="8486" spans="1:22" x14ac:dyDescent="0.3">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2799.9839999999995</v>
      </c>
    </row>
    <row r="8491" spans="1:22" x14ac:dyDescent="0.3">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18.689999999999998</v>
      </c>
      <c r="T8492">
        <v>7</v>
      </c>
      <c r="U8492">
        <v>0</v>
      </c>
      <c r="V8492">
        <v>7.1021999999999998</v>
      </c>
    </row>
    <row r="8493" spans="1:22" x14ac:dyDescent="0.3">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60.736000000000004</v>
      </c>
      <c r="T8494">
        <v>8</v>
      </c>
      <c r="U8494">
        <v>0.2</v>
      </c>
      <c r="V8494">
        <v>20.4984</v>
      </c>
    </row>
    <row r="8495" spans="1:22" x14ac:dyDescent="0.3">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479.97600000000006</v>
      </c>
      <c r="T8495">
        <v>3</v>
      </c>
      <c r="U8495">
        <v>0.2</v>
      </c>
      <c r="V8495">
        <v>161.99189999999999</v>
      </c>
    </row>
    <row r="8496" spans="1:22" x14ac:dyDescent="0.3">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165.60000000000002</v>
      </c>
      <c r="T8497">
        <v>3</v>
      </c>
      <c r="U8497">
        <v>0.2</v>
      </c>
      <c r="V8497">
        <v>-6.2100000000000151</v>
      </c>
    </row>
    <row r="8498" spans="1:22" x14ac:dyDescent="0.3">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49.632000000000005</v>
      </c>
      <c r="T8501">
        <v>6</v>
      </c>
      <c r="U8501">
        <v>0.2</v>
      </c>
      <c r="V8501">
        <v>16.750799999999998</v>
      </c>
    </row>
    <row r="8502" spans="1:22" x14ac:dyDescent="0.3">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6.2208000000000006</v>
      </c>
    </row>
    <row r="8506" spans="1:22" x14ac:dyDescent="0.3">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366.74399999999997</v>
      </c>
      <c r="T8506">
        <v>4</v>
      </c>
      <c r="U8506">
        <v>0.3</v>
      </c>
      <c r="V8506">
        <v>-110.02320000000003</v>
      </c>
    </row>
    <row r="8507" spans="1:22" x14ac:dyDescent="0.3">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49.393799999999992</v>
      </c>
    </row>
    <row r="8510" spans="1:22" x14ac:dyDescent="0.3">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31.497500000000002</v>
      </c>
    </row>
    <row r="8512" spans="1:22" x14ac:dyDescent="0.3">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25.584000000000003</v>
      </c>
      <c r="T8513">
        <v>2</v>
      </c>
      <c r="U8513">
        <v>0.2</v>
      </c>
      <c r="V8513">
        <v>8.9543999999999997</v>
      </c>
    </row>
    <row r="8514" spans="1:22" x14ac:dyDescent="0.3">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20.736000000000004</v>
      </c>
      <c r="T8515">
        <v>4</v>
      </c>
      <c r="U8515">
        <v>0.2</v>
      </c>
      <c r="V8515">
        <v>7.2576000000000001</v>
      </c>
    </row>
    <row r="8516" spans="1:22" x14ac:dyDescent="0.3">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30.336000000000006</v>
      </c>
      <c r="T8519">
        <v>6</v>
      </c>
      <c r="U8519">
        <v>0.6</v>
      </c>
      <c r="V8519">
        <v>-17.443199999999997</v>
      </c>
    </row>
    <row r="8520" spans="1:22" x14ac:dyDescent="0.3">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1.5587999999999997</v>
      </c>
    </row>
    <row r="8521" spans="1:22" x14ac:dyDescent="0.3">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7.6895999999999933</v>
      </c>
    </row>
    <row r="8528" spans="1:22" x14ac:dyDescent="0.3">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241.42399999999998</v>
      </c>
      <c r="T8531">
        <v>2</v>
      </c>
      <c r="U8531">
        <v>0.2</v>
      </c>
      <c r="V8531">
        <v>-36.213599999999985</v>
      </c>
    </row>
    <row r="8532" spans="1:22" x14ac:dyDescent="0.3">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25.920000000000005</v>
      </c>
      <c r="T8539">
        <v>5</v>
      </c>
      <c r="U8539">
        <v>0.2</v>
      </c>
      <c r="V8539">
        <v>9.0719999999999992</v>
      </c>
    </row>
    <row r="8540" spans="1:22" x14ac:dyDescent="0.3">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1.0019999999999993</v>
      </c>
    </row>
    <row r="8541" spans="1:22" x14ac:dyDescent="0.3">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479.98400000000004</v>
      </c>
      <c r="T8541">
        <v>2</v>
      </c>
      <c r="U8541">
        <v>0.2</v>
      </c>
      <c r="V8541">
        <v>59.997999999999962</v>
      </c>
    </row>
    <row r="8542" spans="1:22" x14ac:dyDescent="0.3">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11.177600000000002</v>
      </c>
    </row>
    <row r="8548" spans="1:22" x14ac:dyDescent="0.3">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15.944599999999998</v>
      </c>
    </row>
    <row r="8549" spans="1:22" x14ac:dyDescent="0.3">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447.94399999999996</v>
      </c>
      <c r="T8557">
        <v>7</v>
      </c>
      <c r="U8557">
        <v>0.2</v>
      </c>
      <c r="V8557">
        <v>89.588799999999992</v>
      </c>
    </row>
    <row r="8558" spans="1:22" x14ac:dyDescent="0.3">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14.741999999999997</v>
      </c>
    </row>
    <row r="8561" spans="1:22" x14ac:dyDescent="0.3">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131.88000000000002</v>
      </c>
      <c r="T8562">
        <v>3</v>
      </c>
      <c r="U8562">
        <v>0.2</v>
      </c>
      <c r="V8562">
        <v>14.836499999999987</v>
      </c>
    </row>
    <row r="8563" spans="1:22" x14ac:dyDescent="0.3">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4.8420000000000005</v>
      </c>
      <c r="T8565">
        <v>3</v>
      </c>
      <c r="U8565">
        <v>0.7</v>
      </c>
      <c r="V8565">
        <v>-3.5507999999999988</v>
      </c>
    </row>
    <row r="8566" spans="1:22" x14ac:dyDescent="0.3">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-8.2764000000000379</v>
      </c>
    </row>
    <row r="8567" spans="1:22" x14ac:dyDescent="0.3">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6.7175999999999974</v>
      </c>
    </row>
    <row r="8568" spans="1:22" x14ac:dyDescent="0.3">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5.5215999999999994</v>
      </c>
    </row>
    <row r="8569" spans="1:22" x14ac:dyDescent="0.3">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31.104000000000006</v>
      </c>
      <c r="T8569">
        <v>6</v>
      </c>
      <c r="U8569">
        <v>0.2</v>
      </c>
      <c r="V8569">
        <v>10.8864</v>
      </c>
    </row>
    <row r="8570" spans="1:22" x14ac:dyDescent="0.3">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968.74400000000014</v>
      </c>
      <c r="T8570">
        <v>7</v>
      </c>
      <c r="U8570">
        <v>0.2</v>
      </c>
      <c r="V8570">
        <v>314.84180000000003</v>
      </c>
    </row>
    <row r="8571" spans="1:22" x14ac:dyDescent="0.3">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222.35199999999998</v>
      </c>
      <c r="T8571">
        <v>13</v>
      </c>
      <c r="U8571">
        <v>0.2</v>
      </c>
      <c r="V8571">
        <v>77.823200000000014</v>
      </c>
    </row>
    <row r="8572" spans="1:22" x14ac:dyDescent="0.3">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479.98400000000004</v>
      </c>
      <c r="T8572">
        <v>2</v>
      </c>
      <c r="U8572">
        <v>0.2</v>
      </c>
      <c r="V8572">
        <v>89.996999999999986</v>
      </c>
    </row>
    <row r="8573" spans="1:22" x14ac:dyDescent="0.3">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14.336000000000002</v>
      </c>
      <c r="T8577">
        <v>4</v>
      </c>
      <c r="U8577">
        <v>0.2</v>
      </c>
      <c r="V8577">
        <v>0.89599999999999991</v>
      </c>
    </row>
    <row r="8578" spans="1:22" x14ac:dyDescent="0.3">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-5.9408999999999992</v>
      </c>
    </row>
    <row r="8583" spans="1:22" x14ac:dyDescent="0.3">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10.368000000000002</v>
      </c>
      <c r="T8583">
        <v>2</v>
      </c>
      <c r="U8583">
        <v>0.2</v>
      </c>
      <c r="V8583">
        <v>3.6288</v>
      </c>
    </row>
    <row r="8584" spans="1:22" x14ac:dyDescent="0.3">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20.784000000000002</v>
      </c>
      <c r="T8584">
        <v>2</v>
      </c>
      <c r="U8584">
        <v>0.2</v>
      </c>
      <c r="V8584">
        <v>-3.6372000000000027</v>
      </c>
    </row>
    <row r="8585" spans="1:22" x14ac:dyDescent="0.3">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-13.392000000000003</v>
      </c>
    </row>
    <row r="8586" spans="1:22" x14ac:dyDescent="0.3">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3.9102000000000006</v>
      </c>
    </row>
    <row r="8593" spans="1:22" x14ac:dyDescent="0.3">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11.664000000000001</v>
      </c>
      <c r="T8594">
        <v>3</v>
      </c>
      <c r="U8594">
        <v>0.2</v>
      </c>
      <c r="V8594">
        <v>3.3534000000000006</v>
      </c>
    </row>
    <row r="8595" spans="1:22" x14ac:dyDescent="0.3">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499.16800000000006</v>
      </c>
      <c r="T8596">
        <v>4</v>
      </c>
      <c r="U8596">
        <v>0.2</v>
      </c>
      <c r="V8596">
        <v>31.197999999999993</v>
      </c>
    </row>
    <row r="8597" spans="1:22" x14ac:dyDescent="0.3">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67.13600000000001</v>
      </c>
      <c r="T8599">
        <v>4</v>
      </c>
      <c r="U8599">
        <v>0.2</v>
      </c>
      <c r="V8599">
        <v>25.175999999999998</v>
      </c>
    </row>
    <row r="8600" spans="1:22" x14ac:dyDescent="0.3">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7.3120000000000012</v>
      </c>
      <c r="T8603">
        <v>1</v>
      </c>
      <c r="U8603">
        <v>0.2</v>
      </c>
      <c r="V8603">
        <v>2.5591999999999997</v>
      </c>
    </row>
    <row r="8604" spans="1:22" x14ac:dyDescent="0.3">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59.492999999999952</v>
      </c>
    </row>
    <row r="8605" spans="1:22" x14ac:dyDescent="0.3">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165.60000000000002</v>
      </c>
      <c r="T8606">
        <v>3</v>
      </c>
      <c r="U8606">
        <v>0.2</v>
      </c>
      <c r="V8606">
        <v>-6.2100000000000151</v>
      </c>
    </row>
    <row r="8607" spans="1:22" x14ac:dyDescent="0.3">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13.571999999999996</v>
      </c>
    </row>
    <row r="8608" spans="1:22" x14ac:dyDescent="0.3">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16.931200000000004</v>
      </c>
    </row>
    <row r="8622" spans="1:22" x14ac:dyDescent="0.3">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16.199999999999992</v>
      </c>
    </row>
    <row r="8630" spans="1:22" x14ac:dyDescent="0.3">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-120.29400000000004</v>
      </c>
    </row>
    <row r="8632" spans="1:22" x14ac:dyDescent="0.3">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177.45000000000002</v>
      </c>
      <c r="T8633">
        <v>5</v>
      </c>
      <c r="U8633">
        <v>0.5</v>
      </c>
      <c r="V8633">
        <v>-78.078000000000003</v>
      </c>
    </row>
    <row r="8634" spans="1:22" x14ac:dyDescent="0.3">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1369.7640000000001</v>
      </c>
      <c r="T8634">
        <v>6</v>
      </c>
      <c r="U8634">
        <v>0.7</v>
      </c>
      <c r="V8634">
        <v>-913.17599999999993</v>
      </c>
    </row>
    <row r="8635" spans="1:22" x14ac:dyDescent="0.3">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0.7110000000000003</v>
      </c>
    </row>
    <row r="8636" spans="1:22" x14ac:dyDescent="0.3">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174.95000000000002</v>
      </c>
      <c r="T8637">
        <v>5</v>
      </c>
      <c r="U8637">
        <v>0</v>
      </c>
      <c r="V8637">
        <v>45.487000000000002</v>
      </c>
    </row>
    <row r="8638" spans="1:22" x14ac:dyDescent="0.3">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1.6379999999999997</v>
      </c>
    </row>
    <row r="8646" spans="1:22" x14ac:dyDescent="0.3">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10.960199999999993</v>
      </c>
    </row>
    <row r="8650" spans="1:22" x14ac:dyDescent="0.3">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5.6999999999999993</v>
      </c>
      <c r="T8652">
        <v>5</v>
      </c>
      <c r="U8652">
        <v>0</v>
      </c>
      <c r="V8652">
        <v>2.6789999999999998</v>
      </c>
    </row>
    <row r="8653" spans="1:22" x14ac:dyDescent="0.3">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21.968000000000004</v>
      </c>
      <c r="T8663">
        <v>4</v>
      </c>
      <c r="U8663">
        <v>0.6</v>
      </c>
      <c r="V8663">
        <v>-15.9268</v>
      </c>
    </row>
    <row r="8664" spans="1:22" x14ac:dyDescent="0.3">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16.520000000000003</v>
      </c>
      <c r="T8668">
        <v>5</v>
      </c>
      <c r="U8668">
        <v>0.2</v>
      </c>
      <c r="V8668">
        <v>1.6519999999999992</v>
      </c>
    </row>
    <row r="8669" spans="1:22" x14ac:dyDescent="0.3">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3.7569999999999992</v>
      </c>
    </row>
    <row r="8671" spans="1:22" x14ac:dyDescent="0.3">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182.35200000000003</v>
      </c>
      <c r="T8672">
        <v>3</v>
      </c>
      <c r="U8672">
        <v>0.2</v>
      </c>
      <c r="V8672">
        <v>-18.23520000000002</v>
      </c>
    </row>
    <row r="8673" spans="1:22" x14ac:dyDescent="0.3">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-3.6536999999999988</v>
      </c>
    </row>
    <row r="8679" spans="1:22" x14ac:dyDescent="0.3">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517.40500000000009</v>
      </c>
      <c r="T8679">
        <v>5</v>
      </c>
      <c r="U8679">
        <v>0.3</v>
      </c>
      <c r="V8679">
        <v>-81.306500000000028</v>
      </c>
    </row>
    <row r="8680" spans="1:22" x14ac:dyDescent="0.3">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48.992999999999995</v>
      </c>
    </row>
    <row r="8695" spans="1:22" x14ac:dyDescent="0.3">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26.997299999999967</v>
      </c>
    </row>
    <row r="8699" spans="1:22" x14ac:dyDescent="0.3">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31.168000000000003</v>
      </c>
      <c r="T8699">
        <v>4</v>
      </c>
      <c r="U8699">
        <v>0.2</v>
      </c>
      <c r="V8699">
        <v>9.3504000000000005</v>
      </c>
    </row>
    <row r="8700" spans="1:22" x14ac:dyDescent="0.3">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-28.224000000000004</v>
      </c>
    </row>
    <row r="8701" spans="1:22" x14ac:dyDescent="0.3">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223.99360000000013</v>
      </c>
    </row>
    <row r="8702" spans="1:22" x14ac:dyDescent="0.3">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6.7031999999999954</v>
      </c>
    </row>
    <row r="8703" spans="1:22" x14ac:dyDescent="0.3">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17.84699999999998</v>
      </c>
    </row>
    <row r="8704" spans="1:22" x14ac:dyDescent="0.3">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91.360000000000014</v>
      </c>
      <c r="T8704">
        <v>5</v>
      </c>
      <c r="U8704">
        <v>0.2</v>
      </c>
      <c r="V8704">
        <v>29.691999999999993</v>
      </c>
    </row>
    <row r="8705" spans="1:22" x14ac:dyDescent="0.3">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11.513600000000004</v>
      </c>
    </row>
    <row r="8707" spans="1:22" x14ac:dyDescent="0.3">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359.49899999999997</v>
      </c>
      <c r="T8714">
        <v>3</v>
      </c>
      <c r="U8714">
        <v>0.15</v>
      </c>
      <c r="V8714">
        <v>-29.605799999999981</v>
      </c>
    </row>
    <row r="8715" spans="1:22" x14ac:dyDescent="0.3">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1.8240000000000003</v>
      </c>
      <c r="T8717">
        <v>1</v>
      </c>
      <c r="U8717">
        <v>0.7</v>
      </c>
      <c r="V8717">
        <v>-1.3983999999999996</v>
      </c>
    </row>
    <row r="8718" spans="1:22" x14ac:dyDescent="0.3">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64.383999999999986</v>
      </c>
      <c r="T8718">
        <v>4</v>
      </c>
      <c r="U8718">
        <v>0.8</v>
      </c>
      <c r="V8718">
        <v>-160.96</v>
      </c>
    </row>
    <row r="8719" spans="1:22" x14ac:dyDescent="0.3">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15.552000000000003</v>
      </c>
      <c r="T8721">
        <v>3</v>
      </c>
      <c r="U8721">
        <v>0.2</v>
      </c>
      <c r="V8721">
        <v>5.6375999999999999</v>
      </c>
    </row>
    <row r="8722" spans="1:22" x14ac:dyDescent="0.3">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-119.23120000000003</v>
      </c>
    </row>
    <row r="8723" spans="1:22" x14ac:dyDescent="0.3">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8.8704000000000018</v>
      </c>
    </row>
    <row r="8727" spans="1:22" x14ac:dyDescent="0.3">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0.70919999999999961</v>
      </c>
    </row>
    <row r="8729" spans="1:22" x14ac:dyDescent="0.3">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53.352000000000004</v>
      </c>
      <c r="T8729">
        <v>3</v>
      </c>
      <c r="U8729">
        <v>0.2</v>
      </c>
      <c r="V8729">
        <v>16.005600000000005</v>
      </c>
    </row>
    <row r="8730" spans="1:22" x14ac:dyDescent="0.3">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8.1939999999999955</v>
      </c>
    </row>
    <row r="8731" spans="1:22" x14ac:dyDescent="0.3">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72.744000000000014</v>
      </c>
      <c r="T8732">
        <v>7</v>
      </c>
      <c r="U8732">
        <v>0.2</v>
      </c>
      <c r="V8732">
        <v>-12.730200000000011</v>
      </c>
    </row>
    <row r="8733" spans="1:22" x14ac:dyDescent="0.3">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160.62299999999993</v>
      </c>
    </row>
    <row r="8739" spans="1:22" x14ac:dyDescent="0.3">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8.1000000000000014</v>
      </c>
      <c r="T8739">
        <v>5</v>
      </c>
      <c r="U8739">
        <v>0.7</v>
      </c>
      <c r="V8739">
        <v>-5.9399999999999977</v>
      </c>
    </row>
    <row r="8740" spans="1:22" x14ac:dyDescent="0.3">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3.0338000000000003</v>
      </c>
    </row>
    <row r="8745" spans="1:22" x14ac:dyDescent="0.3">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53.040000000000006</v>
      </c>
      <c r="T8745">
        <v>3</v>
      </c>
      <c r="U8745">
        <v>0.2</v>
      </c>
      <c r="V8745">
        <v>-4.6409999999999982</v>
      </c>
    </row>
    <row r="8746" spans="1:22" x14ac:dyDescent="0.3">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4.9647999999999985</v>
      </c>
    </row>
    <row r="8747" spans="1:22" x14ac:dyDescent="0.3">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28.171799999999998</v>
      </c>
    </row>
    <row r="8748" spans="1:22" x14ac:dyDescent="0.3">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239.98400000000004</v>
      </c>
      <c r="T8750">
        <v>2</v>
      </c>
      <c r="U8750">
        <v>0.2</v>
      </c>
      <c r="V8750">
        <v>38.997399999999971</v>
      </c>
    </row>
    <row r="8751" spans="1:22" x14ac:dyDescent="0.3">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177.48000000000002</v>
      </c>
      <c r="T8754">
        <v>3</v>
      </c>
      <c r="U8754">
        <v>0.2</v>
      </c>
      <c r="V8754">
        <v>19.966499999999982</v>
      </c>
    </row>
    <row r="8755" spans="1:22" x14ac:dyDescent="0.3">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58.919199999999989</v>
      </c>
    </row>
    <row r="8764" spans="1:22" x14ac:dyDescent="0.3">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4.068699999999998</v>
      </c>
    </row>
    <row r="8765" spans="1:22" x14ac:dyDescent="0.3">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7.2696000000000005</v>
      </c>
    </row>
    <row r="8766" spans="1:22" x14ac:dyDescent="0.3">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24.587999999999994</v>
      </c>
      <c r="T8768">
        <v>3</v>
      </c>
      <c r="U8768">
        <v>0.8</v>
      </c>
      <c r="V8768">
        <v>-67.617000000000019</v>
      </c>
    </row>
    <row r="8769" spans="1:22" x14ac:dyDescent="0.3">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9.1844999999999928</v>
      </c>
    </row>
    <row r="8772" spans="1:22" x14ac:dyDescent="0.3">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3.8135999999999992</v>
      </c>
    </row>
    <row r="8777" spans="1:22" x14ac:dyDescent="0.3">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41.472000000000008</v>
      </c>
      <c r="T8779">
        <v>8</v>
      </c>
      <c r="U8779">
        <v>0.2</v>
      </c>
      <c r="V8779">
        <v>14.5152</v>
      </c>
    </row>
    <row r="8780" spans="1:22" x14ac:dyDescent="0.3">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6.6351999999999984</v>
      </c>
    </row>
    <row r="8785" spans="1:22" x14ac:dyDescent="0.3">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1128.3899999999999</v>
      </c>
      <c r="T8785">
        <v>3</v>
      </c>
      <c r="U8785">
        <v>0</v>
      </c>
      <c r="V8785">
        <v>259.52970000000005</v>
      </c>
    </row>
    <row r="8786" spans="1:22" x14ac:dyDescent="0.3">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195.96000000000004</v>
      </c>
      <c r="T8787">
        <v>5</v>
      </c>
      <c r="U8787">
        <v>0.2</v>
      </c>
      <c r="V8787">
        <v>19.596000000000018</v>
      </c>
    </row>
    <row r="8788" spans="1:22" x14ac:dyDescent="0.3">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15.552000000000003</v>
      </c>
      <c r="T8788">
        <v>3</v>
      </c>
      <c r="U8788">
        <v>0.2</v>
      </c>
      <c r="V8788">
        <v>5.4432</v>
      </c>
    </row>
    <row r="8789" spans="1:22" x14ac:dyDescent="0.3">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21.445199999999996</v>
      </c>
    </row>
    <row r="8793" spans="1:22" x14ac:dyDescent="0.3">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72.974999999999909</v>
      </c>
    </row>
    <row r="8797" spans="1:22" x14ac:dyDescent="0.3">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3.7407999999999997</v>
      </c>
    </row>
    <row r="8803" spans="1:22" x14ac:dyDescent="0.3">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62.15440000000001</v>
      </c>
    </row>
    <row r="8804" spans="1:22" x14ac:dyDescent="0.3">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14.572799999999997</v>
      </c>
    </row>
    <row r="8809" spans="1:22" x14ac:dyDescent="0.3">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13.899999999999999</v>
      </c>
      <c r="T8814">
        <v>5</v>
      </c>
      <c r="U8814">
        <v>0</v>
      </c>
      <c r="V8814">
        <v>3.7529999999999997</v>
      </c>
    </row>
    <row r="8815" spans="1:22" x14ac:dyDescent="0.3">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44.099999999999994</v>
      </c>
      <c r="T8817">
        <v>6</v>
      </c>
      <c r="U8817">
        <v>0</v>
      </c>
      <c r="V8817">
        <v>20.726999999999997</v>
      </c>
    </row>
    <row r="8818" spans="1:22" x14ac:dyDescent="0.3">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v>
      </c>
    </row>
    <row r="8820" spans="1:22" x14ac:dyDescent="0.3">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311.99479999999994</v>
      </c>
    </row>
    <row r="8823" spans="1:22" x14ac:dyDescent="0.3">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-2.9963999999999995</v>
      </c>
    </row>
    <row r="8824" spans="1:22" x14ac:dyDescent="0.3">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55.984000000000009</v>
      </c>
      <c r="T8824">
        <v>2</v>
      </c>
      <c r="U8824">
        <v>0.2</v>
      </c>
      <c r="V8824">
        <v>4.1987999999999985</v>
      </c>
    </row>
    <row r="8825" spans="1:22" x14ac:dyDescent="0.3">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3.7407999999999997</v>
      </c>
    </row>
    <row r="8826" spans="1:22" x14ac:dyDescent="0.3">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33.488000000000007</v>
      </c>
      <c r="T8829">
        <v>7</v>
      </c>
      <c r="U8829">
        <v>0.2</v>
      </c>
      <c r="V8829">
        <v>10.464999999999998</v>
      </c>
    </row>
    <row r="8830" spans="1:22" x14ac:dyDescent="0.3">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54.087600000000009</v>
      </c>
    </row>
    <row r="8832" spans="1:22" x14ac:dyDescent="0.3">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3.8774999999999995</v>
      </c>
    </row>
    <row r="8836" spans="1:22" x14ac:dyDescent="0.3">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25.171999999999997</v>
      </c>
    </row>
    <row r="8837" spans="1:22" x14ac:dyDescent="0.3">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3.7127999999999997</v>
      </c>
    </row>
    <row r="8838" spans="1:22" x14ac:dyDescent="0.3">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7.5600000000000005</v>
      </c>
    </row>
    <row r="8840" spans="1:22" x14ac:dyDescent="0.3">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70.949999999999989</v>
      </c>
      <c r="T8840">
        <v>3</v>
      </c>
      <c r="U8840">
        <v>0</v>
      </c>
      <c r="V8840">
        <v>18.447000000000003</v>
      </c>
    </row>
    <row r="8841" spans="1:22" x14ac:dyDescent="0.3">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299.96999999999997</v>
      </c>
      <c r="T8842">
        <v>3</v>
      </c>
      <c r="U8842">
        <v>0</v>
      </c>
      <c r="V8842">
        <v>131.98680000000002</v>
      </c>
    </row>
    <row r="8843" spans="1:22" x14ac:dyDescent="0.3">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21.312000000000005</v>
      </c>
      <c r="T8857">
        <v>3</v>
      </c>
      <c r="U8857">
        <v>0.2</v>
      </c>
      <c r="V8857">
        <v>7.9919999999999991</v>
      </c>
    </row>
    <row r="8858" spans="1:22" x14ac:dyDescent="0.3">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31.983999999999998</v>
      </c>
      <c r="T8859">
        <v>2</v>
      </c>
      <c r="U8859">
        <v>0.2</v>
      </c>
      <c r="V8859">
        <v>-7.9959999999999996</v>
      </c>
    </row>
    <row r="8860" spans="1:22" x14ac:dyDescent="0.3">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3.5959999999999983</v>
      </c>
    </row>
    <row r="8862" spans="1:22" x14ac:dyDescent="0.3">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31.049999999999997</v>
      </c>
      <c r="T8862">
        <v>3</v>
      </c>
      <c r="U8862">
        <v>0</v>
      </c>
      <c r="V8862">
        <v>14.904</v>
      </c>
    </row>
    <row r="8863" spans="1:22" x14ac:dyDescent="0.3">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3.9248000000000003</v>
      </c>
    </row>
    <row r="8864" spans="1:22" x14ac:dyDescent="0.3">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493.42999999999995</v>
      </c>
      <c r="T8868">
        <v>5</v>
      </c>
      <c r="U8868">
        <v>0.3</v>
      </c>
      <c r="V8868">
        <v>-70.489999999999981</v>
      </c>
    </row>
    <row r="8869" spans="1:22" x14ac:dyDescent="0.3">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686.40000000000009</v>
      </c>
      <c r="T8870">
        <v>2</v>
      </c>
      <c r="U8870">
        <v>0.2</v>
      </c>
      <c r="V8870">
        <v>77.219999999999914</v>
      </c>
    </row>
    <row r="8871" spans="1:22" x14ac:dyDescent="0.3">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15.920000000000002</v>
      </c>
      <c r="T8871">
        <v>5</v>
      </c>
      <c r="U8871">
        <v>0.2</v>
      </c>
      <c r="V8871">
        <v>5.3729999999999993</v>
      </c>
    </row>
    <row r="8872" spans="1:22" x14ac:dyDescent="0.3">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101.99400000000001</v>
      </c>
      <c r="T8874">
        <v>2</v>
      </c>
      <c r="U8874">
        <v>0.7</v>
      </c>
      <c r="V8874">
        <v>-71.39579999999998</v>
      </c>
    </row>
    <row r="8875" spans="1:22" x14ac:dyDescent="0.3">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92.505599999999987</v>
      </c>
    </row>
    <row r="8882" spans="1:22" x14ac:dyDescent="0.3">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15.984000000000002</v>
      </c>
      <c r="T8884">
        <v>2</v>
      </c>
      <c r="U8884">
        <v>0.2</v>
      </c>
      <c r="V8884">
        <v>1.3986000000000001</v>
      </c>
    </row>
    <row r="8885" spans="1:22" x14ac:dyDescent="0.3">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2.8620000000000005</v>
      </c>
      <c r="T8887">
        <v>3</v>
      </c>
      <c r="U8887">
        <v>0.7</v>
      </c>
      <c r="V8887">
        <v>-2.2896000000000001</v>
      </c>
    </row>
    <row r="8888" spans="1:22" x14ac:dyDescent="0.3">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220.48530000000002</v>
      </c>
    </row>
    <row r="8892" spans="1:22" x14ac:dyDescent="0.3">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1927.5900000000001</v>
      </c>
      <c r="T8892">
        <v>7</v>
      </c>
      <c r="U8892">
        <v>0</v>
      </c>
      <c r="V8892">
        <v>751.76010000000008</v>
      </c>
    </row>
    <row r="8893" spans="1:22" x14ac:dyDescent="0.3">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489.22999999999996</v>
      </c>
      <c r="T8895">
        <v>2</v>
      </c>
      <c r="U8895">
        <v>0.3</v>
      </c>
      <c r="V8895">
        <v>41.933999999999997</v>
      </c>
    </row>
    <row r="8896" spans="1:22" x14ac:dyDescent="0.3">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148.49099999999996</v>
      </c>
    </row>
    <row r="8901" spans="1:22" x14ac:dyDescent="0.3">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11.778199999999998</v>
      </c>
    </row>
    <row r="8902" spans="1:22" x14ac:dyDescent="0.3">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-12.825599999999994</v>
      </c>
    </row>
    <row r="8903" spans="1:22" x14ac:dyDescent="0.3">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18.496000000000002</v>
      </c>
      <c r="T8903">
        <v>4</v>
      </c>
      <c r="U8903">
        <v>0.2</v>
      </c>
      <c r="V8903">
        <v>6.7048000000000005</v>
      </c>
    </row>
    <row r="8904" spans="1:22" x14ac:dyDescent="0.3">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191.07899999999998</v>
      </c>
      <c r="T8904">
        <v>3</v>
      </c>
      <c r="U8904">
        <v>0.3</v>
      </c>
      <c r="V8904">
        <v>-38.215799999999973</v>
      </c>
    </row>
    <row r="8905" spans="1:22" x14ac:dyDescent="0.3">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30.839999999999996</v>
      </c>
      <c r="T8907">
        <v>3</v>
      </c>
      <c r="U8907">
        <v>0</v>
      </c>
      <c r="V8907">
        <v>6.1679999999999975</v>
      </c>
    </row>
    <row r="8908" spans="1:22" x14ac:dyDescent="0.3">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95.976000000000013</v>
      </c>
      <c r="T8912">
        <v>3</v>
      </c>
      <c r="U8912">
        <v>0.2</v>
      </c>
      <c r="V8912">
        <v>15.596099999999996</v>
      </c>
    </row>
    <row r="8913" spans="1:22" x14ac:dyDescent="0.3">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-32.383800000000008</v>
      </c>
    </row>
    <row r="8914" spans="1:22" x14ac:dyDescent="0.3">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3.5640000000000009</v>
      </c>
      <c r="T8914">
        <v>2</v>
      </c>
      <c r="U8914">
        <v>0.7</v>
      </c>
      <c r="V8914">
        <v>-2.9700000000000006</v>
      </c>
    </row>
    <row r="8915" spans="1:22" x14ac:dyDescent="0.3">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4.9280000000000008</v>
      </c>
      <c r="T8915">
        <v>2</v>
      </c>
      <c r="U8915">
        <v>0.2</v>
      </c>
      <c r="V8915">
        <v>1.7247999999999997</v>
      </c>
    </row>
    <row r="8916" spans="1:22" x14ac:dyDescent="0.3">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48.783999999999985</v>
      </c>
      <c r="T8918">
        <v>4</v>
      </c>
      <c r="U8918">
        <v>0.8</v>
      </c>
      <c r="V8918">
        <v>-131.71680000000001</v>
      </c>
    </row>
    <row r="8919" spans="1:22" x14ac:dyDescent="0.3">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46.196799999999996</v>
      </c>
    </row>
    <row r="8922" spans="1:22" x14ac:dyDescent="0.3">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52.679999999999993</v>
      </c>
      <c r="T8923">
        <v>3</v>
      </c>
      <c r="U8923">
        <v>0.2</v>
      </c>
      <c r="V8923">
        <v>19.754999999999999</v>
      </c>
    </row>
    <row r="8924" spans="1:22" x14ac:dyDescent="0.3">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11.568000000000001</v>
      </c>
      <c r="T8924">
        <v>3</v>
      </c>
      <c r="U8924">
        <v>0.2</v>
      </c>
      <c r="V8924">
        <v>2.6028000000000011</v>
      </c>
    </row>
    <row r="8925" spans="1:22" x14ac:dyDescent="0.3">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4.572000000000001</v>
      </c>
      <c r="T8925">
        <v>4</v>
      </c>
      <c r="U8925">
        <v>0.7</v>
      </c>
      <c r="V8925">
        <v>-3.8100000000000005</v>
      </c>
    </row>
    <row r="8926" spans="1:22" x14ac:dyDescent="0.3">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143.99680000000006</v>
      </c>
    </row>
    <row r="8927" spans="1:22" x14ac:dyDescent="0.3">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99.949999999999989</v>
      </c>
      <c r="T8933">
        <v>5</v>
      </c>
      <c r="U8933">
        <v>0</v>
      </c>
      <c r="V8933">
        <v>22.988499999999998</v>
      </c>
    </row>
    <row r="8934" spans="1:22" x14ac:dyDescent="0.3">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29.339999999999996</v>
      </c>
      <c r="T8934">
        <v>3</v>
      </c>
      <c r="U8934">
        <v>0</v>
      </c>
      <c r="V8934">
        <v>10.855799999999999</v>
      </c>
    </row>
    <row r="8935" spans="1:22" x14ac:dyDescent="0.3">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16.997999999999983</v>
      </c>
    </row>
    <row r="8940" spans="1:22" x14ac:dyDescent="0.3">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7.6320000000000014</v>
      </c>
      <c r="T8942">
        <v>3</v>
      </c>
      <c r="U8942">
        <v>0.2</v>
      </c>
      <c r="V8942">
        <v>-1.8126000000000002</v>
      </c>
    </row>
    <row r="8943" spans="1:22" x14ac:dyDescent="0.3">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179.99100000000004</v>
      </c>
      <c r="T8944">
        <v>3</v>
      </c>
      <c r="U8944">
        <v>0.7</v>
      </c>
      <c r="V8944">
        <v>-251.98739999999992</v>
      </c>
    </row>
    <row r="8945" spans="1:22" x14ac:dyDescent="0.3">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3.632200000000001</v>
      </c>
    </row>
    <row r="8951" spans="1:22" x14ac:dyDescent="0.3">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3.8519999999999994</v>
      </c>
    </row>
    <row r="8958" spans="1:22" x14ac:dyDescent="0.3">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5.7750000000000021</v>
      </c>
    </row>
    <row r="8959" spans="1:22" x14ac:dyDescent="0.3">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-7.2000000000000028</v>
      </c>
    </row>
    <row r="8960" spans="1:22" x14ac:dyDescent="0.3">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67.839999999999989</v>
      </c>
      <c r="T8961">
        <v>5</v>
      </c>
      <c r="U8961">
        <v>0.8</v>
      </c>
      <c r="V8961">
        <v>-179.77600000000001</v>
      </c>
    </row>
    <row r="8962" spans="1:22" x14ac:dyDescent="0.3">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3.7375999999999996</v>
      </c>
    </row>
    <row r="8964" spans="1:22" x14ac:dyDescent="0.3">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756.80000000000007</v>
      </c>
      <c r="T8966">
        <v>5</v>
      </c>
      <c r="U8966">
        <v>0</v>
      </c>
      <c r="V8966">
        <v>75.679999999999978</v>
      </c>
    </row>
    <row r="8967" spans="1:22" x14ac:dyDescent="0.3">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-25.198000000000008</v>
      </c>
    </row>
    <row r="8973" spans="1:22" x14ac:dyDescent="0.3">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36.288000000000011</v>
      </c>
      <c r="T8976">
        <v>7</v>
      </c>
      <c r="U8976">
        <v>0.2</v>
      </c>
      <c r="V8976">
        <v>12.700800000000001</v>
      </c>
    </row>
    <row r="8977" spans="1:22" x14ac:dyDescent="0.3">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29.363999999999997</v>
      </c>
    </row>
    <row r="8978" spans="1:22" x14ac:dyDescent="0.3">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8.9519999999999982</v>
      </c>
      <c r="T8982">
        <v>2</v>
      </c>
      <c r="U8982">
        <v>0.8</v>
      </c>
      <c r="V8982">
        <v>-14.770800000000001</v>
      </c>
    </row>
    <row r="8983" spans="1:22" x14ac:dyDescent="0.3">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-99.266399999999976</v>
      </c>
    </row>
    <row r="8987" spans="1:22" x14ac:dyDescent="0.3">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91.360000000000014</v>
      </c>
      <c r="T8996">
        <v>5</v>
      </c>
      <c r="U8996">
        <v>0.2</v>
      </c>
      <c r="V8996">
        <v>29.691999999999993</v>
      </c>
    </row>
    <row r="8997" spans="1:22" x14ac:dyDescent="0.3">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17.126999999999988</v>
      </c>
    </row>
    <row r="8998" spans="1:22" x14ac:dyDescent="0.3">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-6.0323999999999991</v>
      </c>
    </row>
    <row r="9003" spans="1:22" x14ac:dyDescent="0.3">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0.83300000000000018</v>
      </c>
    </row>
    <row r="9004" spans="1:22" x14ac:dyDescent="0.3">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6.4368000000000016</v>
      </c>
    </row>
    <row r="9007" spans="1:22" x14ac:dyDescent="0.3">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1.1924999999999997</v>
      </c>
    </row>
    <row r="9012" spans="1:22" x14ac:dyDescent="0.3">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13.899999999999999</v>
      </c>
      <c r="T9015">
        <v>5</v>
      </c>
      <c r="U9015">
        <v>0</v>
      </c>
      <c r="V9015">
        <v>3.7529999999999997</v>
      </c>
    </row>
    <row r="9016" spans="1:22" x14ac:dyDescent="0.3">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3.8528999999999991</v>
      </c>
    </row>
    <row r="9019" spans="1:22" x14ac:dyDescent="0.3">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5.5379999999999985</v>
      </c>
    </row>
    <row r="9021" spans="1:22" x14ac:dyDescent="0.3">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9.832800000000006</v>
      </c>
    </row>
    <row r="9025" spans="1:22" x14ac:dyDescent="0.3">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9.017100000000001</v>
      </c>
    </row>
    <row r="9027" spans="1:22" x14ac:dyDescent="0.3">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9.7972000000000037</v>
      </c>
    </row>
    <row r="9028" spans="1:22" x14ac:dyDescent="0.3">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6.224400000000001</v>
      </c>
    </row>
    <row r="9030" spans="1:22" x14ac:dyDescent="0.3">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2.9919999999999995</v>
      </c>
      <c r="T9036">
        <v>4</v>
      </c>
      <c r="U9036">
        <v>0.8</v>
      </c>
      <c r="V9036">
        <v>-4.4880000000000013</v>
      </c>
    </row>
    <row r="9037" spans="1:22" x14ac:dyDescent="0.3">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-45.827300000000008</v>
      </c>
    </row>
    <row r="9043" spans="1:22" x14ac:dyDescent="0.3">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16.854399999999984</v>
      </c>
    </row>
    <row r="9044" spans="1:22" x14ac:dyDescent="0.3">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5.9840000000000009</v>
      </c>
      <c r="T9046">
        <v>2</v>
      </c>
      <c r="U9046">
        <v>0.2</v>
      </c>
      <c r="V9046">
        <v>2.2439999999999998</v>
      </c>
    </row>
    <row r="9047" spans="1:22" x14ac:dyDescent="0.3">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189.95000000000002</v>
      </c>
      <c r="T9047">
        <v>5</v>
      </c>
      <c r="U9047">
        <v>0</v>
      </c>
      <c r="V9047">
        <v>45.587999999999994</v>
      </c>
    </row>
    <row r="9048" spans="1:22" x14ac:dyDescent="0.3">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44.400000000000006</v>
      </c>
      <c r="T9050">
        <v>3</v>
      </c>
      <c r="U9050">
        <v>0</v>
      </c>
      <c r="V9050">
        <v>22.200000000000003</v>
      </c>
    </row>
    <row r="9051" spans="1:22" x14ac:dyDescent="0.3">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2.878400000000001</v>
      </c>
    </row>
    <row r="9056" spans="1:22" x14ac:dyDescent="0.3">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553.39019999999982</v>
      </c>
    </row>
    <row r="9059" spans="1:22" x14ac:dyDescent="0.3">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74.759999999999991</v>
      </c>
      <c r="T9059">
        <v>7</v>
      </c>
      <c r="U9059">
        <v>0</v>
      </c>
      <c r="V9059">
        <v>23.923199999999994</v>
      </c>
    </row>
    <row r="9060" spans="1:22" x14ac:dyDescent="0.3">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364.77600000000007</v>
      </c>
      <c r="T9060">
        <v>3</v>
      </c>
      <c r="U9060">
        <v>0.2</v>
      </c>
      <c r="V9060">
        <v>27.358200000000011</v>
      </c>
    </row>
    <row r="9061" spans="1:22" x14ac:dyDescent="0.3">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100.68499999999997</v>
      </c>
    </row>
    <row r="9066" spans="1:22" x14ac:dyDescent="0.3">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19.136000000000003</v>
      </c>
      <c r="T9067">
        <v>4</v>
      </c>
      <c r="U9067">
        <v>0.2</v>
      </c>
      <c r="V9067">
        <v>6.9367999999999999</v>
      </c>
    </row>
    <row r="9068" spans="1:22" x14ac:dyDescent="0.3">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6.9239999999999995</v>
      </c>
    </row>
    <row r="9069" spans="1:22" x14ac:dyDescent="0.3">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v>
      </c>
    </row>
    <row r="9075" spans="1:22" x14ac:dyDescent="0.3">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27.200000000000003</v>
      </c>
      <c r="T9078">
        <v>4</v>
      </c>
      <c r="U9078">
        <v>0.2</v>
      </c>
      <c r="V9078">
        <v>2.0399999999999991</v>
      </c>
    </row>
    <row r="9079" spans="1:22" x14ac:dyDescent="0.3">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276.78400000000005</v>
      </c>
      <c r="T9087">
        <v>2</v>
      </c>
      <c r="U9087">
        <v>0.2</v>
      </c>
      <c r="V9087">
        <v>89.954799999999992</v>
      </c>
    </row>
    <row r="9088" spans="1:22" x14ac:dyDescent="0.3">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93.031999999999982</v>
      </c>
      <c r="T9088">
        <v>2</v>
      </c>
      <c r="U9088">
        <v>0.8</v>
      </c>
      <c r="V9088">
        <v>-251.18640000000005</v>
      </c>
    </row>
    <row r="9089" spans="1:22" x14ac:dyDescent="0.3">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83.994400000000013</v>
      </c>
    </row>
    <row r="9096" spans="1:22" x14ac:dyDescent="0.3">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177.64800000000002</v>
      </c>
      <c r="T9107">
        <v>2</v>
      </c>
      <c r="U9107">
        <v>0.2</v>
      </c>
      <c r="V9107">
        <v>-28.867800000000017</v>
      </c>
    </row>
    <row r="9108" spans="1:22" x14ac:dyDescent="0.3">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287.90999999999997</v>
      </c>
      <c r="T9108">
        <v>3</v>
      </c>
      <c r="U9108">
        <v>0.4</v>
      </c>
      <c r="V9108">
        <v>33.589499999999987</v>
      </c>
    </row>
    <row r="9109" spans="1:22" x14ac:dyDescent="0.3">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22.368000000000002</v>
      </c>
      <c r="T9109">
        <v>2</v>
      </c>
      <c r="U9109">
        <v>0.2</v>
      </c>
      <c r="V9109">
        <v>1.6776</v>
      </c>
    </row>
    <row r="9110" spans="1:22" x14ac:dyDescent="0.3">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11.733400000000001</v>
      </c>
    </row>
    <row r="9111" spans="1:22" x14ac:dyDescent="0.3">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207.98400000000004</v>
      </c>
      <c r="T9111">
        <v>2</v>
      </c>
      <c r="U9111">
        <v>0.2</v>
      </c>
      <c r="V9111">
        <v>36.397199999999998</v>
      </c>
    </row>
    <row r="9112" spans="1:22" x14ac:dyDescent="0.3">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4.3623999999999974</v>
      </c>
    </row>
    <row r="9114" spans="1:22" x14ac:dyDescent="0.3">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6.3040000000000305</v>
      </c>
    </row>
    <row r="9115" spans="1:22" x14ac:dyDescent="0.3">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46.952999999999996</v>
      </c>
    </row>
    <row r="9123" spans="1:22" x14ac:dyDescent="0.3">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-2.1375999999999991</v>
      </c>
    </row>
    <row r="9128" spans="1:22" x14ac:dyDescent="0.3">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50.135999999999996</v>
      </c>
      <c r="T9129">
        <v>3</v>
      </c>
      <c r="U9129">
        <v>0.2</v>
      </c>
      <c r="V9129">
        <v>-11.2806</v>
      </c>
    </row>
    <row r="9130" spans="1:22" x14ac:dyDescent="0.3">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301.46999999999997</v>
      </c>
      <c r="T9131">
        <v>3</v>
      </c>
      <c r="U9131">
        <v>0.5</v>
      </c>
      <c r="V9131">
        <v>-241.17600000000002</v>
      </c>
    </row>
    <row r="9132" spans="1:22" x14ac:dyDescent="0.3">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36.287699999999987</v>
      </c>
    </row>
    <row r="9135" spans="1:22" x14ac:dyDescent="0.3">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-22.671600000000005</v>
      </c>
    </row>
    <row r="9137" spans="1:22" x14ac:dyDescent="0.3">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51.984000000000009</v>
      </c>
      <c r="T9137">
        <v>1</v>
      </c>
      <c r="U9137">
        <v>0.2</v>
      </c>
      <c r="V9137">
        <v>-5.1983999999999995</v>
      </c>
    </row>
    <row r="9138" spans="1:22" x14ac:dyDescent="0.3">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10.272000000000002</v>
      </c>
      <c r="T9138">
        <v>3</v>
      </c>
      <c r="U9138">
        <v>0.2</v>
      </c>
      <c r="V9138">
        <v>3.4668000000000001</v>
      </c>
    </row>
    <row r="9139" spans="1:22" x14ac:dyDescent="0.3">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13.571999999999996</v>
      </c>
    </row>
    <row r="9141" spans="1:22" x14ac:dyDescent="0.3">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95.188799999999972</v>
      </c>
    </row>
    <row r="9142" spans="1:22" x14ac:dyDescent="0.3">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3.0043999999999995</v>
      </c>
    </row>
    <row r="9145" spans="1:22" x14ac:dyDescent="0.3">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1123.1280000000002</v>
      </c>
      <c r="T9145">
        <v>9</v>
      </c>
      <c r="U9145">
        <v>0.2</v>
      </c>
      <c r="V9145">
        <v>70.195499999999981</v>
      </c>
    </row>
    <row r="9146" spans="1:22" x14ac:dyDescent="0.3">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42.991400000000006</v>
      </c>
    </row>
    <row r="9149" spans="1:22" x14ac:dyDescent="0.3">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8.0400000000000009</v>
      </c>
      <c r="T9149">
        <v>6</v>
      </c>
      <c r="U9149">
        <v>0</v>
      </c>
      <c r="V9149">
        <v>2.7336</v>
      </c>
    </row>
    <row r="9150" spans="1:22" x14ac:dyDescent="0.3">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406.71539999999993</v>
      </c>
    </row>
    <row r="9151" spans="1:22" x14ac:dyDescent="0.3">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2.3685999999999989</v>
      </c>
    </row>
    <row r="9154" spans="1:22" x14ac:dyDescent="0.3">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23.200000000000003</v>
      </c>
      <c r="T9154">
        <v>2</v>
      </c>
      <c r="U9154">
        <v>0.2</v>
      </c>
      <c r="V9154">
        <v>1.4499999999999993</v>
      </c>
    </row>
    <row r="9155" spans="1:22" x14ac:dyDescent="0.3">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1.852199999999999</v>
      </c>
    </row>
    <row r="9156" spans="1:22" x14ac:dyDescent="0.3">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3.1382000000000003</v>
      </c>
    </row>
    <row r="9157" spans="1:22" x14ac:dyDescent="0.3">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27.529200000000003</v>
      </c>
    </row>
    <row r="9159" spans="1:22" x14ac:dyDescent="0.3">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4.338000000000001</v>
      </c>
      <c r="T9161">
        <v>3</v>
      </c>
      <c r="U9161">
        <v>0.7</v>
      </c>
      <c r="V9161">
        <v>-3.0366</v>
      </c>
    </row>
    <row r="9162" spans="1:22" x14ac:dyDescent="0.3">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11.880000000000003</v>
      </c>
      <c r="T9162">
        <v>5</v>
      </c>
      <c r="U9162">
        <v>0.7</v>
      </c>
      <c r="V9162">
        <v>-7.9199999999999982</v>
      </c>
    </row>
    <row r="9163" spans="1:22" x14ac:dyDescent="0.3">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405.85999999999996</v>
      </c>
      <c r="T9163">
        <v>7</v>
      </c>
      <c r="U9163">
        <v>0</v>
      </c>
      <c r="V9163">
        <v>32.46879999999998</v>
      </c>
    </row>
    <row r="9164" spans="1:22" x14ac:dyDescent="0.3">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2.3760000000000003</v>
      </c>
      <c r="T9165">
        <v>3</v>
      </c>
      <c r="U9165">
        <v>0.2</v>
      </c>
      <c r="V9165">
        <v>0.74249999999999994</v>
      </c>
    </row>
    <row r="9166" spans="1:22" x14ac:dyDescent="0.3">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503.63999999999965</v>
      </c>
    </row>
    <row r="9168" spans="1:22" x14ac:dyDescent="0.3">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72.431999999999988</v>
      </c>
    </row>
    <row r="9170" spans="1:22" x14ac:dyDescent="0.3">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1.597999999999999</v>
      </c>
    </row>
    <row r="9173" spans="1:22" x14ac:dyDescent="0.3">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22.991999999999997</v>
      </c>
    </row>
    <row r="9174" spans="1:22" x14ac:dyDescent="0.3">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222.58799999999991</v>
      </c>
    </row>
    <row r="9175" spans="1:22" x14ac:dyDescent="0.3">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22.919999999999998</v>
      </c>
      <c r="T9175">
        <v>3</v>
      </c>
      <c r="U9175">
        <v>0</v>
      </c>
      <c r="V9175">
        <v>11.230799999999999</v>
      </c>
    </row>
    <row r="9176" spans="1:22" x14ac:dyDescent="0.3">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31.086000000000006</v>
      </c>
      <c r="T9178">
        <v>3</v>
      </c>
      <c r="U9178">
        <v>0.7</v>
      </c>
      <c r="V9178">
        <v>-20.72399999999999</v>
      </c>
    </row>
    <row r="9179" spans="1:22" x14ac:dyDescent="0.3">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3.9144000000000005</v>
      </c>
    </row>
    <row r="9180" spans="1:22" x14ac:dyDescent="0.3">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6.1490000000000009</v>
      </c>
    </row>
    <row r="9181" spans="1:22" x14ac:dyDescent="0.3">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44.242500000000035</v>
      </c>
    </row>
    <row r="9182" spans="1:22" x14ac:dyDescent="0.3">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31.128000000000004</v>
      </c>
      <c r="T9183">
        <v>3</v>
      </c>
      <c r="U9183">
        <v>0.2</v>
      </c>
      <c r="V9183">
        <v>11.673000000000002</v>
      </c>
    </row>
    <row r="9184" spans="1:22" x14ac:dyDescent="0.3">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7.8064000000000036</v>
      </c>
    </row>
    <row r="9185" spans="1:22" x14ac:dyDescent="0.3">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207.18400000000003</v>
      </c>
      <c r="T9187">
        <v>1</v>
      </c>
      <c r="U9187">
        <v>0.2</v>
      </c>
      <c r="V9187">
        <v>25.897999999999982</v>
      </c>
    </row>
    <row r="9188" spans="1:22" x14ac:dyDescent="0.3">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38.779199999999989</v>
      </c>
    </row>
    <row r="9196" spans="1:22" x14ac:dyDescent="0.3">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47.992000000000004</v>
      </c>
      <c r="T9196">
        <v>7</v>
      </c>
      <c r="U9196">
        <v>0.2</v>
      </c>
      <c r="V9196">
        <v>3.5993999999999993</v>
      </c>
    </row>
    <row r="9197" spans="1:22" x14ac:dyDescent="0.3">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102.24000000000001</v>
      </c>
      <c r="T9197">
        <v>4</v>
      </c>
      <c r="U9197">
        <v>0.2</v>
      </c>
      <c r="V9197">
        <v>-16.614000000000004</v>
      </c>
    </row>
    <row r="9198" spans="1:22" x14ac:dyDescent="0.3">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256.78400000000005</v>
      </c>
      <c r="T9201">
        <v>1</v>
      </c>
      <c r="U9201">
        <v>0.2</v>
      </c>
      <c r="V9201">
        <v>32.097999999999971</v>
      </c>
    </row>
    <row r="9202" spans="1:22" x14ac:dyDescent="0.3">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4.4891999999999985</v>
      </c>
    </row>
    <row r="9208" spans="1:22" x14ac:dyDescent="0.3">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24.883200000000002</v>
      </c>
    </row>
    <row r="9209" spans="1:22" x14ac:dyDescent="0.3">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7.4654999999999987</v>
      </c>
    </row>
    <row r="9210" spans="1:22" x14ac:dyDescent="0.3">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13.761999999999997</v>
      </c>
      <c r="T9218">
        <v>1</v>
      </c>
      <c r="U9218">
        <v>0.8</v>
      </c>
      <c r="V9218">
        <v>-24.771599999999999</v>
      </c>
    </row>
    <row r="9219" spans="1:22" x14ac:dyDescent="0.3">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301.46999999999997</v>
      </c>
      <c r="T9221">
        <v>3</v>
      </c>
      <c r="U9221">
        <v>0.5</v>
      </c>
      <c r="V9221">
        <v>-204.99959999999996</v>
      </c>
    </row>
    <row r="9222" spans="1:22" x14ac:dyDescent="0.3">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7.5359999999999987</v>
      </c>
      <c r="T9225">
        <v>6</v>
      </c>
      <c r="U9225">
        <v>0.8</v>
      </c>
      <c r="V9225">
        <v>-13.188000000000009</v>
      </c>
    </row>
    <row r="9226" spans="1:22" x14ac:dyDescent="0.3">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1.4079999999999997</v>
      </c>
      <c r="T9226">
        <v>2</v>
      </c>
      <c r="U9226">
        <v>0.8</v>
      </c>
      <c r="V9226">
        <v>-2.3232000000000008</v>
      </c>
    </row>
    <row r="9227" spans="1:22" x14ac:dyDescent="0.3">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4.1439999999999992</v>
      </c>
      <c r="T9227">
        <v>4</v>
      </c>
      <c r="U9227">
        <v>0.8</v>
      </c>
      <c r="V9227">
        <v>-6.4232000000000014</v>
      </c>
    </row>
    <row r="9228" spans="1:22" x14ac:dyDescent="0.3">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52.751999999999995</v>
      </c>
      <c r="T9228">
        <v>3</v>
      </c>
      <c r="U9228">
        <v>0.2</v>
      </c>
      <c r="V9228">
        <v>-12.528600000000001</v>
      </c>
    </row>
    <row r="9229" spans="1:22" x14ac:dyDescent="0.3">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381.35999999999996</v>
      </c>
      <c r="T9229">
        <v>7</v>
      </c>
      <c r="U9229">
        <v>0</v>
      </c>
      <c r="V9229">
        <v>106.78080000000003</v>
      </c>
    </row>
    <row r="9230" spans="1:22" x14ac:dyDescent="0.3">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23.669999999999998</v>
      </c>
      <c r="T9235">
        <v>3</v>
      </c>
      <c r="U9235">
        <v>0</v>
      </c>
      <c r="V9235">
        <v>0.94679999999999698</v>
      </c>
    </row>
    <row r="9236" spans="1:22" x14ac:dyDescent="0.3">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7.3120000000000012</v>
      </c>
      <c r="T9239">
        <v>1</v>
      </c>
      <c r="U9239">
        <v>0.2</v>
      </c>
      <c r="V9239">
        <v>2.5591999999999997</v>
      </c>
    </row>
    <row r="9240" spans="1:22" x14ac:dyDescent="0.3">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20.584200000000003</v>
      </c>
    </row>
    <row r="9242" spans="1:22" x14ac:dyDescent="0.3">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5.6070000000000011</v>
      </c>
      <c r="T9242">
        <v>3</v>
      </c>
      <c r="U9242">
        <v>0.7</v>
      </c>
      <c r="V9242">
        <v>-3.9248999999999974</v>
      </c>
    </row>
    <row r="9243" spans="1:22" x14ac:dyDescent="0.3">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6.5760000000000005</v>
      </c>
      <c r="T9243">
        <v>3</v>
      </c>
      <c r="U9243">
        <v>0.2</v>
      </c>
      <c r="V9243">
        <v>0.57540000000000058</v>
      </c>
    </row>
    <row r="9244" spans="1:22" x14ac:dyDescent="0.3">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119.83299999999998</v>
      </c>
      <c r="T9245">
        <v>1</v>
      </c>
      <c r="U9245">
        <v>0.15</v>
      </c>
      <c r="V9245">
        <v>7.0489999999999995</v>
      </c>
    </row>
    <row r="9246" spans="1:22" x14ac:dyDescent="0.3">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220.48250000000002</v>
      </c>
    </row>
    <row r="9252" spans="1:22" x14ac:dyDescent="0.3">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199.95000000000002</v>
      </c>
      <c r="T9254">
        <v>5</v>
      </c>
      <c r="U9254">
        <v>0</v>
      </c>
      <c r="V9254">
        <v>63.983999999999988</v>
      </c>
    </row>
    <row r="9255" spans="1:22" x14ac:dyDescent="0.3">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6.2208000000000006</v>
      </c>
    </row>
    <row r="9256" spans="1:22" x14ac:dyDescent="0.3">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53.270399999999995</v>
      </c>
    </row>
    <row r="9260" spans="1:22" x14ac:dyDescent="0.3">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51.900000000000006</v>
      </c>
      <c r="T9260">
        <v>3</v>
      </c>
      <c r="U9260">
        <v>0</v>
      </c>
      <c r="V9260">
        <v>24.393000000000001</v>
      </c>
    </row>
    <row r="9261" spans="1:22" x14ac:dyDescent="0.3">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11.673000000000002</v>
      </c>
      <c r="T9266">
        <v>3</v>
      </c>
      <c r="U9266">
        <v>0.7</v>
      </c>
      <c r="V9266">
        <v>-7.782</v>
      </c>
    </row>
    <row r="9267" spans="1:22" x14ac:dyDescent="0.3">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64.848000000000013</v>
      </c>
      <c r="T9267">
        <v>7</v>
      </c>
      <c r="U9267">
        <v>0.2</v>
      </c>
      <c r="V9267">
        <v>24.317999999999998</v>
      </c>
    </row>
    <row r="9268" spans="1:22" x14ac:dyDescent="0.3">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102.58200000000001</v>
      </c>
      <c r="T9269">
        <v>1</v>
      </c>
      <c r="U9269">
        <v>0.1</v>
      </c>
      <c r="V9269">
        <v>6.8388000000000009</v>
      </c>
    </row>
    <row r="9270" spans="1:22" x14ac:dyDescent="0.3">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4.4088000000000012</v>
      </c>
    </row>
    <row r="9274" spans="1:22" x14ac:dyDescent="0.3">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255.84999999999997</v>
      </c>
      <c r="T9276">
        <v>7</v>
      </c>
      <c r="U9276">
        <v>0</v>
      </c>
      <c r="V9276">
        <v>112.57400000000001</v>
      </c>
    </row>
    <row r="9277" spans="1:22" x14ac:dyDescent="0.3">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13.852799999999995</v>
      </c>
    </row>
    <row r="9278" spans="1:22" x14ac:dyDescent="0.3">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20.369999999999997</v>
      </c>
    </row>
    <row r="9284" spans="1:22" x14ac:dyDescent="0.3">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3.9473999999999996</v>
      </c>
    </row>
    <row r="9286" spans="1:22" x14ac:dyDescent="0.3">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6.8879999999999981</v>
      </c>
      <c r="T9288">
        <v>3</v>
      </c>
      <c r="U9288">
        <v>0.8</v>
      </c>
      <c r="V9288">
        <v>-11.020800000000005</v>
      </c>
    </row>
    <row r="9289" spans="1:22" x14ac:dyDescent="0.3">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0.55599999999999983</v>
      </c>
      <c r="T9294">
        <v>1</v>
      </c>
      <c r="U9294">
        <v>0.8</v>
      </c>
      <c r="V9294">
        <v>-0.94520000000000004</v>
      </c>
    </row>
    <row r="9295" spans="1:22" x14ac:dyDescent="0.3">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41.424000000000007</v>
      </c>
      <c r="T9298">
        <v>2</v>
      </c>
      <c r="U9298">
        <v>0.2</v>
      </c>
      <c r="V9298">
        <v>8.2847999999999971</v>
      </c>
    </row>
    <row r="9299" spans="1:22" x14ac:dyDescent="0.3">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24.476800000000004</v>
      </c>
    </row>
    <row r="9300" spans="1:22" x14ac:dyDescent="0.3">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6.5057999999999971</v>
      </c>
    </row>
    <row r="9301" spans="1:22" x14ac:dyDescent="0.3">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4.3119999999999985</v>
      </c>
      <c r="T9301">
        <v>2</v>
      </c>
      <c r="U9301">
        <v>0.8</v>
      </c>
      <c r="V9301">
        <v>-6.8992000000000022</v>
      </c>
    </row>
    <row r="9302" spans="1:22" x14ac:dyDescent="0.3">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-20.245000000000008</v>
      </c>
    </row>
    <row r="9303" spans="1:22" x14ac:dyDescent="0.3">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6.122999999999994</v>
      </c>
    </row>
    <row r="9304" spans="1:22" x14ac:dyDescent="0.3">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0.88559999999999883</v>
      </c>
    </row>
    <row r="9305" spans="1:22" x14ac:dyDescent="0.3">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15.552000000000003</v>
      </c>
      <c r="T9305">
        <v>3</v>
      </c>
      <c r="U9305">
        <v>0.2</v>
      </c>
      <c r="V9305">
        <v>5.4432</v>
      </c>
    </row>
    <row r="9306" spans="1:22" x14ac:dyDescent="0.3">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1.4759999999999998</v>
      </c>
      <c r="T9306">
        <v>1</v>
      </c>
      <c r="U9306">
        <v>0.8</v>
      </c>
      <c r="V9306">
        <v>-2.2877999999999998</v>
      </c>
    </row>
    <row r="9307" spans="1:22" x14ac:dyDescent="0.3">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3.7200000000000006</v>
      </c>
    </row>
    <row r="9310" spans="1:22" x14ac:dyDescent="0.3">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118.78199999999998</v>
      </c>
      <c r="T9317">
        <v>3</v>
      </c>
      <c r="U9317">
        <v>0.4</v>
      </c>
      <c r="V9317">
        <v>-27.715799999999994</v>
      </c>
    </row>
    <row r="9318" spans="1:22" x14ac:dyDescent="0.3">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31.266399999999976</v>
      </c>
    </row>
    <row r="9323" spans="1:22" x14ac:dyDescent="0.3">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11.376000000000001</v>
      </c>
      <c r="T9323">
        <v>3</v>
      </c>
      <c r="U9323">
        <v>0.6</v>
      </c>
      <c r="V9323">
        <v>-5.6879999999999988</v>
      </c>
    </row>
    <row r="9324" spans="1:22" x14ac:dyDescent="0.3">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15.395199999999999</v>
      </c>
    </row>
    <row r="9332" spans="1:22" x14ac:dyDescent="0.3">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6.6739999999999995</v>
      </c>
    </row>
    <row r="9336" spans="1:22" x14ac:dyDescent="0.3">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1.4975999999999996</v>
      </c>
    </row>
    <row r="9338" spans="1:22" x14ac:dyDescent="0.3">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2.9920000000000004</v>
      </c>
      <c r="T9339">
        <v>1</v>
      </c>
      <c r="U9339">
        <v>0.2</v>
      </c>
      <c r="V9339">
        <v>1.1219999999999999</v>
      </c>
    </row>
    <row r="9340" spans="1:22" x14ac:dyDescent="0.3">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117.57600000000002</v>
      </c>
      <c r="T9343">
        <v>3</v>
      </c>
      <c r="U9343">
        <v>0.2</v>
      </c>
      <c r="V9343">
        <v>11.757600000000011</v>
      </c>
    </row>
    <row r="9344" spans="1:22" x14ac:dyDescent="0.3">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-106.39299999999997</v>
      </c>
    </row>
    <row r="9346" spans="1:22" x14ac:dyDescent="0.3">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57.593999999999994</v>
      </c>
      <c r="T9347">
        <v>1</v>
      </c>
      <c r="U9347">
        <v>0.4</v>
      </c>
      <c r="V9347">
        <v>-11.518799999999999</v>
      </c>
    </row>
    <row r="9348" spans="1:22" x14ac:dyDescent="0.3">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202.25279999999998</v>
      </c>
    </row>
    <row r="9351" spans="1:22" x14ac:dyDescent="0.3">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10.909600000000001</v>
      </c>
    </row>
    <row r="9352" spans="1:22" x14ac:dyDescent="0.3">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3.7127999999999988</v>
      </c>
    </row>
    <row r="9356" spans="1:22" x14ac:dyDescent="0.3">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8.7137999999999991</v>
      </c>
    </row>
    <row r="9359" spans="1:22" x14ac:dyDescent="0.3">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7.816599999999994</v>
      </c>
    </row>
    <row r="9362" spans="1:22" x14ac:dyDescent="0.3">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5.6644000000000005</v>
      </c>
    </row>
    <row r="9368" spans="1:22" x14ac:dyDescent="0.3">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25.679999999999996</v>
      </c>
    </row>
    <row r="9369" spans="1:22" x14ac:dyDescent="0.3">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83.843999999999937</v>
      </c>
    </row>
    <row r="9370" spans="1:22" x14ac:dyDescent="0.3">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272.96999999999997</v>
      </c>
      <c r="T9371">
        <v>3</v>
      </c>
      <c r="U9371">
        <v>0</v>
      </c>
      <c r="V9371">
        <v>43.675200000000018</v>
      </c>
    </row>
    <row r="9372" spans="1:22" x14ac:dyDescent="0.3">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41.568000000000005</v>
      </c>
      <c r="T9372">
        <v>4</v>
      </c>
      <c r="U9372">
        <v>0.2</v>
      </c>
      <c r="V9372">
        <v>-4.1568000000000023</v>
      </c>
    </row>
    <row r="9373" spans="1:22" x14ac:dyDescent="0.3">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31.799999999999997</v>
      </c>
      <c r="T9378">
        <v>3</v>
      </c>
      <c r="U9378">
        <v>0</v>
      </c>
      <c r="V9378">
        <v>13.674000000000003</v>
      </c>
    </row>
    <row r="9379" spans="1:22" x14ac:dyDescent="0.3">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8.465600000000002</v>
      </c>
    </row>
    <row r="9380" spans="1:22" x14ac:dyDescent="0.3">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5.7715999999999994</v>
      </c>
    </row>
    <row r="9390" spans="1:22" x14ac:dyDescent="0.3">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542.93999999999994</v>
      </c>
      <c r="T9390">
        <v>3</v>
      </c>
      <c r="U9390">
        <v>0</v>
      </c>
      <c r="V9390">
        <v>152.02319999999997</v>
      </c>
    </row>
    <row r="9391" spans="1:22" x14ac:dyDescent="0.3">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0.95879999999999987</v>
      </c>
    </row>
    <row r="9392" spans="1:22" x14ac:dyDescent="0.3">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-29.116799999999955</v>
      </c>
    </row>
    <row r="9395" spans="1:22" x14ac:dyDescent="0.3">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629.94999999999993</v>
      </c>
      <c r="T9395">
        <v>5</v>
      </c>
      <c r="U9395">
        <v>0</v>
      </c>
      <c r="V9395">
        <v>157.48750000000001</v>
      </c>
    </row>
    <row r="9396" spans="1:22" x14ac:dyDescent="0.3">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14.111999999999998</v>
      </c>
      <c r="T9401">
        <v>6</v>
      </c>
      <c r="U9401">
        <v>0.2</v>
      </c>
      <c r="V9401">
        <v>1.2348000000000008</v>
      </c>
    </row>
    <row r="9402" spans="1:22" x14ac:dyDescent="0.3">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0.96119999999999983</v>
      </c>
    </row>
    <row r="9404" spans="1:22" x14ac:dyDescent="0.3">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156.04699999999997</v>
      </c>
    </row>
    <row r="9408" spans="1:22" x14ac:dyDescent="0.3">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2.6399999999999997</v>
      </c>
    </row>
    <row r="9409" spans="1:22" x14ac:dyDescent="0.3">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3.9831000000000003</v>
      </c>
    </row>
    <row r="9411" spans="1:22" x14ac:dyDescent="0.3">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249.58400000000003</v>
      </c>
      <c r="T9416">
        <v>2</v>
      </c>
      <c r="U9416">
        <v>0.2</v>
      </c>
      <c r="V9416">
        <v>15.598999999999997</v>
      </c>
    </row>
    <row r="9417" spans="1:22" x14ac:dyDescent="0.3">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8.7906000000000013</v>
      </c>
    </row>
    <row r="9418" spans="1:22" x14ac:dyDescent="0.3">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21.983999999999995</v>
      </c>
      <c r="T9422">
        <v>6</v>
      </c>
      <c r="U9422">
        <v>0.8</v>
      </c>
      <c r="V9422">
        <v>-56.059200000000011</v>
      </c>
    </row>
    <row r="9423" spans="1:22" x14ac:dyDescent="0.3">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13.452000000000002</v>
      </c>
    </row>
    <row r="9429" spans="1:22" x14ac:dyDescent="0.3">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6.2208000000000006</v>
      </c>
    </row>
    <row r="9440" spans="1:22" x14ac:dyDescent="0.3">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6.7251999999999992</v>
      </c>
    </row>
    <row r="9443" spans="1:22" x14ac:dyDescent="0.3">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13.685099999999995</v>
      </c>
    </row>
    <row r="9456" spans="1:22" x14ac:dyDescent="0.3">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-1.8294999999999959</v>
      </c>
    </row>
    <row r="9458" spans="1:22" x14ac:dyDescent="0.3">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0.33989999999999654</v>
      </c>
    </row>
    <row r="9459" spans="1:22" x14ac:dyDescent="0.3">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15.991999999999999</v>
      </c>
      <c r="T9461">
        <v>1</v>
      </c>
      <c r="U9461">
        <v>0.2</v>
      </c>
      <c r="V9461">
        <v>-2.9985000000000022</v>
      </c>
    </row>
    <row r="9462" spans="1:22" x14ac:dyDescent="0.3">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7.9487999999999985</v>
      </c>
    </row>
    <row r="9467" spans="1:22" x14ac:dyDescent="0.3">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128.12400000000002</v>
      </c>
      <c r="T9474">
        <v>2</v>
      </c>
      <c r="U9474">
        <v>0.1</v>
      </c>
      <c r="V9474">
        <v>24.2012</v>
      </c>
    </row>
    <row r="9475" spans="1:22" x14ac:dyDescent="0.3">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38.532000000000004</v>
      </c>
    </row>
    <row r="9476" spans="1:22" x14ac:dyDescent="0.3">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3.8279999999999994</v>
      </c>
      <c r="T9481">
        <v>3</v>
      </c>
      <c r="U9481">
        <v>0.8</v>
      </c>
      <c r="V9481">
        <v>-6.5076000000000018</v>
      </c>
    </row>
    <row r="9482" spans="1:22" x14ac:dyDescent="0.3">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304.98999999999995</v>
      </c>
      <c r="T9482">
        <v>5</v>
      </c>
      <c r="U9482">
        <v>0.8</v>
      </c>
      <c r="V9482">
        <v>-533.73250000000007</v>
      </c>
    </row>
    <row r="9483" spans="1:22" x14ac:dyDescent="0.3">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781.86399999999992</v>
      </c>
      <c r="T9486">
        <v>10</v>
      </c>
      <c r="U9486">
        <v>0.32</v>
      </c>
      <c r="V9486">
        <v>-137.97600000000008</v>
      </c>
    </row>
    <row r="9487" spans="1:22" x14ac:dyDescent="0.3">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673.34399999999994</v>
      </c>
      <c r="T9488">
        <v>3</v>
      </c>
      <c r="U9488">
        <v>0.3</v>
      </c>
      <c r="V9488">
        <v>-76.953599999999994</v>
      </c>
    </row>
    <row r="9489" spans="1:22" x14ac:dyDescent="0.3">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9.120000000000001</v>
      </c>
      <c r="T9493">
        <v>3</v>
      </c>
      <c r="U9493">
        <v>0</v>
      </c>
      <c r="V9493">
        <v>3.1007999999999996</v>
      </c>
    </row>
    <row r="9494" spans="1:22" x14ac:dyDescent="0.3">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1592.8500000000001</v>
      </c>
      <c r="T9495">
        <v>7</v>
      </c>
      <c r="U9495">
        <v>0</v>
      </c>
      <c r="V9495">
        <v>350.42700000000002</v>
      </c>
    </row>
    <row r="9496" spans="1:22" x14ac:dyDescent="0.3">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46.800000000000004</v>
      </c>
    </row>
    <row r="9498" spans="1:22" x14ac:dyDescent="0.3">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2.3409000000000004</v>
      </c>
    </row>
    <row r="9499" spans="1:22" x14ac:dyDescent="0.3">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32.129999999999995</v>
      </c>
      <c r="T9504">
        <v>9</v>
      </c>
      <c r="U9504">
        <v>0</v>
      </c>
      <c r="V9504">
        <v>8.3537999999999997</v>
      </c>
    </row>
    <row r="9505" spans="1:22" x14ac:dyDescent="0.3">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7.4759999999999991</v>
      </c>
    </row>
    <row r="9509" spans="1:22" x14ac:dyDescent="0.3">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40.199999999999996</v>
      </c>
      <c r="T9509">
        <v>5</v>
      </c>
      <c r="U9509">
        <v>0</v>
      </c>
      <c r="V9509">
        <v>18.089999999999996</v>
      </c>
    </row>
    <row r="9510" spans="1:22" x14ac:dyDescent="0.3">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4.5836999999999994</v>
      </c>
    </row>
    <row r="9511" spans="1:22" x14ac:dyDescent="0.3">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689.81999999999994</v>
      </c>
      <c r="T9511">
        <v>6</v>
      </c>
      <c r="U9511">
        <v>0</v>
      </c>
      <c r="V9511">
        <v>20.694600000000008</v>
      </c>
    </row>
    <row r="9512" spans="1:22" x14ac:dyDescent="0.3">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323.97600000000006</v>
      </c>
      <c r="T9523">
        <v>3</v>
      </c>
      <c r="U9523">
        <v>0.2</v>
      </c>
      <c r="V9523">
        <v>36.44729999999997</v>
      </c>
    </row>
    <row r="9524" spans="1:22" x14ac:dyDescent="0.3">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15.552000000000003</v>
      </c>
      <c r="T9524">
        <v>3</v>
      </c>
      <c r="U9524">
        <v>0.2</v>
      </c>
      <c r="V9524">
        <v>5.4432</v>
      </c>
    </row>
    <row r="9525" spans="1:22" x14ac:dyDescent="0.3">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0.95759999999999934</v>
      </c>
    </row>
    <row r="9532" spans="1:22" x14ac:dyDescent="0.3">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1.3391999999999982</v>
      </c>
    </row>
    <row r="9537" spans="1:22" x14ac:dyDescent="0.3">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19.137599999999992</v>
      </c>
    </row>
    <row r="9546" spans="1:22" x14ac:dyDescent="0.3">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6.8480000000000008</v>
      </c>
      <c r="T9549">
        <v>2</v>
      </c>
      <c r="U9549">
        <v>0.2</v>
      </c>
      <c r="V9549">
        <v>2.1399999999999992</v>
      </c>
    </row>
    <row r="9550" spans="1:22" x14ac:dyDescent="0.3">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-1.5935999999999995</v>
      </c>
    </row>
    <row r="9560" spans="1:22" x14ac:dyDescent="0.3">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51.967999999999996</v>
      </c>
      <c r="T9562">
        <v>2</v>
      </c>
      <c r="U9562">
        <v>0.2</v>
      </c>
      <c r="V9562">
        <v>10.393599999999998</v>
      </c>
    </row>
    <row r="9563" spans="1:22" x14ac:dyDescent="0.3">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431.97600000000006</v>
      </c>
      <c r="T9563">
        <v>3</v>
      </c>
      <c r="U9563">
        <v>0.2</v>
      </c>
      <c r="V9563">
        <v>-75.59580000000004</v>
      </c>
    </row>
    <row r="9564" spans="1:22" x14ac:dyDescent="0.3">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224.93700000000004</v>
      </c>
      <c r="T9564">
        <v>3</v>
      </c>
      <c r="U9564">
        <v>0.7</v>
      </c>
      <c r="V9564">
        <v>-164.9538</v>
      </c>
    </row>
    <row r="9565" spans="1:22" x14ac:dyDescent="0.3">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2.0999999999999996</v>
      </c>
    </row>
    <row r="9566" spans="1:22" x14ac:dyDescent="0.3">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6.732000000000002</v>
      </c>
      <c r="T9571">
        <v>6</v>
      </c>
      <c r="U9571">
        <v>0.7</v>
      </c>
      <c r="V9571">
        <v>-4.4879999999999978</v>
      </c>
    </row>
    <row r="9572" spans="1:22" x14ac:dyDescent="0.3">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15.840000000000002</v>
      </c>
      <c r="T9573">
        <v>2</v>
      </c>
      <c r="U9573">
        <v>0.2</v>
      </c>
      <c r="V9573">
        <v>5.5439999999999987</v>
      </c>
    </row>
    <row r="9574" spans="1:22" x14ac:dyDescent="0.3">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-6.5490000000000492</v>
      </c>
    </row>
    <row r="9584" spans="1:22" x14ac:dyDescent="0.3">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11.240400000000001</v>
      </c>
    </row>
    <row r="9588" spans="1:22" x14ac:dyDescent="0.3">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61.120000000000005</v>
      </c>
      <c r="T9588">
        <v>5</v>
      </c>
      <c r="U9588">
        <v>0.2</v>
      </c>
      <c r="V9588">
        <v>22.155999999999999</v>
      </c>
    </row>
    <row r="9589" spans="1:22" x14ac:dyDescent="0.3">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15.191999999999979</v>
      </c>
    </row>
    <row r="9591" spans="1:22" x14ac:dyDescent="0.3">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5.6783999999999981</v>
      </c>
    </row>
    <row r="9592" spans="1:22" x14ac:dyDescent="0.3">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-378.40000000000009</v>
      </c>
    </row>
    <row r="9595" spans="1:22" x14ac:dyDescent="0.3">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3.8519999999999994</v>
      </c>
    </row>
    <row r="9596" spans="1:22" x14ac:dyDescent="0.3">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276.78400000000005</v>
      </c>
      <c r="T9598">
        <v>2</v>
      </c>
      <c r="U9598">
        <v>0.2</v>
      </c>
      <c r="V9598">
        <v>89.954799999999992</v>
      </c>
    </row>
    <row r="9599" spans="1:22" x14ac:dyDescent="0.3">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8.2763999999999953</v>
      </c>
    </row>
    <row r="9600" spans="1:22" x14ac:dyDescent="0.3">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19.468799999999998</v>
      </c>
    </row>
    <row r="9601" spans="1:22" x14ac:dyDescent="0.3">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2.6405999999999992</v>
      </c>
    </row>
    <row r="9602" spans="1:22" x14ac:dyDescent="0.3">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41.472000000000008</v>
      </c>
      <c r="T9602">
        <v>8</v>
      </c>
      <c r="U9602">
        <v>0.2</v>
      </c>
      <c r="V9602">
        <v>14.5152</v>
      </c>
    </row>
    <row r="9603" spans="1:22" x14ac:dyDescent="0.3">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55.36160000000001</v>
      </c>
    </row>
    <row r="9607" spans="1:22" x14ac:dyDescent="0.3">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19.798799999999972</v>
      </c>
    </row>
    <row r="9612" spans="1:22" x14ac:dyDescent="0.3">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239.98400000000004</v>
      </c>
      <c r="T9614">
        <v>2</v>
      </c>
      <c r="U9614">
        <v>0.2</v>
      </c>
      <c r="V9614">
        <v>23.998400000000004</v>
      </c>
    </row>
    <row r="9615" spans="1:22" x14ac:dyDescent="0.3">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1.2527999999999988</v>
      </c>
    </row>
    <row r="9623" spans="1:22" x14ac:dyDescent="0.3">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0.47279999999999966</v>
      </c>
    </row>
    <row r="9624" spans="1:22" x14ac:dyDescent="0.3">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11.102399999999996</v>
      </c>
    </row>
    <row r="9625" spans="1:22" x14ac:dyDescent="0.3">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-39.511800000000036</v>
      </c>
    </row>
    <row r="9627" spans="1:22" x14ac:dyDescent="0.3">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-96.470399999999955</v>
      </c>
    </row>
    <row r="9628" spans="1:22" x14ac:dyDescent="0.3">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9.2480000000000011</v>
      </c>
      <c r="T9628">
        <v>2</v>
      </c>
      <c r="U9628">
        <v>0.2</v>
      </c>
      <c r="V9628">
        <v>3.3524000000000003</v>
      </c>
    </row>
    <row r="9629" spans="1:22" x14ac:dyDescent="0.3">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3.4380000000000006</v>
      </c>
      <c r="T9631">
        <v>2</v>
      </c>
      <c r="U9631">
        <v>0.7</v>
      </c>
      <c r="V9631">
        <v>-2.5212000000000003</v>
      </c>
    </row>
    <row r="9632" spans="1:22" x14ac:dyDescent="0.3">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260.61120000000017</v>
      </c>
    </row>
    <row r="9638" spans="1:22" x14ac:dyDescent="0.3">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5.6644000000000005</v>
      </c>
    </row>
    <row r="9641" spans="1:22" x14ac:dyDescent="0.3">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436.70400000000006</v>
      </c>
      <c r="T9644">
        <v>6</v>
      </c>
      <c r="U9644">
        <v>0.2</v>
      </c>
      <c r="V9644">
        <v>21.835199999999986</v>
      </c>
    </row>
    <row r="9645" spans="1:22" x14ac:dyDescent="0.3">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481.56800000000004</v>
      </c>
      <c r="T9645">
        <v>2</v>
      </c>
      <c r="U9645">
        <v>0.2</v>
      </c>
      <c r="V9645">
        <v>54.17639999999993</v>
      </c>
    </row>
    <row r="9646" spans="1:22" x14ac:dyDescent="0.3">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57.501599999999996</v>
      </c>
    </row>
    <row r="9650" spans="1:22" x14ac:dyDescent="0.3">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281.96999999999997</v>
      </c>
      <c r="T9650">
        <v>3</v>
      </c>
      <c r="U9650">
        <v>0</v>
      </c>
      <c r="V9650">
        <v>78.951599999999999</v>
      </c>
    </row>
    <row r="9651" spans="1:22" x14ac:dyDescent="0.3">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95.984000000000009</v>
      </c>
      <c r="T9655">
        <v>2</v>
      </c>
      <c r="U9655">
        <v>0.2</v>
      </c>
      <c r="V9655">
        <v>11.997999999999998</v>
      </c>
    </row>
    <row r="9656" spans="1:22" x14ac:dyDescent="0.3">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35.078399999999995</v>
      </c>
    </row>
    <row r="9658" spans="1:22" x14ac:dyDescent="0.3">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5.7376000000000005</v>
      </c>
    </row>
    <row r="9660" spans="1:22" x14ac:dyDescent="0.3">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83.709599999999966</v>
      </c>
    </row>
    <row r="9661" spans="1:22" x14ac:dyDescent="0.3">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3023.9280000000003</v>
      </c>
      <c r="T9662">
        <v>9</v>
      </c>
      <c r="U9662">
        <v>0.2</v>
      </c>
      <c r="V9662">
        <v>226.79460000000006</v>
      </c>
    </row>
    <row r="9663" spans="1:22" x14ac:dyDescent="0.3">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161.19000000000003</v>
      </c>
    </row>
    <row r="9665" spans="1:22" x14ac:dyDescent="0.3">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12.419999999999998</v>
      </c>
      <c r="T9668">
        <v>3</v>
      </c>
      <c r="U9668">
        <v>0</v>
      </c>
      <c r="V9668">
        <v>4.4711999999999996</v>
      </c>
    </row>
    <row r="9669" spans="1:22" x14ac:dyDescent="0.3">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6.5569000000000006</v>
      </c>
    </row>
    <row r="9670" spans="1:22" x14ac:dyDescent="0.3">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1499.9699999999998</v>
      </c>
      <c r="T9675">
        <v>5</v>
      </c>
      <c r="U9675">
        <v>0.4</v>
      </c>
      <c r="V9675">
        <v>-374.99250000000006</v>
      </c>
    </row>
    <row r="9676" spans="1:22" x14ac:dyDescent="0.3">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v>
      </c>
    </row>
    <row r="9677" spans="1:22" x14ac:dyDescent="0.3">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14.143999999999998</v>
      </c>
    </row>
    <row r="9678" spans="1:22" x14ac:dyDescent="0.3">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6.3504000000000005</v>
      </c>
    </row>
    <row r="9687" spans="1:22" x14ac:dyDescent="0.3">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32.400000000000006</v>
      </c>
      <c r="T9690">
        <v>5</v>
      </c>
      <c r="U9690">
        <v>0</v>
      </c>
      <c r="V9690">
        <v>15.552000000000001</v>
      </c>
    </row>
    <row r="9691" spans="1:22" x14ac:dyDescent="0.3">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125.99000000000001</v>
      </c>
    </row>
    <row r="9692" spans="1:22" x14ac:dyDescent="0.3">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470.35999999999996</v>
      </c>
      <c r="T9694">
        <v>11</v>
      </c>
      <c r="U9694">
        <v>0</v>
      </c>
      <c r="V9694">
        <v>122.2936</v>
      </c>
    </row>
    <row r="9695" spans="1:22" x14ac:dyDescent="0.3">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14.758199999999995</v>
      </c>
    </row>
    <row r="9703" spans="1:22" x14ac:dyDescent="0.3">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1.1945999999999999</v>
      </c>
    </row>
    <row r="9704" spans="1:22" x14ac:dyDescent="0.3">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242.13600000000002</v>
      </c>
      <c r="T9708">
        <v>3</v>
      </c>
      <c r="U9708">
        <v>0.2</v>
      </c>
      <c r="V9708">
        <v>12.106799999999993</v>
      </c>
    </row>
    <row r="9709" spans="1:22" x14ac:dyDescent="0.3">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5.5888000000000009</v>
      </c>
    </row>
    <row r="9711" spans="1:22" x14ac:dyDescent="0.3">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-34.196000000000026</v>
      </c>
    </row>
    <row r="9713" spans="1:22" x14ac:dyDescent="0.3">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16.794600000000003</v>
      </c>
    </row>
    <row r="9717" spans="1:22" x14ac:dyDescent="0.3">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37.312000000000005</v>
      </c>
      <c r="T9718">
        <v>4</v>
      </c>
      <c r="U9718">
        <v>0.2</v>
      </c>
      <c r="V9718">
        <v>2.7984000000000027</v>
      </c>
    </row>
    <row r="9719" spans="1:22" x14ac:dyDescent="0.3">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7.5840000000000014</v>
      </c>
    </row>
    <row r="9723" spans="1:22" x14ac:dyDescent="0.3">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39.923399999999994</v>
      </c>
    </row>
    <row r="9724" spans="1:22" x14ac:dyDescent="0.3">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37.787400000000005</v>
      </c>
    </row>
    <row r="9728" spans="1:22" x14ac:dyDescent="0.3">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286.85999999999996</v>
      </c>
      <c r="T9728">
        <v>7</v>
      </c>
      <c r="U9728">
        <v>0</v>
      </c>
      <c r="V9728">
        <v>80.320799999999991</v>
      </c>
    </row>
    <row r="9729" spans="1:22" x14ac:dyDescent="0.3">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10.048000000000002</v>
      </c>
      <c r="T9731">
        <v>2</v>
      </c>
      <c r="U9731">
        <v>0.2</v>
      </c>
      <c r="V9731">
        <v>3.1399999999999988</v>
      </c>
    </row>
    <row r="9732" spans="1:22" x14ac:dyDescent="0.3">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500.23999999999995</v>
      </c>
      <c r="T9734">
        <v>13</v>
      </c>
      <c r="U9734">
        <v>0</v>
      </c>
      <c r="V9734">
        <v>145.06959999999992</v>
      </c>
    </row>
    <row r="9735" spans="1:22" x14ac:dyDescent="0.3">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421.58529999999996</v>
      </c>
    </row>
    <row r="9737" spans="1:22" x14ac:dyDescent="0.3">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1.9844999999999995</v>
      </c>
    </row>
    <row r="9738" spans="1:22" x14ac:dyDescent="0.3">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1013.1270000000001</v>
      </c>
    </row>
    <row r="9744" spans="1:22" x14ac:dyDescent="0.3">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10.984000000000002</v>
      </c>
      <c r="T9749">
        <v>2</v>
      </c>
      <c r="U9749">
        <v>0.6</v>
      </c>
      <c r="V9749">
        <v>-7.9634</v>
      </c>
    </row>
    <row r="9750" spans="1:22" x14ac:dyDescent="0.3">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0.66799999999999948</v>
      </c>
    </row>
    <row r="9753" spans="1:22" x14ac:dyDescent="0.3">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9.9882000000000204</v>
      </c>
    </row>
    <row r="9758" spans="1:22" x14ac:dyDescent="0.3">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55.647000000000006</v>
      </c>
    </row>
    <row r="9760" spans="1:22" x14ac:dyDescent="0.3">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1.4189999999999996</v>
      </c>
    </row>
    <row r="9763" spans="1:22" x14ac:dyDescent="0.3">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4.7724000000000046</v>
      </c>
    </row>
    <row r="9766" spans="1:22" x14ac:dyDescent="0.3">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54.900000000000006</v>
      </c>
      <c r="T9769">
        <v>5</v>
      </c>
      <c r="U9769">
        <v>0</v>
      </c>
      <c r="V9769">
        <v>26.901000000000003</v>
      </c>
    </row>
    <row r="9770" spans="1:22" x14ac:dyDescent="0.3">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39.425499999999985</v>
      </c>
    </row>
    <row r="9776" spans="1:22" x14ac:dyDescent="0.3">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17.496000000000002</v>
      </c>
      <c r="T9777">
        <v>3</v>
      </c>
      <c r="U9777">
        <v>0.6</v>
      </c>
      <c r="V9777">
        <v>-10.060199999999998</v>
      </c>
    </row>
    <row r="9778" spans="1:22" x14ac:dyDescent="0.3">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437.84999999999997</v>
      </c>
      <c r="T9782">
        <v>3</v>
      </c>
      <c r="U9782">
        <v>0</v>
      </c>
      <c r="V9782">
        <v>131.35499999999996</v>
      </c>
    </row>
    <row r="9783" spans="1:22" x14ac:dyDescent="0.3">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2.9807999999999995</v>
      </c>
    </row>
    <row r="9787" spans="1:22" x14ac:dyDescent="0.3">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211.24599999999998</v>
      </c>
      <c r="T9792">
        <v>2</v>
      </c>
      <c r="U9792">
        <v>0.3</v>
      </c>
      <c r="V9792">
        <v>-66.391599999999983</v>
      </c>
    </row>
    <row r="9793" spans="1:22" x14ac:dyDescent="0.3">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2.6375999999999991</v>
      </c>
    </row>
    <row r="9801" spans="1:22" x14ac:dyDescent="0.3">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28.216999999999992</v>
      </c>
    </row>
    <row r="9804" spans="1:22" x14ac:dyDescent="0.3">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12.441600000000001</v>
      </c>
    </row>
    <row r="9814" spans="1:22" x14ac:dyDescent="0.3">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34.650000000000006</v>
      </c>
      <c r="T9814">
        <v>3</v>
      </c>
      <c r="U9814">
        <v>0</v>
      </c>
      <c r="V9814">
        <v>9.702</v>
      </c>
    </row>
    <row r="9815" spans="1:22" x14ac:dyDescent="0.3">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204.95000000000002</v>
      </c>
      <c r="T9815">
        <v>5</v>
      </c>
      <c r="U9815">
        <v>0</v>
      </c>
      <c r="V9815">
        <v>100.4255</v>
      </c>
    </row>
    <row r="9816" spans="1:22" x14ac:dyDescent="0.3">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38.376000000000005</v>
      </c>
    </row>
    <row r="9817" spans="1:22" x14ac:dyDescent="0.3">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173.48800000000003</v>
      </c>
      <c r="T9817">
        <v>7</v>
      </c>
      <c r="U9817">
        <v>0.2</v>
      </c>
      <c r="V9817">
        <v>54.214999999999982</v>
      </c>
    </row>
    <row r="9818" spans="1:22" x14ac:dyDescent="0.3">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45.467100000000009</v>
      </c>
    </row>
    <row r="9820" spans="1:22" x14ac:dyDescent="0.3">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3.1499999999999995</v>
      </c>
    </row>
    <row r="9822" spans="1:22" x14ac:dyDescent="0.3">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13.199999999999998</v>
      </c>
    </row>
    <row r="9823" spans="1:22" x14ac:dyDescent="0.3">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95.990400000000008</v>
      </c>
    </row>
    <row r="9833" spans="1:22" x14ac:dyDescent="0.3">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8.6240000000000023</v>
      </c>
      <c r="T9833">
        <v>7</v>
      </c>
      <c r="U9833">
        <v>0.6</v>
      </c>
      <c r="V9833">
        <v>-2.5872000000000011</v>
      </c>
    </row>
    <row r="9834" spans="1:22" x14ac:dyDescent="0.3">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-6.2999999999999972</v>
      </c>
    </row>
    <row r="9837" spans="1:22" x14ac:dyDescent="0.3">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479.97600000000006</v>
      </c>
      <c r="T9841">
        <v>3</v>
      </c>
      <c r="U9841">
        <v>0.2</v>
      </c>
      <c r="V9841">
        <v>161.99189999999999</v>
      </c>
    </row>
    <row r="9842" spans="1:22" x14ac:dyDescent="0.3">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44.736000000000004</v>
      </c>
      <c r="T9842">
        <v>8</v>
      </c>
      <c r="U9842">
        <v>0.2</v>
      </c>
      <c r="V9842">
        <v>4.4736000000000011</v>
      </c>
    </row>
    <row r="9843" spans="1:22" x14ac:dyDescent="0.3">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16.268800000000002</v>
      </c>
    </row>
    <row r="9852" spans="1:22" x14ac:dyDescent="0.3">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21.134400000000003</v>
      </c>
    </row>
    <row r="9857" spans="1:22" x14ac:dyDescent="0.3">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11.543199999999999</v>
      </c>
    </row>
    <row r="9858" spans="1:22" x14ac:dyDescent="0.3">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3.4086000000000003</v>
      </c>
    </row>
    <row r="9870" spans="1:22" x14ac:dyDescent="0.3">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16.317200000000003</v>
      </c>
    </row>
    <row r="9871" spans="1:22" x14ac:dyDescent="0.3">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-2.6099999999999994</v>
      </c>
    </row>
    <row r="9872" spans="1:22" x14ac:dyDescent="0.3">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22.428000000000004</v>
      </c>
      <c r="T9872">
        <v>3</v>
      </c>
      <c r="U9872">
        <v>0.7</v>
      </c>
      <c r="V9872">
        <v>-17.942399999999992</v>
      </c>
    </row>
    <row r="9873" spans="1:22" x14ac:dyDescent="0.3">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3.1104000000000003</v>
      </c>
    </row>
    <row r="9876" spans="1:22" x14ac:dyDescent="0.3">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6.3600000000000101E-2</v>
      </c>
    </row>
    <row r="9878" spans="1:22" x14ac:dyDescent="0.3">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8.7000000000000011</v>
      </c>
      <c r="T9879">
        <v>5</v>
      </c>
      <c r="U9879">
        <v>0.7</v>
      </c>
      <c r="V9879">
        <v>-6.379999999999999</v>
      </c>
    </row>
    <row r="9880" spans="1:22" x14ac:dyDescent="0.3">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122.38199999999999</v>
      </c>
      <c r="T9880">
        <v>3</v>
      </c>
      <c r="U9880">
        <v>0.4</v>
      </c>
      <c r="V9880">
        <v>-24.476399999999998</v>
      </c>
    </row>
    <row r="9881" spans="1:22" x14ac:dyDescent="0.3">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98.139599999999987</v>
      </c>
    </row>
    <row r="9885" spans="1:22" x14ac:dyDescent="0.3">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2.4138000000000006</v>
      </c>
    </row>
    <row r="9892" spans="1:22" x14ac:dyDescent="0.3">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22.480800000000002</v>
      </c>
    </row>
    <row r="9899" spans="1:22" x14ac:dyDescent="0.3">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25.128000000000004</v>
      </c>
      <c r="T9905">
        <v>3</v>
      </c>
      <c r="U9905">
        <v>0.6</v>
      </c>
      <c r="V9905">
        <v>-6.9101999999999997</v>
      </c>
    </row>
    <row r="9906" spans="1:22" x14ac:dyDescent="0.3">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24.881999999999991</v>
      </c>
    </row>
    <row r="9911" spans="1:22" x14ac:dyDescent="0.3">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362.13599999999997</v>
      </c>
      <c r="T9914">
        <v>3</v>
      </c>
      <c r="U9914">
        <v>0.2</v>
      </c>
      <c r="V9914">
        <v>-54.320399999999978</v>
      </c>
    </row>
    <row r="9915" spans="1:22" x14ac:dyDescent="0.3">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31.049999999999997</v>
      </c>
      <c r="T9915">
        <v>3</v>
      </c>
      <c r="U9915">
        <v>0</v>
      </c>
      <c r="V9915">
        <v>14.904</v>
      </c>
    </row>
    <row r="9916" spans="1:22" x14ac:dyDescent="0.3">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6.2208000000000006</v>
      </c>
    </row>
    <row r="9917" spans="1:22" x14ac:dyDescent="0.3">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-143.43099999999998</v>
      </c>
    </row>
    <row r="9922" spans="1:22" x14ac:dyDescent="0.3">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22.385999999999996</v>
      </c>
      <c r="T9922">
        <v>7</v>
      </c>
      <c r="U9922">
        <v>0.8</v>
      </c>
      <c r="V9922">
        <v>-35.817600000000013</v>
      </c>
    </row>
    <row r="9923" spans="1:22" x14ac:dyDescent="0.3">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2799.9600000000005</v>
      </c>
      <c r="T9931">
        <v>5</v>
      </c>
      <c r="U9931">
        <v>0.2</v>
      </c>
      <c r="V9931">
        <v>944.98649999999986</v>
      </c>
    </row>
    <row r="9932" spans="1:22" x14ac:dyDescent="0.3">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3.4551999999999996</v>
      </c>
    </row>
    <row r="9933" spans="1:22" x14ac:dyDescent="0.3">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-40.196000000000055</v>
      </c>
    </row>
    <row r="9934" spans="1:22" x14ac:dyDescent="0.3">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13.481999999999998</v>
      </c>
    </row>
    <row r="9935" spans="1:22" x14ac:dyDescent="0.3">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164.85000000000002</v>
      </c>
      <c r="T9935">
        <v>3</v>
      </c>
      <c r="U9935">
        <v>0</v>
      </c>
      <c r="V9935">
        <v>47.806499999999993</v>
      </c>
    </row>
    <row r="9936" spans="1:22" x14ac:dyDescent="0.3">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33.528000000000006</v>
      </c>
      <c r="T9936">
        <v>3</v>
      </c>
      <c r="U9936">
        <v>0.2</v>
      </c>
      <c r="V9936">
        <v>2.5146000000000015</v>
      </c>
    </row>
    <row r="9937" spans="1:22" x14ac:dyDescent="0.3">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3.6744000000000039</v>
      </c>
    </row>
    <row r="9938" spans="1:22" x14ac:dyDescent="0.3">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48.377100000000006</v>
      </c>
    </row>
    <row r="9939" spans="1:22" x14ac:dyDescent="0.3">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9.9456000000000024</v>
      </c>
    </row>
    <row r="9942" spans="1:22" x14ac:dyDescent="0.3">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29.964600000000061</v>
      </c>
    </row>
    <row r="9945" spans="1:22" x14ac:dyDescent="0.3">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3.4240000000000004</v>
      </c>
      <c r="T9947">
        <v>1</v>
      </c>
      <c r="U9947">
        <v>0.2</v>
      </c>
      <c r="V9947">
        <v>1.0699999999999996</v>
      </c>
    </row>
    <row r="9948" spans="1:22" x14ac:dyDescent="0.3">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3.1104000000000003</v>
      </c>
    </row>
    <row r="9956" spans="1:22" x14ac:dyDescent="0.3">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34.248000000000005</v>
      </c>
      <c r="T9956">
        <v>3</v>
      </c>
      <c r="U9956">
        <v>0.2</v>
      </c>
      <c r="V9956">
        <v>11.558699999999998</v>
      </c>
    </row>
    <row r="9957" spans="1:22" x14ac:dyDescent="0.3">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46.349999999999994</v>
      </c>
      <c r="T9958">
        <v>5</v>
      </c>
      <c r="U9958">
        <v>0</v>
      </c>
      <c r="V9958">
        <v>21.784499999999998</v>
      </c>
    </row>
    <row r="9959" spans="1:22" x14ac:dyDescent="0.3">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1.8687999999999998</v>
      </c>
    </row>
    <row r="9962" spans="1:22" x14ac:dyDescent="0.3">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3.2399999999999984</v>
      </c>
    </row>
    <row r="9963" spans="1:22" x14ac:dyDescent="0.3">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383.46559999999994</v>
      </c>
      <c r="T9964">
        <v>4</v>
      </c>
      <c r="U9964">
        <v>0.32</v>
      </c>
      <c r="V9964">
        <v>-67.670400000000001</v>
      </c>
    </row>
    <row r="9965" spans="1:22" x14ac:dyDescent="0.3">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51.554299999999991</v>
      </c>
    </row>
    <row r="9969" spans="1:22" x14ac:dyDescent="0.3">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27.195999999999998</v>
      </c>
    </row>
    <row r="9976" spans="1:22" x14ac:dyDescent="0.3">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437.47200000000009</v>
      </c>
      <c r="T9981">
        <v>14</v>
      </c>
      <c r="U9981">
        <v>0.2</v>
      </c>
      <c r="V9981">
        <v>153.11519999999999</v>
      </c>
    </row>
    <row r="9982" spans="1:22" x14ac:dyDescent="0.3">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27.434400000000011</v>
      </c>
    </row>
    <row r="9986" spans="1:22" x14ac:dyDescent="0.3">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55.647000000000006</v>
      </c>
    </row>
    <row r="9991" spans="1:22" x14ac:dyDescent="0.3">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15.633199999999988</v>
      </c>
    </row>
    <row r="9993" spans="1:22" x14ac:dyDescent="0.3">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B1F176-DAEE-42BF-A154-DAC8402A1D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Sales And Profit</vt:lpstr>
      <vt:lpstr>Catagory Wise profit and sales </vt:lpstr>
      <vt:lpstr>KPI</vt:lpstr>
      <vt:lpstr>State Wise Sales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Kumar</dc:creator>
  <cp:lastModifiedBy>Harish Kumar</cp:lastModifiedBy>
  <dcterms:created xsi:type="dcterms:W3CDTF">2024-09-25T15:52:03Z</dcterms:created>
  <dcterms:modified xsi:type="dcterms:W3CDTF">2026-03-10T17:57:54Z</dcterms:modified>
</cp:coreProperties>
</file>