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n/Desktop/"/>
    </mc:Choice>
  </mc:AlternateContent>
  <xr:revisionPtr revIDLastSave="0" documentId="13_ncr:1_{20420641-91D1-624F-86C8-1D86129CC67F}" xr6:coauthVersionLast="47" xr6:coauthVersionMax="47" xr10:uidLastSave="{00000000-0000-0000-0000-000000000000}"/>
  <bookViews>
    <workbookView xWindow="260" yWindow="500" windowWidth="28260" windowHeight="15800" activeTab="1" xr2:uid="{E8255D1F-EADD-064C-BDFF-47079D379F1D}"/>
  </bookViews>
  <sheets>
    <sheet name="fielding2" sheetId="1" r:id="rId1"/>
    <sheet name="2022_season" sheetId="6" r:id="rId2"/>
    <sheet name="batting2" sheetId="4" r:id="rId3"/>
    <sheet name="pos adj" sheetId="5" r:id="rId4"/>
    <sheet name="fielding_raw" sheetId="3" r:id="rId5"/>
    <sheet name="batting_raw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2" i="5"/>
  <c r="D3" i="5"/>
  <c r="D4" i="5"/>
  <c r="D5" i="5"/>
  <c r="D6" i="5"/>
  <c r="D7" i="5"/>
  <c r="D8" i="5"/>
  <c r="D9" i="5"/>
  <c r="D2" i="5"/>
  <c r="D21" i="5"/>
  <c r="C21" i="5"/>
  <c r="B21" i="5"/>
  <c r="D14" i="5"/>
  <c r="D15" i="5"/>
  <c r="D16" i="5"/>
  <c r="D17" i="5"/>
  <c r="D18" i="5"/>
  <c r="D19" i="5"/>
  <c r="D20" i="5"/>
  <c r="D13" i="5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" i="3"/>
</calcChain>
</file>

<file path=xl/sharedStrings.xml><?xml version="1.0" encoding="utf-8"?>
<sst xmlns="http://schemas.openxmlformats.org/spreadsheetml/2006/main" count="2564" uniqueCount="383">
  <si>
    <t>Name</t>
  </si>
  <si>
    <t>Team Name</t>
  </si>
  <si>
    <t>POS</t>
  </si>
  <si>
    <t>中信</t>
  </si>
  <si>
    <t>黃恩賜</t>
  </si>
  <si>
    <t>高宇杰</t>
  </si>
  <si>
    <t>C</t>
  </si>
  <si>
    <t>陳家駒</t>
  </si>
  <si>
    <t>林明杰</t>
  </si>
  <si>
    <t>黃鈞聲</t>
  </si>
  <si>
    <t>吳明鴻</t>
  </si>
  <si>
    <t>許基宏</t>
  </si>
  <si>
    <t>1B</t>
  </si>
  <si>
    <t>蘇緯達</t>
  </si>
  <si>
    <t>曾頌恩</t>
  </si>
  <si>
    <t>林智勝</t>
  </si>
  <si>
    <t>杜家明</t>
  </si>
  <si>
    <t>岳東華</t>
  </si>
  <si>
    <t>2B</t>
  </si>
  <si>
    <t>潘志芳</t>
  </si>
  <si>
    <t>張志強</t>
  </si>
  <si>
    <t>陳偉漢</t>
  </si>
  <si>
    <t>王勝偉</t>
  </si>
  <si>
    <t>王威晨</t>
  </si>
  <si>
    <t>林志綱</t>
  </si>
  <si>
    <t>3B</t>
  </si>
  <si>
    <t>江坤宇</t>
  </si>
  <si>
    <t>SS</t>
  </si>
  <si>
    <t>詹子賢</t>
  </si>
  <si>
    <t>LF</t>
  </si>
  <si>
    <t>陳文杰</t>
  </si>
  <si>
    <t>李聖裕</t>
  </si>
  <si>
    <t>陳子豪</t>
  </si>
  <si>
    <t>岳政華</t>
  </si>
  <si>
    <t>周思齊</t>
  </si>
  <si>
    <t>張志豪</t>
  </si>
  <si>
    <t>CF</t>
  </si>
  <si>
    <t>宋晟睿</t>
  </si>
  <si>
    <t>RF</t>
  </si>
  <si>
    <t>林書逸</t>
  </si>
  <si>
    <t>統一</t>
  </si>
  <si>
    <t>高國慶</t>
  </si>
  <si>
    <t>林岱安</t>
  </si>
  <si>
    <t>陳重羽</t>
  </si>
  <si>
    <t>郭峻偉</t>
  </si>
  <si>
    <t>吳桀睿</t>
  </si>
  <si>
    <t>郭阜林</t>
  </si>
  <si>
    <t>陳鏞基</t>
  </si>
  <si>
    <t>施冠宇</t>
  </si>
  <si>
    <t>姚雨翔</t>
  </si>
  <si>
    <t>何恆佑</t>
  </si>
  <si>
    <t>鄧志偉</t>
  </si>
  <si>
    <t>潘傑楷</t>
  </si>
  <si>
    <t>林靖凱</t>
  </si>
  <si>
    <t>陳重廷</t>
  </si>
  <si>
    <t>楊家維</t>
  </si>
  <si>
    <t>許哲晏</t>
  </si>
  <si>
    <t>黃紹熙</t>
  </si>
  <si>
    <t>林子豪</t>
  </si>
  <si>
    <t>林祖傑</t>
  </si>
  <si>
    <t>吳國豪</t>
  </si>
  <si>
    <t>蘇智傑</t>
  </si>
  <si>
    <t>張偉聖</t>
  </si>
  <si>
    <t>鄭鎧文</t>
  </si>
  <si>
    <t>羅國龍</t>
  </si>
  <si>
    <t>林焌翰</t>
  </si>
  <si>
    <t>陳傑憲</t>
  </si>
  <si>
    <t>李丞齡</t>
  </si>
  <si>
    <t>江亮緯</t>
  </si>
  <si>
    <t>唐肇廷</t>
  </si>
  <si>
    <t>羅暐捷</t>
  </si>
  <si>
    <t>林安可</t>
  </si>
  <si>
    <t>樂天</t>
  </si>
  <si>
    <t>林泓育</t>
  </si>
  <si>
    <t>嚴宏鈞</t>
  </si>
  <si>
    <t>張閔勛</t>
  </si>
  <si>
    <t>廖健富</t>
  </si>
  <si>
    <t>許禹壕</t>
  </si>
  <si>
    <t>陳俊秀</t>
  </si>
  <si>
    <t>梁家榮</t>
  </si>
  <si>
    <t>朱育賢</t>
  </si>
  <si>
    <t>董子浩</t>
  </si>
  <si>
    <t>陽耀勳</t>
  </si>
  <si>
    <t>郭永維</t>
  </si>
  <si>
    <t>馬傑森</t>
  </si>
  <si>
    <t>郭嚴文</t>
  </si>
  <si>
    <t>林澤彬</t>
  </si>
  <si>
    <t>馮健庭</t>
  </si>
  <si>
    <t>林智平</t>
  </si>
  <si>
    <t>林立</t>
  </si>
  <si>
    <t>余德龍</t>
  </si>
  <si>
    <t>林承飛</t>
  </si>
  <si>
    <t>邱丹</t>
  </si>
  <si>
    <t>黃敬瑋</t>
  </si>
  <si>
    <t>成晉</t>
  </si>
  <si>
    <t>詹智堯</t>
  </si>
  <si>
    <t>蔡鎮宇</t>
  </si>
  <si>
    <t>陳晨威</t>
  </si>
  <si>
    <t>富邦</t>
  </si>
  <si>
    <t>張進德</t>
  </si>
  <si>
    <t>戴培峰</t>
  </si>
  <si>
    <t>林宥穎</t>
  </si>
  <si>
    <t>蕭憶銘</t>
  </si>
  <si>
    <t>姚冠瑋</t>
  </si>
  <si>
    <t>范國宸</t>
  </si>
  <si>
    <t>林益全</t>
  </si>
  <si>
    <t>王苡丞</t>
  </si>
  <si>
    <t>蔣智賢</t>
  </si>
  <si>
    <t>楊瑞承</t>
  </si>
  <si>
    <t>王正棠</t>
  </si>
  <si>
    <t>葉竹軒</t>
  </si>
  <si>
    <t>于森旭</t>
  </si>
  <si>
    <t>陳凱倫</t>
  </si>
  <si>
    <t>胡冠俞</t>
  </si>
  <si>
    <t>莊韋恩</t>
  </si>
  <si>
    <t>林威廷</t>
  </si>
  <si>
    <t>楊晉豪</t>
  </si>
  <si>
    <t>辛元旭</t>
  </si>
  <si>
    <t>李宗賢</t>
  </si>
  <si>
    <t>董子恩</t>
  </si>
  <si>
    <t>紐那斯</t>
  </si>
  <si>
    <t>申皓瑋</t>
  </si>
  <si>
    <t>高國輝</t>
  </si>
  <si>
    <t>高國麟</t>
  </si>
  <si>
    <t>高孝儀</t>
  </si>
  <si>
    <t>戴云真</t>
  </si>
  <si>
    <t>孔念恩</t>
  </si>
  <si>
    <t>張正偉</t>
  </si>
  <si>
    <t>陳真</t>
  </si>
  <si>
    <t>林哲瑄</t>
  </si>
  <si>
    <t>張冠廷</t>
  </si>
  <si>
    <t>王詩聰</t>
  </si>
  <si>
    <t>味全</t>
  </si>
  <si>
    <t>蔣少宏</t>
  </si>
  <si>
    <t>劉時豪</t>
  </si>
  <si>
    <t>吉力吉撈．鞏冠</t>
  </si>
  <si>
    <t>全浩瑋</t>
  </si>
  <si>
    <t>林辰勳</t>
  </si>
  <si>
    <t>牛塏曄</t>
  </si>
  <si>
    <t>朱祥麟</t>
  </si>
  <si>
    <t>黃柏豪</t>
  </si>
  <si>
    <t>赫雷拉</t>
  </si>
  <si>
    <t>劉基鴻</t>
  </si>
  <si>
    <t>石翔宇</t>
  </si>
  <si>
    <t>董秉軒</t>
  </si>
  <si>
    <t>歐晉</t>
  </si>
  <si>
    <t>吳睿勝</t>
  </si>
  <si>
    <t>陳思仲</t>
  </si>
  <si>
    <t>李凱威</t>
  </si>
  <si>
    <t>吳東融</t>
  </si>
  <si>
    <t>張皓緯</t>
  </si>
  <si>
    <t>張政禹</t>
  </si>
  <si>
    <t>王順和</t>
  </si>
  <si>
    <t>曾傳昇</t>
  </si>
  <si>
    <t>陳品捷</t>
  </si>
  <si>
    <t>曾陶鎔</t>
  </si>
  <si>
    <t>林孝程</t>
  </si>
  <si>
    <t>張祐銘</t>
  </si>
  <si>
    <t>洪瑋漢</t>
  </si>
  <si>
    <t>林驛騰</t>
  </si>
  <si>
    <t>邱辰</t>
  </si>
  <si>
    <t>郭天信</t>
  </si>
  <si>
    <t>林旺衛</t>
  </si>
  <si>
    <t>NAME</t>
  </si>
  <si>
    <t>OBP</t>
  </si>
  <si>
    <t>OPS+</t>
  </si>
  <si>
    <t>FPCT</t>
  </si>
  <si>
    <t>Team ID</t>
  </si>
  <si>
    <t>G</t>
  </si>
  <si>
    <t>TC</t>
  </si>
  <si>
    <t>PO</t>
  </si>
  <si>
    <t>A</t>
  </si>
  <si>
    <t>E</t>
  </si>
  <si>
    <t>DP</t>
  </si>
  <si>
    <t>TP</t>
  </si>
  <si>
    <t>PB</t>
  </si>
  <si>
    <t>CS</t>
  </si>
  <si>
    <t>SB</t>
  </si>
  <si>
    <t>ACN</t>
  </si>
  <si>
    <t>ADD</t>
  </si>
  <si>
    <t>AJL</t>
  </si>
  <si>
    <t>AEO</t>
  </si>
  <si>
    <t>AAA</t>
  </si>
  <si>
    <t>黃韋盛</t>
  </si>
  <si>
    <t>王政順</t>
  </si>
  <si>
    <t>藍寅倫</t>
  </si>
  <si>
    <t>潘武雄</t>
  </si>
  <si>
    <t>PA</t>
  </si>
  <si>
    <t>SLG</t>
  </si>
  <si>
    <t>OPS</t>
  </si>
  <si>
    <t>C</t>
    <phoneticPr fontId="1" type="noConversion"/>
  </si>
  <si>
    <t>1B</t>
    <phoneticPr fontId="1" type="noConversion"/>
  </si>
  <si>
    <t>2B</t>
    <phoneticPr fontId="1" type="noConversion"/>
  </si>
  <si>
    <t>3B</t>
    <phoneticPr fontId="1" type="noConversion"/>
  </si>
  <si>
    <t>SS</t>
    <phoneticPr fontId="1" type="noConversion"/>
  </si>
  <si>
    <t>LF</t>
    <phoneticPr fontId="1" type="noConversion"/>
  </si>
  <si>
    <t>CF</t>
    <phoneticPr fontId="1" type="noConversion"/>
  </si>
  <si>
    <t>RF</t>
    <phoneticPr fontId="1" type="noConversion"/>
  </si>
  <si>
    <t>tOPS+</t>
    <phoneticPr fontId="1" type="noConversion"/>
  </si>
  <si>
    <t>weight</t>
    <phoneticPr fontId="1" type="noConversion"/>
  </si>
  <si>
    <t>Of</t>
    <phoneticPr fontId="1" type="noConversion"/>
  </si>
  <si>
    <t>Df</t>
    <phoneticPr fontId="1" type="noConversion"/>
  </si>
  <si>
    <t>FPCT</t>
    <phoneticPr fontId="1" type="noConversion"/>
  </si>
  <si>
    <t>Wang Wei-Chen</t>
  </si>
  <si>
    <t>Hsu Chi-Hung</t>
  </si>
  <si>
    <t>Li Kai-Wei</t>
  </si>
  <si>
    <t>Chiang Kun-Yu</t>
  </si>
  <si>
    <t>Lin Ching-Kai</t>
  </si>
  <si>
    <t>Chen Tzu-Hao</t>
  </si>
  <si>
    <t>Lin An-Ko</t>
  </si>
  <si>
    <t>Chen Chieh-Hsien</t>
  </si>
  <si>
    <t>Kuo Tien-Hsin</t>
  </si>
  <si>
    <t>Lin Hung-Yu</t>
  </si>
  <si>
    <t>Su Chih-Chieh</t>
  </si>
  <si>
    <t>Lin Yi-Chuan</t>
  </si>
  <si>
    <t>Chan Tzu-Hsien</t>
  </si>
  <si>
    <t>Lin Li</t>
  </si>
  <si>
    <t>Chu Yu-Hsien</t>
  </si>
  <si>
    <t>Chen Chun-Hsiu</t>
  </si>
  <si>
    <t>Wang Cheng-Tang</t>
  </si>
  <si>
    <t>Shen Hao-Wei</t>
  </si>
  <si>
    <t>Liu Chi-Hung</t>
  </si>
  <si>
    <t>Lin Cheng-Fei</t>
  </si>
  <si>
    <t>Kao Kuo-Lin</t>
  </si>
  <si>
    <t>Rosell Herrera</t>
  </si>
  <si>
    <t>Lin Che-Hsuan</t>
  </si>
  <si>
    <t>Fan Kuo-Chen</t>
  </si>
  <si>
    <t>Liang Chia-Jung</t>
  </si>
  <si>
    <t>Chen Wen-Chieh</t>
  </si>
  <si>
    <t>Chiu Tan</t>
  </si>
  <si>
    <t>Chen Pin-Chieh</t>
  </si>
  <si>
    <t>Lin Dai-An</t>
  </si>
  <si>
    <t>Lee Tsung-Hsien</t>
  </si>
  <si>
    <t>Chen Chen-Wei</t>
  </si>
  <si>
    <t>Lin Tzu-Chieh</t>
  </si>
  <si>
    <t>Chiang Shao-Hung</t>
  </si>
  <si>
    <t>Liao Chien-Fu</t>
  </si>
  <si>
    <t>Kao Kuo-Hui</t>
  </si>
  <si>
    <t>Kuo Fu-Lin</t>
  </si>
  <si>
    <t>Jhang Jin-De</t>
  </si>
  <si>
    <t>Lin Tzu-Hao</t>
  </si>
  <si>
    <t>Tseng Tao-Jung</t>
  </si>
  <si>
    <t>Kuo Yung-Wei</t>
  </si>
  <si>
    <t>Kao Yu-Chieh</t>
  </si>
  <si>
    <t>Giljegiljaw Kungkuan</t>
  </si>
  <si>
    <t>Chu Hsiang-Lin</t>
  </si>
  <si>
    <t>Ma Chieh-Sen</t>
  </si>
  <si>
    <t>Wu Chieh-Jui</t>
  </si>
  <si>
    <t>Chou Szu-Chi</t>
  </si>
  <si>
    <t>Chen Yung-Chi</t>
  </si>
  <si>
    <t>Yueh Tung-Hua</t>
  </si>
  <si>
    <t>Chang Cheng-Yu</t>
  </si>
  <si>
    <t>Wu Tung-Jung</t>
  </si>
  <si>
    <t>Yang Jui-Cheng</t>
  </si>
  <si>
    <t>Kao Hsiao-Yi</t>
  </si>
  <si>
    <t>Pan Chih-Fang</t>
  </si>
  <si>
    <t>Chang Yu-Ming</t>
  </si>
  <si>
    <t>Huang Po-Hao</t>
  </si>
  <si>
    <t>Chen Kai-Lun</t>
  </si>
  <si>
    <t>Chang Wei-Sheng</t>
  </si>
  <si>
    <t>Chang Chih-Hao</t>
  </si>
  <si>
    <t>Cheng Chin</t>
  </si>
  <si>
    <t>Hsin Yuan-Hsu</t>
  </si>
  <si>
    <t>Chen Chung-Ting</t>
  </si>
  <si>
    <t>Kuo Yen-Wen</t>
  </si>
  <si>
    <t>Tang Chao-Ting</t>
  </si>
  <si>
    <t>Shih Hsiang-Yu</t>
  </si>
  <si>
    <t>Lin Yu-Ying</t>
  </si>
  <si>
    <t>Li Sheng-Yu</t>
  </si>
  <si>
    <t>Kao Kuo-Ching</t>
  </si>
  <si>
    <t>Chen Chung-Yu</t>
  </si>
  <si>
    <t>Su Wei-Ta</t>
  </si>
  <si>
    <t>Chen Chia-Chu</t>
  </si>
  <si>
    <t>Dai Pei-Feng</t>
  </si>
  <si>
    <t>Lin Chun-Han</t>
  </si>
  <si>
    <t>Lin Wang-Wei</t>
  </si>
  <si>
    <t>Yu Te-Lung</t>
  </si>
  <si>
    <t>Yu Sen-Hsu</t>
  </si>
  <si>
    <t>Yeh Chu-Hsuan</t>
  </si>
  <si>
    <t>Lin Hsiao-Cheng</t>
  </si>
  <si>
    <t>Yang Yao-Hsun</t>
  </si>
  <si>
    <t>Yen Hung-Chun</t>
  </si>
  <si>
    <t>Pan Wu-Hsiung</t>
  </si>
  <si>
    <t>Sung Cheng-Jui</t>
  </si>
  <si>
    <t>Chen Wei-Han</t>
  </si>
  <si>
    <t>Tseng Chuan-Sheng</t>
  </si>
  <si>
    <t>Chang Min-Hsun</t>
  </si>
  <si>
    <t>Lin Yi-Teng</t>
  </si>
  <si>
    <t>Lin Chih-Sheng</t>
  </si>
  <si>
    <t>Lin Ming-Chieh</t>
  </si>
  <si>
    <t>Liu Shih-Hao</t>
  </si>
  <si>
    <t>Chang Kuan-Ting</t>
  </si>
  <si>
    <t>Lin Tse-Pin</t>
  </si>
  <si>
    <t>Lan Yin-Lun</t>
  </si>
  <si>
    <t>Chen Zhen</t>
  </si>
  <si>
    <t>Tung Ping-Hsuan</t>
  </si>
  <si>
    <t>Tu Chia-Ming</t>
  </si>
  <si>
    <t>Hung Wei-Han</t>
  </si>
  <si>
    <t>Chang Chih-Chiang</t>
  </si>
  <si>
    <t>Yueh Cheng-Hua</t>
  </si>
  <si>
    <t>Lin Chih-Ping</t>
  </si>
  <si>
    <t>Chan Chih-Yao</t>
  </si>
  <si>
    <t>Tseng Sung-En</t>
  </si>
  <si>
    <t>Luo Guo-Long</t>
  </si>
  <si>
    <t>Huang Chun-Sheng</t>
  </si>
  <si>
    <t>Huang Ching-Wei</t>
  </si>
  <si>
    <t>Tung Tzu-En</t>
  </si>
  <si>
    <t>Lo Wei-Chieh</t>
  </si>
  <si>
    <t>Chuang Wei-En</t>
  </si>
  <si>
    <t>Hsiao Yi-Ming</t>
  </si>
  <si>
    <t>Chiang Chih-Hsien</t>
  </si>
  <si>
    <t>Hu Kuan-Yu</t>
  </si>
  <si>
    <t>Feng Chien-Ting</t>
  </si>
  <si>
    <t>Wang Yi-Cheng</t>
  </si>
  <si>
    <t>Li Cheng-Ling</t>
  </si>
  <si>
    <t>Chuan Hao-Wei</t>
  </si>
  <si>
    <t>Yao Yu-Hsiang</t>
  </si>
  <si>
    <t>Eduardo Núñez</t>
  </si>
  <si>
    <t>Wang Shun-Ho</t>
  </si>
  <si>
    <t>Chiang Liang-Wei</t>
  </si>
  <si>
    <t>Yang Chia-Wei</t>
  </si>
  <si>
    <t>Shih Kuan-Yu</t>
  </si>
  <si>
    <t>Kuo Chun-Wei</t>
  </si>
  <si>
    <t>Kung Nien-En</t>
  </si>
  <si>
    <t>Yao Kuan-Wei</t>
  </si>
  <si>
    <t>Ho Heng-Yu</t>
  </si>
  <si>
    <t>Chiu Chen</t>
  </si>
  <si>
    <t>Tai Yun-Chen</t>
  </si>
  <si>
    <t>Ou Chin</t>
  </si>
  <si>
    <t>Lin Wei-Ting</t>
  </si>
  <si>
    <t>Cheng Kai-Wen</t>
  </si>
  <si>
    <t>Yang Chin-Hao</t>
  </si>
  <si>
    <t>Teng Chih-Wei</t>
  </si>
  <si>
    <t>Tsai Chen-Yu</t>
  </si>
  <si>
    <t>Wang Sheng-Wei</t>
  </si>
  <si>
    <t>Hsu Che-Yen</t>
  </si>
  <si>
    <t>Wu Jui-Sheng</t>
  </si>
  <si>
    <t>Lin Chen-Hsun</t>
  </si>
  <si>
    <t>Pan Chieh-Kai</t>
  </si>
  <si>
    <t>Hsu Yu-Hao</t>
  </si>
  <si>
    <t>Huang En-Sih</t>
  </si>
  <si>
    <t>Chang Cheng-Wei</t>
  </si>
  <si>
    <t>Wu Kuo-Hao</t>
  </si>
  <si>
    <t>Wang Shih-Tsung</t>
  </si>
  <si>
    <t>Niu Kai-Yeh</t>
  </si>
  <si>
    <t>Chang Hao-Wei</t>
  </si>
  <si>
    <t>Tung Tzu-Hao</t>
  </si>
  <si>
    <t>Chen Ssu-Chung</t>
  </si>
  <si>
    <t>Huang Shao-Yi</t>
  </si>
  <si>
    <t>Lin Shu-Yi</t>
  </si>
  <si>
    <t>Lin Chih-Kang</t>
  </si>
  <si>
    <t>Huang Wei-Cheng</t>
  </si>
  <si>
    <t>Wang Cheng-Shun</t>
  </si>
  <si>
    <t>Wu Ming-Hung</t>
  </si>
  <si>
    <t>ENG</t>
  </si>
  <si>
    <t>AVG</t>
  </si>
  <si>
    <t>∞</t>
  </si>
  <si>
    <t>-</t>
  </si>
  <si>
    <t>wRC+</t>
  </si>
  <si>
    <t>K%</t>
  </si>
  <si>
    <t>BB%</t>
  </si>
  <si>
    <t>BB/K</t>
  </si>
  <si>
    <t>BABIP</t>
  </si>
  <si>
    <t>BIP%</t>
  </si>
  <si>
    <t>wOBA</t>
  </si>
  <si>
    <t>拿莫．伊漾</t>
  </si>
  <si>
    <t>NAME</t>
    <phoneticPr fontId="1" type="noConversion"/>
  </si>
  <si>
    <t>TEAM</t>
    <phoneticPr fontId="1" type="noConversion"/>
  </si>
  <si>
    <t>POS</t>
    <phoneticPr fontId="1" type="noConversion"/>
  </si>
  <si>
    <t>OPS+</t>
    <phoneticPr fontId="1" type="noConversion"/>
  </si>
  <si>
    <t>福來喜</t>
    <phoneticPr fontId="1" type="noConversion"/>
  </si>
  <si>
    <t>邱智呈</t>
    <phoneticPr fontId="1" type="noConversion"/>
  </si>
  <si>
    <t>統一</t>
    <phoneticPr fontId="1" type="noConversion"/>
  </si>
  <si>
    <t>中信</t>
    <phoneticPr fontId="1" type="noConversion"/>
  </si>
  <si>
    <t>羅薩</t>
    <phoneticPr fontId="1" type="noConversion"/>
  </si>
  <si>
    <t>霸帝士</t>
    <phoneticPr fontId="1" type="noConversion"/>
  </si>
  <si>
    <t>富邦</t>
    <phoneticPr fontId="1" type="noConversion"/>
  </si>
  <si>
    <t>龍德力</t>
    <phoneticPr fontId="1" type="noConversion"/>
  </si>
  <si>
    <t>味全</t>
    <phoneticPr fontId="1" type="noConversion"/>
  </si>
  <si>
    <t>鈦龍</t>
    <phoneticPr fontId="1" type="noConversion"/>
  </si>
  <si>
    <t>胡金龍</t>
    <phoneticPr fontId="1" type="noConversion"/>
  </si>
  <si>
    <t>柯育民</t>
    <phoneticPr fontId="1" type="noConversion"/>
  </si>
  <si>
    <t>張肇元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</si>
</sst>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00_);[Red]\(0.0000\)"/>
    <numFmt numFmtId="178" formatCode="0.000"/>
  </numFmts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5"/>
      <color rgb="FF222222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name val="新細明體"/>
      <family val="1"/>
      <charset val="136"/>
      <scheme val="minor"/>
    </font>
    <font>
      <sz val="16"/>
      <color rgb="FF333333"/>
      <name val="Arial"/>
      <family val="2"/>
    </font>
    <font>
      <sz val="14"/>
      <color rgb="FF222222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0" fontId="2" fillId="0" borderId="0" xfId="0" applyNumberFormat="1" applyFont="1">
      <alignment vertical="center"/>
    </xf>
    <xf numFmtId="0" fontId="6" fillId="0" borderId="0" xfId="0" applyFont="1">
      <alignment vertical="center"/>
    </xf>
    <xf numFmtId="176" fontId="0" fillId="0" borderId="0" xfId="0" applyNumberFormat="1" applyFont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NumberFormat="1" applyFont="1">
      <alignment vertical="center"/>
    </xf>
    <xf numFmtId="2" fontId="9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EAA3-808A-8B4D-A83B-EF3E62AA87D2}">
  <dimension ref="A1:E410"/>
  <sheetViews>
    <sheetView zoomScale="168" workbookViewId="0">
      <pane ySplit="1" topLeftCell="A132" activePane="bottomLeft" state="frozen"/>
      <selection pane="bottomLeft" activeCell="F6" sqref="F6"/>
    </sheetView>
  </sheetViews>
  <sheetFormatPr baseColWidth="10" defaultRowHeight="15"/>
  <cols>
    <col min="3" max="3" width="10.83203125" style="2"/>
    <col min="5" max="5" width="10.83203125" style="2"/>
  </cols>
  <sheetData>
    <row r="1" spans="1:5" s="3" customFormat="1">
      <c r="A1" t="s">
        <v>0</v>
      </c>
      <c r="B1" t="s">
        <v>1</v>
      </c>
      <c r="C1" s="13" t="s">
        <v>2</v>
      </c>
      <c r="D1" s="3" t="s">
        <v>169</v>
      </c>
      <c r="E1" s="13" t="s">
        <v>166</v>
      </c>
    </row>
    <row r="2" spans="1:5">
      <c r="A2" t="s">
        <v>111</v>
      </c>
      <c r="B2" t="s">
        <v>98</v>
      </c>
      <c r="C2" s="2" t="s">
        <v>29</v>
      </c>
      <c r="D2">
        <v>5</v>
      </c>
      <c r="E2" s="2">
        <v>0.97723577235772363</v>
      </c>
    </row>
    <row r="3" spans="1:5">
      <c r="A3" t="s">
        <v>111</v>
      </c>
      <c r="B3" t="s">
        <v>98</v>
      </c>
      <c r="C3" s="2" t="s">
        <v>38</v>
      </c>
      <c r="D3">
        <v>8</v>
      </c>
      <c r="E3" s="2">
        <v>0.97649734647460196</v>
      </c>
    </row>
    <row r="4" spans="1:5">
      <c r="A4" t="s">
        <v>111</v>
      </c>
      <c r="B4" t="s">
        <v>98</v>
      </c>
      <c r="C4" s="2" t="s">
        <v>36</v>
      </c>
      <c r="D4">
        <v>12</v>
      </c>
      <c r="E4" s="2">
        <v>1</v>
      </c>
    </row>
    <row r="5" spans="1:5">
      <c r="A5" t="s">
        <v>111</v>
      </c>
      <c r="B5" t="s">
        <v>98</v>
      </c>
      <c r="C5" s="2" t="s">
        <v>27</v>
      </c>
      <c r="D5">
        <v>47</v>
      </c>
      <c r="E5" s="2">
        <v>0.97872340425531912</v>
      </c>
    </row>
    <row r="6" spans="1:5">
      <c r="A6" t="s">
        <v>111</v>
      </c>
      <c r="B6" t="s">
        <v>98</v>
      </c>
      <c r="C6" s="2" t="s">
        <v>18</v>
      </c>
      <c r="D6">
        <v>48</v>
      </c>
      <c r="E6" s="2">
        <v>0.97916666666666663</v>
      </c>
    </row>
    <row r="7" spans="1:5">
      <c r="A7" t="s">
        <v>126</v>
      </c>
      <c r="B7" t="s">
        <v>98</v>
      </c>
      <c r="C7" s="2" t="s">
        <v>29</v>
      </c>
      <c r="D7">
        <v>1</v>
      </c>
      <c r="E7" s="2">
        <v>0.97723577235772363</v>
      </c>
    </row>
    <row r="8" spans="1:5">
      <c r="A8" t="s">
        <v>126</v>
      </c>
      <c r="B8" t="s">
        <v>98</v>
      </c>
      <c r="C8" s="2" t="s">
        <v>36</v>
      </c>
      <c r="D8">
        <v>4</v>
      </c>
      <c r="E8" s="2">
        <v>0.98764629388816649</v>
      </c>
    </row>
    <row r="9" spans="1:5">
      <c r="A9" t="s">
        <v>126</v>
      </c>
      <c r="B9" t="s">
        <v>98</v>
      </c>
      <c r="C9" s="2" t="s">
        <v>38</v>
      </c>
      <c r="D9">
        <v>10</v>
      </c>
      <c r="E9" s="2">
        <v>1</v>
      </c>
    </row>
    <row r="10" spans="1:5">
      <c r="A10" t="s">
        <v>138</v>
      </c>
      <c r="B10" t="s">
        <v>132</v>
      </c>
      <c r="C10" s="2" t="s">
        <v>6</v>
      </c>
      <c r="D10">
        <v>8</v>
      </c>
      <c r="E10" s="2">
        <v>0.99180681328158693</v>
      </c>
    </row>
    <row r="11" spans="1:5">
      <c r="A11" t="s">
        <v>109</v>
      </c>
      <c r="B11" t="s">
        <v>98</v>
      </c>
      <c r="C11" s="2" t="s">
        <v>38</v>
      </c>
      <c r="D11">
        <v>2</v>
      </c>
      <c r="E11" s="2">
        <v>0.97649734647460196</v>
      </c>
    </row>
    <row r="12" spans="1:5">
      <c r="A12" t="s">
        <v>109</v>
      </c>
      <c r="B12" t="s">
        <v>98</v>
      </c>
      <c r="C12" s="2" t="s">
        <v>18</v>
      </c>
      <c r="D12">
        <v>421</v>
      </c>
      <c r="E12" s="2">
        <v>0.98099762470308793</v>
      </c>
    </row>
    <row r="13" spans="1:5">
      <c r="A13" t="s">
        <v>23</v>
      </c>
      <c r="B13" t="s">
        <v>3</v>
      </c>
      <c r="C13" s="2" t="s">
        <v>18</v>
      </c>
      <c r="D13">
        <v>9</v>
      </c>
      <c r="E13" s="2">
        <v>0.97701521528002588</v>
      </c>
    </row>
    <row r="14" spans="1:5">
      <c r="A14" t="s">
        <v>23</v>
      </c>
      <c r="B14" t="s">
        <v>3</v>
      </c>
      <c r="C14" s="2" t="s">
        <v>25</v>
      </c>
      <c r="D14">
        <v>214</v>
      </c>
      <c r="E14" s="2">
        <v>0.98130841121495327</v>
      </c>
    </row>
    <row r="15" spans="1:5">
      <c r="A15" t="s">
        <v>106</v>
      </c>
      <c r="B15" t="s">
        <v>98</v>
      </c>
      <c r="C15" s="2" t="s">
        <v>12</v>
      </c>
      <c r="D15">
        <v>55</v>
      </c>
      <c r="E15" s="2">
        <v>0.98181818181818181</v>
      </c>
    </row>
    <row r="16" spans="1:5">
      <c r="A16" t="s">
        <v>22</v>
      </c>
      <c r="B16" t="s">
        <v>3</v>
      </c>
      <c r="C16" s="2" t="s">
        <v>18</v>
      </c>
      <c r="D16">
        <v>19</v>
      </c>
      <c r="E16" s="2">
        <v>0.94736842105263153</v>
      </c>
    </row>
    <row r="17" spans="1:5">
      <c r="A17" t="s">
        <v>152</v>
      </c>
      <c r="B17" t="s">
        <v>132</v>
      </c>
      <c r="C17" s="2" t="s">
        <v>25</v>
      </c>
      <c r="D17">
        <v>15</v>
      </c>
      <c r="E17" s="2">
        <v>0.8666666666666667</v>
      </c>
    </row>
    <row r="18" spans="1:5">
      <c r="A18" t="s">
        <v>131</v>
      </c>
      <c r="B18" t="s">
        <v>98</v>
      </c>
      <c r="C18" s="2" t="s">
        <v>38</v>
      </c>
      <c r="D18">
        <v>3</v>
      </c>
      <c r="E18" s="2">
        <v>0.97649734647460196</v>
      </c>
    </row>
    <row r="19" spans="1:5">
      <c r="A19" t="s">
        <v>121</v>
      </c>
      <c r="B19" t="s">
        <v>98</v>
      </c>
      <c r="C19" s="2" t="s">
        <v>38</v>
      </c>
      <c r="D19">
        <v>26</v>
      </c>
      <c r="E19" s="2">
        <v>0.96153846153846156</v>
      </c>
    </row>
    <row r="20" spans="1:5">
      <c r="A20" t="s">
        <v>121</v>
      </c>
      <c r="B20" t="s">
        <v>98</v>
      </c>
      <c r="C20" s="2" t="s">
        <v>29</v>
      </c>
      <c r="D20">
        <v>81</v>
      </c>
      <c r="E20" s="2">
        <v>0.96296296296296291</v>
      </c>
    </row>
    <row r="21" spans="1:5">
      <c r="A21" t="s">
        <v>121</v>
      </c>
      <c r="B21" t="s">
        <v>98</v>
      </c>
      <c r="C21" s="2" t="s">
        <v>36</v>
      </c>
      <c r="D21">
        <v>103</v>
      </c>
      <c r="E21" s="2">
        <v>0.99029126213592233</v>
      </c>
    </row>
    <row r="22" spans="1:5">
      <c r="A22" t="s">
        <v>143</v>
      </c>
      <c r="B22" t="s">
        <v>132</v>
      </c>
      <c r="C22" s="2" t="s">
        <v>12</v>
      </c>
      <c r="D22">
        <v>13</v>
      </c>
      <c r="E22" s="2">
        <v>1</v>
      </c>
    </row>
    <row r="23" spans="1:5">
      <c r="A23" t="s">
        <v>143</v>
      </c>
      <c r="B23" t="s">
        <v>132</v>
      </c>
      <c r="C23" s="2" t="s">
        <v>18</v>
      </c>
      <c r="D23">
        <v>23</v>
      </c>
      <c r="E23" s="2">
        <v>1</v>
      </c>
    </row>
    <row r="24" spans="1:5">
      <c r="A24" t="s">
        <v>143</v>
      </c>
      <c r="B24" t="s">
        <v>132</v>
      </c>
      <c r="C24" s="2" t="s">
        <v>25</v>
      </c>
      <c r="D24">
        <v>24</v>
      </c>
      <c r="E24" s="2">
        <v>1</v>
      </c>
    </row>
    <row r="25" spans="1:5">
      <c r="A25" t="s">
        <v>143</v>
      </c>
      <c r="B25" t="s">
        <v>132</v>
      </c>
      <c r="C25" s="2" t="s">
        <v>27</v>
      </c>
      <c r="D25">
        <v>105</v>
      </c>
      <c r="E25" s="2">
        <v>0.96190476190476193</v>
      </c>
    </row>
    <row r="26" spans="1:5">
      <c r="A26" t="s">
        <v>136</v>
      </c>
      <c r="B26" t="s">
        <v>132</v>
      </c>
      <c r="C26" s="2" t="s">
        <v>6</v>
      </c>
      <c r="D26">
        <v>49</v>
      </c>
      <c r="E26" s="2">
        <v>0.95918367346938771</v>
      </c>
    </row>
    <row r="27" spans="1:5">
      <c r="A27" t="s">
        <v>135</v>
      </c>
      <c r="B27" t="s">
        <v>132</v>
      </c>
      <c r="C27" s="2" t="s">
        <v>6</v>
      </c>
      <c r="D27">
        <v>123</v>
      </c>
      <c r="E27" s="2">
        <v>0.99186991869918695</v>
      </c>
    </row>
    <row r="28" spans="1:5">
      <c r="A28" t="s">
        <v>94</v>
      </c>
      <c r="B28" t="s">
        <v>72</v>
      </c>
      <c r="C28" s="2" t="s">
        <v>36</v>
      </c>
      <c r="D28">
        <v>6</v>
      </c>
      <c r="E28" s="2">
        <v>0.98764629388816649</v>
      </c>
    </row>
    <row r="29" spans="1:5">
      <c r="A29" t="s">
        <v>94</v>
      </c>
      <c r="B29" t="s">
        <v>72</v>
      </c>
      <c r="C29" s="2" t="s">
        <v>29</v>
      </c>
      <c r="D29">
        <v>32</v>
      </c>
      <c r="E29" s="2">
        <v>1</v>
      </c>
    </row>
    <row r="30" spans="1:5">
      <c r="A30" t="s">
        <v>94</v>
      </c>
      <c r="B30" t="s">
        <v>72</v>
      </c>
      <c r="C30" s="2" t="s">
        <v>38</v>
      </c>
      <c r="D30">
        <v>46</v>
      </c>
      <c r="E30" s="2">
        <v>0.97826086956521741</v>
      </c>
    </row>
    <row r="31" spans="1:5">
      <c r="A31" t="s">
        <v>80</v>
      </c>
      <c r="B31" t="s">
        <v>72</v>
      </c>
      <c r="C31" s="2" t="s">
        <v>29</v>
      </c>
      <c r="D31">
        <v>109</v>
      </c>
      <c r="E31" s="2">
        <v>0.95412844036697253</v>
      </c>
    </row>
    <row r="32" spans="1:5">
      <c r="A32" t="s">
        <v>80</v>
      </c>
      <c r="B32" t="s">
        <v>72</v>
      </c>
      <c r="C32" s="2" t="s">
        <v>12</v>
      </c>
      <c r="D32">
        <v>211</v>
      </c>
      <c r="E32" s="2">
        <v>0.98578199052132698</v>
      </c>
    </row>
    <row r="33" spans="1:5">
      <c r="A33" t="s">
        <v>26</v>
      </c>
      <c r="B33" t="s">
        <v>3</v>
      </c>
      <c r="C33" s="2" t="s">
        <v>27</v>
      </c>
      <c r="D33">
        <v>545</v>
      </c>
      <c r="E33" s="2">
        <v>0.97431192660550459</v>
      </c>
    </row>
    <row r="34" spans="1:5">
      <c r="A34" t="s">
        <v>68</v>
      </c>
      <c r="B34" t="s">
        <v>40</v>
      </c>
      <c r="C34" s="2" t="s">
        <v>38</v>
      </c>
      <c r="D34">
        <v>1</v>
      </c>
      <c r="E34" s="2">
        <v>0.97649734647460196</v>
      </c>
    </row>
    <row r="35" spans="1:5">
      <c r="A35" t="s">
        <v>68</v>
      </c>
      <c r="B35" t="s">
        <v>40</v>
      </c>
      <c r="C35" s="2" t="s">
        <v>29</v>
      </c>
      <c r="D35">
        <v>2</v>
      </c>
      <c r="E35" s="2">
        <v>0.97723577235772363</v>
      </c>
    </row>
    <row r="36" spans="1:5">
      <c r="A36" t="s">
        <v>68</v>
      </c>
      <c r="B36" t="s">
        <v>40</v>
      </c>
      <c r="C36" s="2" t="s">
        <v>36</v>
      </c>
      <c r="D36">
        <v>3</v>
      </c>
      <c r="E36" s="2">
        <v>0.98764629388816649</v>
      </c>
    </row>
    <row r="37" spans="1:5">
      <c r="A37" t="s">
        <v>50</v>
      </c>
      <c r="B37" t="s">
        <v>40</v>
      </c>
      <c r="C37" s="2" t="s">
        <v>12</v>
      </c>
      <c r="D37">
        <v>29</v>
      </c>
      <c r="E37" s="2">
        <v>1</v>
      </c>
    </row>
    <row r="38" spans="1:5">
      <c r="A38" t="s">
        <v>90</v>
      </c>
      <c r="B38" t="s">
        <v>72</v>
      </c>
      <c r="C38" s="2" t="s">
        <v>36</v>
      </c>
      <c r="D38">
        <v>1</v>
      </c>
      <c r="E38" s="2">
        <v>0.98764629388816649</v>
      </c>
    </row>
    <row r="39" spans="1:5">
      <c r="A39" t="s">
        <v>90</v>
      </c>
      <c r="B39" t="s">
        <v>72</v>
      </c>
      <c r="C39" s="2" t="s">
        <v>25</v>
      </c>
      <c r="D39">
        <v>10</v>
      </c>
      <c r="E39" s="2">
        <v>1</v>
      </c>
    </row>
    <row r="40" spans="1:5">
      <c r="A40" t="s">
        <v>90</v>
      </c>
      <c r="B40" t="s">
        <v>72</v>
      </c>
      <c r="C40" s="2" t="s">
        <v>29</v>
      </c>
      <c r="D40">
        <v>23</v>
      </c>
      <c r="E40" s="2">
        <v>0.95652173913043481</v>
      </c>
    </row>
    <row r="41" spans="1:5">
      <c r="A41" t="s">
        <v>90</v>
      </c>
      <c r="B41" t="s">
        <v>72</v>
      </c>
      <c r="C41" s="2" t="s">
        <v>27</v>
      </c>
      <c r="D41">
        <v>59</v>
      </c>
      <c r="E41" s="2">
        <v>0.94915254237288138</v>
      </c>
    </row>
    <row r="42" spans="1:5">
      <c r="A42" t="s">
        <v>10</v>
      </c>
      <c r="B42" t="s">
        <v>3</v>
      </c>
      <c r="C42" s="2" t="s">
        <v>6</v>
      </c>
      <c r="D42">
        <v>1</v>
      </c>
      <c r="E42" s="2">
        <v>0.99180681328158693</v>
      </c>
    </row>
    <row r="43" spans="1:5">
      <c r="A43" t="s">
        <v>149</v>
      </c>
      <c r="B43" t="s">
        <v>132</v>
      </c>
      <c r="C43" s="2" t="s">
        <v>18</v>
      </c>
      <c r="D43">
        <v>59</v>
      </c>
      <c r="E43" s="2">
        <v>1</v>
      </c>
    </row>
    <row r="44" spans="1:5">
      <c r="A44" t="s">
        <v>149</v>
      </c>
      <c r="B44" t="s">
        <v>132</v>
      </c>
      <c r="C44" s="2" t="s">
        <v>25</v>
      </c>
      <c r="D44">
        <v>69</v>
      </c>
      <c r="E44" s="2">
        <v>0.97101449275362317</v>
      </c>
    </row>
    <row r="45" spans="1:5">
      <c r="A45" t="s">
        <v>149</v>
      </c>
      <c r="B45" t="s">
        <v>132</v>
      </c>
      <c r="C45" s="2" t="s">
        <v>27</v>
      </c>
      <c r="D45">
        <v>81</v>
      </c>
      <c r="E45" s="2">
        <v>0.96296296296296291</v>
      </c>
    </row>
    <row r="46" spans="1:5">
      <c r="A46" t="s">
        <v>45</v>
      </c>
      <c r="B46" t="s">
        <v>40</v>
      </c>
      <c r="C46" s="2" t="s">
        <v>12</v>
      </c>
      <c r="D46">
        <v>295</v>
      </c>
      <c r="E46" s="2">
        <v>1</v>
      </c>
    </row>
    <row r="47" spans="1:5">
      <c r="A47" t="s">
        <v>60</v>
      </c>
      <c r="B47" t="s">
        <v>40</v>
      </c>
      <c r="C47" s="2" t="s">
        <v>27</v>
      </c>
      <c r="D47">
        <v>3</v>
      </c>
      <c r="E47" s="2">
        <v>0.96383363471971062</v>
      </c>
    </row>
    <row r="48" spans="1:5">
      <c r="A48" t="s">
        <v>146</v>
      </c>
      <c r="B48" t="s">
        <v>132</v>
      </c>
      <c r="C48" s="2" t="s">
        <v>12</v>
      </c>
      <c r="D48">
        <v>15</v>
      </c>
      <c r="E48" s="2">
        <v>1</v>
      </c>
    </row>
    <row r="49" spans="1:5">
      <c r="A49" t="s">
        <v>37</v>
      </c>
      <c r="B49" t="s">
        <v>3</v>
      </c>
      <c r="C49" s="2" t="s">
        <v>38</v>
      </c>
      <c r="D49">
        <v>6</v>
      </c>
      <c r="E49" s="2">
        <v>0.97649734647460196</v>
      </c>
    </row>
    <row r="50" spans="1:5">
      <c r="A50" t="s">
        <v>37</v>
      </c>
      <c r="B50" t="s">
        <v>3</v>
      </c>
      <c r="C50" s="2" t="s">
        <v>36</v>
      </c>
      <c r="D50">
        <v>64</v>
      </c>
      <c r="E50" s="2">
        <v>0.96875</v>
      </c>
    </row>
    <row r="51" spans="1:5">
      <c r="A51" t="s">
        <v>67</v>
      </c>
      <c r="B51" t="s">
        <v>40</v>
      </c>
      <c r="C51" s="2" t="s">
        <v>29</v>
      </c>
      <c r="D51">
        <v>3</v>
      </c>
      <c r="E51" s="2">
        <v>0.97723577235772363</v>
      </c>
    </row>
    <row r="52" spans="1:5">
      <c r="A52" t="s">
        <v>67</v>
      </c>
      <c r="B52" t="s">
        <v>40</v>
      </c>
      <c r="C52" s="2" t="s">
        <v>38</v>
      </c>
      <c r="D52">
        <v>3</v>
      </c>
      <c r="E52" s="2">
        <v>0.97649734647460196</v>
      </c>
    </row>
    <row r="53" spans="1:5">
      <c r="A53" t="s">
        <v>118</v>
      </c>
      <c r="B53" t="s">
        <v>98</v>
      </c>
      <c r="C53" s="2" t="s">
        <v>25</v>
      </c>
      <c r="D53">
        <v>35</v>
      </c>
      <c r="E53" s="2">
        <v>0.94285714285714284</v>
      </c>
    </row>
    <row r="54" spans="1:5">
      <c r="A54" t="s">
        <v>118</v>
      </c>
      <c r="B54" t="s">
        <v>98</v>
      </c>
      <c r="C54" s="2" t="s">
        <v>27</v>
      </c>
      <c r="D54">
        <v>274</v>
      </c>
      <c r="E54" s="2">
        <v>0.97445255474452552</v>
      </c>
    </row>
    <row r="55" spans="1:5">
      <c r="A55" t="s">
        <v>148</v>
      </c>
      <c r="B55" t="s">
        <v>132</v>
      </c>
      <c r="C55" s="2" t="s">
        <v>18</v>
      </c>
      <c r="D55">
        <v>538</v>
      </c>
      <c r="E55" s="2">
        <v>0.98698884758364314</v>
      </c>
    </row>
    <row r="56" spans="1:5">
      <c r="A56" t="s">
        <v>31</v>
      </c>
      <c r="B56" t="s">
        <v>3</v>
      </c>
      <c r="C56" s="2" t="s">
        <v>38</v>
      </c>
      <c r="D56">
        <v>11</v>
      </c>
      <c r="E56" s="2">
        <v>1</v>
      </c>
    </row>
    <row r="57" spans="1:5">
      <c r="A57" t="s">
        <v>31</v>
      </c>
      <c r="B57" t="s">
        <v>3</v>
      </c>
      <c r="C57" s="2" t="s">
        <v>29</v>
      </c>
      <c r="D57">
        <v>25</v>
      </c>
      <c r="E57" s="2">
        <v>1</v>
      </c>
    </row>
    <row r="58" spans="1:5">
      <c r="A58" t="s">
        <v>31</v>
      </c>
      <c r="B58" t="s">
        <v>3</v>
      </c>
      <c r="C58" s="2" t="s">
        <v>36</v>
      </c>
      <c r="D58">
        <v>30</v>
      </c>
      <c r="E58" s="2">
        <v>1</v>
      </c>
    </row>
    <row r="59" spans="1:5">
      <c r="A59" t="s">
        <v>16</v>
      </c>
      <c r="B59" t="s">
        <v>3</v>
      </c>
      <c r="C59" s="2" t="s">
        <v>12</v>
      </c>
      <c r="D59">
        <v>2</v>
      </c>
      <c r="E59" s="2">
        <v>0.99277587141051116</v>
      </c>
    </row>
    <row r="60" spans="1:5">
      <c r="A60" t="s">
        <v>16</v>
      </c>
      <c r="B60" t="s">
        <v>3</v>
      </c>
      <c r="C60" s="2" t="s">
        <v>25</v>
      </c>
      <c r="D60">
        <v>19</v>
      </c>
      <c r="E60" s="2">
        <v>0.89473684210526316</v>
      </c>
    </row>
    <row r="61" spans="1:5">
      <c r="A61" t="s">
        <v>117</v>
      </c>
      <c r="B61" t="s">
        <v>98</v>
      </c>
      <c r="C61" s="2" t="s">
        <v>18</v>
      </c>
      <c r="D61">
        <v>15</v>
      </c>
      <c r="E61" s="2">
        <v>0.8666666666666667</v>
      </c>
    </row>
    <row r="62" spans="1:5">
      <c r="A62" t="s">
        <v>117</v>
      </c>
      <c r="B62" t="s">
        <v>98</v>
      </c>
      <c r="C62" s="2" t="s">
        <v>25</v>
      </c>
      <c r="D62">
        <v>81</v>
      </c>
      <c r="E62" s="2">
        <v>0.9135802469135802</v>
      </c>
    </row>
    <row r="63" spans="1:5">
      <c r="A63" t="s">
        <v>34</v>
      </c>
      <c r="B63" t="s">
        <v>3</v>
      </c>
      <c r="C63" s="2" t="s">
        <v>29</v>
      </c>
      <c r="D63">
        <v>1</v>
      </c>
      <c r="E63" s="2">
        <v>0.97723577235772363</v>
      </c>
    </row>
    <row r="64" spans="1:5">
      <c r="A64" t="s">
        <v>17</v>
      </c>
      <c r="B64" t="s">
        <v>3</v>
      </c>
      <c r="C64" s="2" t="s">
        <v>36</v>
      </c>
      <c r="D64">
        <v>5</v>
      </c>
      <c r="E64" s="2">
        <v>0.98764629388816649</v>
      </c>
    </row>
    <row r="65" spans="1:5">
      <c r="A65" t="s">
        <v>17</v>
      </c>
      <c r="B65" t="s">
        <v>3</v>
      </c>
      <c r="C65" s="2" t="s">
        <v>38</v>
      </c>
      <c r="D65">
        <v>5</v>
      </c>
      <c r="E65" s="2">
        <v>0.97649734647460196</v>
      </c>
    </row>
    <row r="66" spans="1:5">
      <c r="A66" t="s">
        <v>17</v>
      </c>
      <c r="B66" t="s">
        <v>3</v>
      </c>
      <c r="C66" s="2" t="s">
        <v>27</v>
      </c>
      <c r="D66">
        <v>16</v>
      </c>
      <c r="E66" s="2">
        <v>1</v>
      </c>
    </row>
    <row r="67" spans="1:5">
      <c r="A67" t="s">
        <v>17</v>
      </c>
      <c r="B67" t="s">
        <v>3</v>
      </c>
      <c r="C67" s="2" t="s">
        <v>18</v>
      </c>
      <c r="D67">
        <v>223</v>
      </c>
      <c r="E67" s="2">
        <v>0.98206278026905824</v>
      </c>
    </row>
    <row r="68" spans="1:5">
      <c r="A68" t="s">
        <v>33</v>
      </c>
      <c r="B68" t="s">
        <v>3</v>
      </c>
      <c r="C68" s="2" t="s">
        <v>29</v>
      </c>
      <c r="D68">
        <v>2</v>
      </c>
      <c r="E68" s="2">
        <v>0.97723577235772363</v>
      </c>
    </row>
    <row r="69" spans="1:5">
      <c r="A69" t="s">
        <v>33</v>
      </c>
      <c r="B69" t="s">
        <v>3</v>
      </c>
      <c r="C69" s="2" t="s">
        <v>38</v>
      </c>
      <c r="D69">
        <v>7</v>
      </c>
      <c r="E69" s="2">
        <v>0.97649734647460196</v>
      </c>
    </row>
    <row r="70" spans="1:5">
      <c r="A70" t="s">
        <v>33</v>
      </c>
      <c r="B70" t="s">
        <v>3</v>
      </c>
      <c r="C70" s="2" t="s">
        <v>36</v>
      </c>
      <c r="D70">
        <v>20</v>
      </c>
      <c r="E70" s="2">
        <v>1</v>
      </c>
    </row>
    <row r="71" spans="1:5">
      <c r="A71" t="s">
        <v>58</v>
      </c>
      <c r="B71" t="s">
        <v>40</v>
      </c>
      <c r="C71" s="2" t="s">
        <v>27</v>
      </c>
      <c r="D71">
        <v>1</v>
      </c>
      <c r="E71" s="2">
        <v>0.96383363471971062</v>
      </c>
    </row>
    <row r="72" spans="1:5">
      <c r="A72" t="s">
        <v>58</v>
      </c>
      <c r="B72" t="s">
        <v>40</v>
      </c>
      <c r="C72" s="2" t="s">
        <v>25</v>
      </c>
      <c r="D72">
        <v>144</v>
      </c>
      <c r="E72" s="2">
        <v>0.88888888888888884</v>
      </c>
    </row>
    <row r="73" spans="1:5">
      <c r="A73" t="s">
        <v>89</v>
      </c>
      <c r="B73" t="s">
        <v>72</v>
      </c>
      <c r="C73" s="2" t="s">
        <v>38</v>
      </c>
      <c r="D73">
        <v>51</v>
      </c>
      <c r="E73" s="2">
        <v>0.98039215686274506</v>
      </c>
    </row>
    <row r="74" spans="1:5">
      <c r="A74" t="s">
        <v>89</v>
      </c>
      <c r="B74" t="s">
        <v>72</v>
      </c>
      <c r="C74" s="2" t="s">
        <v>25</v>
      </c>
      <c r="D74">
        <v>51</v>
      </c>
      <c r="E74" s="2">
        <v>0.90196078431372551</v>
      </c>
    </row>
    <row r="75" spans="1:5">
      <c r="A75" t="s">
        <v>89</v>
      </c>
      <c r="B75" t="s">
        <v>72</v>
      </c>
      <c r="C75" s="2" t="s">
        <v>36</v>
      </c>
      <c r="D75">
        <v>91</v>
      </c>
      <c r="E75" s="2">
        <v>0.97802197802197799</v>
      </c>
    </row>
    <row r="76" spans="1:5">
      <c r="A76" t="s">
        <v>71</v>
      </c>
      <c r="B76" t="s">
        <v>40</v>
      </c>
      <c r="C76" s="2" t="s">
        <v>38</v>
      </c>
      <c r="D76">
        <v>192</v>
      </c>
      <c r="E76" s="2">
        <v>0.96875</v>
      </c>
    </row>
    <row r="77" spans="1:5">
      <c r="A77" t="s">
        <v>156</v>
      </c>
      <c r="B77" t="s">
        <v>132</v>
      </c>
      <c r="C77" s="2" t="s">
        <v>36</v>
      </c>
      <c r="D77">
        <v>1</v>
      </c>
      <c r="E77" s="2">
        <v>0.98764629388816649</v>
      </c>
    </row>
    <row r="78" spans="1:5">
      <c r="A78" t="s">
        <v>156</v>
      </c>
      <c r="B78" t="s">
        <v>132</v>
      </c>
      <c r="C78" s="2" t="s">
        <v>29</v>
      </c>
      <c r="D78">
        <v>51</v>
      </c>
      <c r="E78" s="2">
        <v>0.98039215686274506</v>
      </c>
    </row>
    <row r="79" spans="1:5">
      <c r="A79" t="s">
        <v>24</v>
      </c>
      <c r="B79" t="s">
        <v>3</v>
      </c>
      <c r="C79" s="2" t="s">
        <v>18</v>
      </c>
      <c r="D79">
        <v>2</v>
      </c>
      <c r="E79" s="2">
        <v>0.97701521528002588</v>
      </c>
    </row>
    <row r="80" spans="1:5">
      <c r="A80" t="s">
        <v>137</v>
      </c>
      <c r="B80" t="s">
        <v>132</v>
      </c>
      <c r="C80" s="2" t="s">
        <v>6</v>
      </c>
      <c r="D80">
        <v>13</v>
      </c>
      <c r="E80" s="2">
        <v>1</v>
      </c>
    </row>
    <row r="81" spans="1:5">
      <c r="A81" t="s">
        <v>42</v>
      </c>
      <c r="B81" t="s">
        <v>40</v>
      </c>
      <c r="C81" s="2" t="s">
        <v>6</v>
      </c>
      <c r="D81">
        <v>678</v>
      </c>
      <c r="E81" s="2">
        <v>0.99557522123893805</v>
      </c>
    </row>
    <row r="82" spans="1:5">
      <c r="A82" t="s">
        <v>91</v>
      </c>
      <c r="B82" t="s">
        <v>72</v>
      </c>
      <c r="C82" s="2" t="s">
        <v>27</v>
      </c>
      <c r="D82">
        <v>402</v>
      </c>
      <c r="E82" s="2">
        <v>0.97014925373134331</v>
      </c>
    </row>
    <row r="83" spans="1:5">
      <c r="A83" t="s">
        <v>162</v>
      </c>
      <c r="B83" t="s">
        <v>132</v>
      </c>
      <c r="C83" s="2" t="s">
        <v>36</v>
      </c>
      <c r="D83">
        <v>2</v>
      </c>
      <c r="E83" s="2">
        <v>0.98764629388816649</v>
      </c>
    </row>
    <row r="84" spans="1:5">
      <c r="A84" t="s">
        <v>162</v>
      </c>
      <c r="B84" t="s">
        <v>132</v>
      </c>
      <c r="C84" s="2" t="s">
        <v>38</v>
      </c>
      <c r="D84">
        <v>54</v>
      </c>
      <c r="E84" s="2">
        <v>0.98148148148148151</v>
      </c>
    </row>
    <row r="85" spans="1:5">
      <c r="A85" t="s">
        <v>8</v>
      </c>
      <c r="B85" t="s">
        <v>3</v>
      </c>
      <c r="C85" s="2" t="s">
        <v>6</v>
      </c>
      <c r="D85">
        <v>93</v>
      </c>
      <c r="E85" s="2">
        <v>0.989247311827957</v>
      </c>
    </row>
    <row r="86" spans="1:5">
      <c r="A86" t="s">
        <v>73</v>
      </c>
      <c r="B86" t="s">
        <v>72</v>
      </c>
      <c r="C86" s="2" t="s">
        <v>6</v>
      </c>
      <c r="D86">
        <v>393</v>
      </c>
      <c r="E86" s="2">
        <v>1</v>
      </c>
    </row>
    <row r="87" spans="1:5">
      <c r="A87" t="s">
        <v>115</v>
      </c>
      <c r="B87" t="s">
        <v>98</v>
      </c>
      <c r="C87" s="2" t="s">
        <v>36</v>
      </c>
      <c r="D87">
        <v>1</v>
      </c>
      <c r="E87" s="2">
        <v>0.98764629388816649</v>
      </c>
    </row>
    <row r="88" spans="1:5">
      <c r="A88" t="s">
        <v>115</v>
      </c>
      <c r="B88" t="s">
        <v>98</v>
      </c>
      <c r="C88" s="2" t="s">
        <v>18</v>
      </c>
      <c r="D88">
        <v>20</v>
      </c>
      <c r="E88" s="2">
        <v>0.95</v>
      </c>
    </row>
    <row r="89" spans="1:5">
      <c r="A89" t="s">
        <v>101</v>
      </c>
      <c r="B89" t="s">
        <v>98</v>
      </c>
      <c r="C89" s="2" t="s">
        <v>6</v>
      </c>
      <c r="D89">
        <v>286</v>
      </c>
      <c r="E89" s="2">
        <v>0.98601398601398604</v>
      </c>
    </row>
    <row r="90" spans="1:5">
      <c r="A90" t="s">
        <v>129</v>
      </c>
      <c r="B90" t="s">
        <v>98</v>
      </c>
      <c r="C90" s="2" t="s">
        <v>38</v>
      </c>
      <c r="D90">
        <v>2</v>
      </c>
      <c r="E90" s="2">
        <v>0.97649734647460196</v>
      </c>
    </row>
    <row r="91" spans="1:5">
      <c r="A91" t="s">
        <v>129</v>
      </c>
      <c r="B91" t="s">
        <v>98</v>
      </c>
      <c r="C91" s="2" t="s">
        <v>36</v>
      </c>
      <c r="D91">
        <v>215</v>
      </c>
      <c r="E91" s="2">
        <v>0.96744186046511627</v>
      </c>
    </row>
    <row r="92" spans="1:5">
      <c r="A92" t="s">
        <v>39</v>
      </c>
      <c r="B92" t="s">
        <v>3</v>
      </c>
      <c r="C92" s="2" t="s">
        <v>38</v>
      </c>
      <c r="D92">
        <v>1</v>
      </c>
      <c r="E92" s="2">
        <v>0.97649734647460196</v>
      </c>
    </row>
    <row r="93" spans="1:5">
      <c r="A93" t="s">
        <v>105</v>
      </c>
      <c r="B93" t="s">
        <v>98</v>
      </c>
      <c r="C93" s="2" t="s">
        <v>12</v>
      </c>
      <c r="D93">
        <v>330</v>
      </c>
      <c r="E93" s="2">
        <v>0.9939393939393939</v>
      </c>
    </row>
    <row r="94" spans="1:5">
      <c r="A94" t="s">
        <v>59</v>
      </c>
      <c r="B94" t="s">
        <v>40</v>
      </c>
      <c r="C94" s="2" t="s">
        <v>27</v>
      </c>
      <c r="D94">
        <v>359</v>
      </c>
      <c r="E94" s="2">
        <v>0.96657381615598881</v>
      </c>
    </row>
    <row r="95" spans="1:5">
      <c r="A95" t="s">
        <v>65</v>
      </c>
      <c r="B95" t="s">
        <v>40</v>
      </c>
      <c r="C95" s="2" t="s">
        <v>29</v>
      </c>
      <c r="D95">
        <v>5</v>
      </c>
      <c r="E95" s="2">
        <v>0.97723577235772363</v>
      </c>
    </row>
    <row r="96" spans="1:5">
      <c r="A96" t="s">
        <v>88</v>
      </c>
      <c r="B96" t="s">
        <v>72</v>
      </c>
      <c r="C96" s="2" t="s">
        <v>25</v>
      </c>
      <c r="D96">
        <v>13</v>
      </c>
      <c r="E96" s="2">
        <v>0.92307692307692313</v>
      </c>
    </row>
    <row r="97" spans="1:5">
      <c r="A97" t="s">
        <v>88</v>
      </c>
      <c r="B97" t="s">
        <v>72</v>
      </c>
      <c r="C97" s="2" t="s">
        <v>18</v>
      </c>
      <c r="D97">
        <v>34</v>
      </c>
      <c r="E97" s="2">
        <v>1</v>
      </c>
    </row>
    <row r="98" spans="1:5">
      <c r="A98" t="s">
        <v>15</v>
      </c>
      <c r="B98" t="s">
        <v>3</v>
      </c>
      <c r="C98" s="2" t="s">
        <v>12</v>
      </c>
      <c r="D98">
        <v>12</v>
      </c>
      <c r="E98" s="2">
        <v>1</v>
      </c>
    </row>
    <row r="99" spans="1:5">
      <c r="A99" t="s">
        <v>53</v>
      </c>
      <c r="B99" t="s">
        <v>40</v>
      </c>
      <c r="C99" s="2" t="s">
        <v>18</v>
      </c>
      <c r="D99">
        <v>570</v>
      </c>
      <c r="E99" s="2">
        <v>0.98421052631578942</v>
      </c>
    </row>
    <row r="100" spans="1:5">
      <c r="A100" t="s">
        <v>86</v>
      </c>
      <c r="B100" t="s">
        <v>72</v>
      </c>
      <c r="C100" s="2" t="s">
        <v>18</v>
      </c>
      <c r="D100">
        <v>88</v>
      </c>
      <c r="E100" s="2">
        <v>0.94318181818181823</v>
      </c>
    </row>
    <row r="101" spans="1:5">
      <c r="A101" t="s">
        <v>159</v>
      </c>
      <c r="B101" t="s">
        <v>132</v>
      </c>
      <c r="C101" s="2" t="s">
        <v>38</v>
      </c>
      <c r="D101">
        <v>11</v>
      </c>
      <c r="E101" s="2">
        <v>0.90909090909090906</v>
      </c>
    </row>
    <row r="102" spans="1:5">
      <c r="A102" t="s">
        <v>159</v>
      </c>
      <c r="B102" t="s">
        <v>132</v>
      </c>
      <c r="C102" s="2" t="s">
        <v>29</v>
      </c>
      <c r="D102">
        <v>21</v>
      </c>
      <c r="E102" s="2">
        <v>1</v>
      </c>
    </row>
    <row r="103" spans="1:5">
      <c r="A103" t="s">
        <v>92</v>
      </c>
      <c r="B103" t="s">
        <v>72</v>
      </c>
      <c r="C103" s="2" t="s">
        <v>36</v>
      </c>
      <c r="D103">
        <v>11</v>
      </c>
      <c r="E103" s="2">
        <v>1</v>
      </c>
    </row>
    <row r="104" spans="1:5">
      <c r="A104" t="s">
        <v>92</v>
      </c>
      <c r="B104" t="s">
        <v>72</v>
      </c>
      <c r="C104" s="2" t="s">
        <v>29</v>
      </c>
      <c r="D104">
        <v>74</v>
      </c>
      <c r="E104" s="2">
        <v>1</v>
      </c>
    </row>
    <row r="105" spans="1:5">
      <c r="A105" t="s">
        <v>92</v>
      </c>
      <c r="B105" t="s">
        <v>72</v>
      </c>
      <c r="C105" s="2" t="s">
        <v>38</v>
      </c>
      <c r="D105">
        <v>101</v>
      </c>
      <c r="E105" s="2">
        <v>1</v>
      </c>
    </row>
    <row r="106" spans="1:5">
      <c r="A106" t="s">
        <v>160</v>
      </c>
      <c r="B106" t="s">
        <v>132</v>
      </c>
      <c r="C106" s="2" t="s">
        <v>36</v>
      </c>
      <c r="D106">
        <v>1</v>
      </c>
      <c r="E106" s="2">
        <v>0.98764629388816649</v>
      </c>
    </row>
    <row r="107" spans="1:5">
      <c r="A107" t="s">
        <v>160</v>
      </c>
      <c r="B107" t="s">
        <v>132</v>
      </c>
      <c r="C107" s="2" t="s">
        <v>38</v>
      </c>
      <c r="D107">
        <v>3</v>
      </c>
      <c r="E107" s="2">
        <v>0.97649734647460196</v>
      </c>
    </row>
    <row r="108" spans="1:5">
      <c r="A108" t="s">
        <v>160</v>
      </c>
      <c r="B108" t="s">
        <v>132</v>
      </c>
      <c r="C108" s="2" t="s">
        <v>29</v>
      </c>
      <c r="D108">
        <v>6</v>
      </c>
      <c r="E108" s="2">
        <v>0.97723577235772363</v>
      </c>
    </row>
    <row r="109" spans="1:5">
      <c r="A109" t="s">
        <v>49</v>
      </c>
      <c r="B109" t="s">
        <v>40</v>
      </c>
      <c r="C109" s="2" t="s">
        <v>12</v>
      </c>
      <c r="D109">
        <v>40</v>
      </c>
      <c r="E109" s="2">
        <v>0.95</v>
      </c>
    </row>
    <row r="110" spans="1:5">
      <c r="A110" t="s">
        <v>103</v>
      </c>
      <c r="B110" t="s">
        <v>98</v>
      </c>
      <c r="C110" s="2" t="s">
        <v>6</v>
      </c>
      <c r="D110">
        <v>37</v>
      </c>
      <c r="E110" s="2">
        <v>1</v>
      </c>
    </row>
    <row r="111" spans="1:5">
      <c r="A111" t="s">
        <v>48</v>
      </c>
      <c r="B111" t="s">
        <v>40</v>
      </c>
      <c r="C111" s="2" t="s">
        <v>12</v>
      </c>
      <c r="D111">
        <v>48</v>
      </c>
      <c r="E111" s="2">
        <v>1</v>
      </c>
    </row>
    <row r="112" spans="1:5">
      <c r="A112" t="s">
        <v>158</v>
      </c>
      <c r="B112" t="s">
        <v>132</v>
      </c>
      <c r="C112" s="2" t="s">
        <v>38</v>
      </c>
      <c r="D112">
        <v>6</v>
      </c>
      <c r="E112" s="2">
        <v>0.97649734647460196</v>
      </c>
    </row>
    <row r="113" spans="1:5">
      <c r="A113" t="s">
        <v>158</v>
      </c>
      <c r="B113" t="s">
        <v>132</v>
      </c>
      <c r="C113" s="2" t="s">
        <v>36</v>
      </c>
      <c r="D113">
        <v>12</v>
      </c>
      <c r="E113" s="2">
        <v>0.91666666666666663</v>
      </c>
    </row>
    <row r="114" spans="1:5">
      <c r="A114" t="s">
        <v>158</v>
      </c>
      <c r="B114" t="s">
        <v>132</v>
      </c>
      <c r="C114" s="2" t="s">
        <v>29</v>
      </c>
      <c r="D114">
        <v>13</v>
      </c>
      <c r="E114" s="2">
        <v>0.92307692307692313</v>
      </c>
    </row>
    <row r="115" spans="1:5">
      <c r="A115" t="s">
        <v>113</v>
      </c>
      <c r="B115" t="s">
        <v>98</v>
      </c>
      <c r="C115" s="2" t="s">
        <v>18</v>
      </c>
      <c r="D115">
        <v>13</v>
      </c>
      <c r="E115" s="2">
        <v>0.92307692307692313</v>
      </c>
    </row>
    <row r="116" spans="1:5">
      <c r="A116" t="s">
        <v>113</v>
      </c>
      <c r="B116" t="s">
        <v>98</v>
      </c>
      <c r="C116" s="2" t="s">
        <v>27</v>
      </c>
      <c r="D116">
        <v>38</v>
      </c>
      <c r="E116" s="2">
        <v>0.94736842105263153</v>
      </c>
    </row>
    <row r="117" spans="1:5">
      <c r="A117" t="s">
        <v>104</v>
      </c>
      <c r="B117" t="s">
        <v>98</v>
      </c>
      <c r="C117" s="2" t="s">
        <v>38</v>
      </c>
      <c r="D117">
        <v>7</v>
      </c>
      <c r="E117" s="2">
        <v>0.97649734647460196</v>
      </c>
    </row>
    <row r="118" spans="1:5">
      <c r="A118" t="s">
        <v>104</v>
      </c>
      <c r="B118" t="s">
        <v>98</v>
      </c>
      <c r="C118" s="2" t="s">
        <v>12</v>
      </c>
      <c r="D118">
        <v>655</v>
      </c>
      <c r="E118" s="2">
        <v>0.99847328244274813</v>
      </c>
    </row>
    <row r="119" spans="1:5">
      <c r="A119" t="s">
        <v>69</v>
      </c>
      <c r="B119" t="s">
        <v>40</v>
      </c>
      <c r="C119" s="2" t="s">
        <v>29</v>
      </c>
      <c r="D119">
        <v>1</v>
      </c>
      <c r="E119" s="2">
        <v>0.97723577235772363</v>
      </c>
    </row>
    <row r="120" spans="1:5">
      <c r="A120" t="s">
        <v>69</v>
      </c>
      <c r="B120" t="s">
        <v>40</v>
      </c>
      <c r="C120" s="2" t="s">
        <v>36</v>
      </c>
      <c r="D120">
        <v>31</v>
      </c>
      <c r="E120" s="2">
        <v>1</v>
      </c>
    </row>
    <row r="121" spans="1:5">
      <c r="A121" t="s">
        <v>69</v>
      </c>
      <c r="B121" t="s">
        <v>40</v>
      </c>
      <c r="C121" s="2" t="s">
        <v>38</v>
      </c>
      <c r="D121">
        <v>31</v>
      </c>
      <c r="E121" s="2">
        <v>0.93548387096774188</v>
      </c>
    </row>
    <row r="122" spans="1:5">
      <c r="A122" s="12" t="s">
        <v>365</v>
      </c>
      <c r="B122" t="s">
        <v>132</v>
      </c>
      <c r="C122" s="2" t="s">
        <v>18</v>
      </c>
      <c r="D122">
        <v>5</v>
      </c>
      <c r="E122" s="2">
        <v>0.97701521528002588</v>
      </c>
    </row>
    <row r="123" spans="1:5">
      <c r="A123" s="12" t="s">
        <v>365</v>
      </c>
      <c r="B123" t="s">
        <v>132</v>
      </c>
      <c r="C123" s="2" t="s">
        <v>38</v>
      </c>
      <c r="D123">
        <v>5</v>
      </c>
      <c r="E123" s="2">
        <v>0.97649734647460196</v>
      </c>
    </row>
    <row r="124" spans="1:5">
      <c r="A124" s="12" t="s">
        <v>365</v>
      </c>
      <c r="B124" t="s">
        <v>132</v>
      </c>
      <c r="C124" s="2" t="s">
        <v>25</v>
      </c>
      <c r="D124">
        <v>5</v>
      </c>
      <c r="E124" s="2">
        <v>0.92882065596650387</v>
      </c>
    </row>
    <row r="125" spans="1:5">
      <c r="A125" s="12" t="s">
        <v>365</v>
      </c>
      <c r="B125" t="s">
        <v>132</v>
      </c>
      <c r="C125" s="2" t="s">
        <v>27</v>
      </c>
      <c r="D125">
        <v>18</v>
      </c>
      <c r="E125" s="2">
        <v>0.94444444444444442</v>
      </c>
    </row>
    <row r="126" spans="1:5">
      <c r="A126" s="12" t="s">
        <v>365</v>
      </c>
      <c r="B126" t="s">
        <v>132</v>
      </c>
      <c r="C126" s="2" t="s">
        <v>12</v>
      </c>
      <c r="D126">
        <v>517</v>
      </c>
      <c r="E126" s="2">
        <v>0.99613152804642169</v>
      </c>
    </row>
    <row r="127" spans="1:5">
      <c r="A127" t="s">
        <v>120</v>
      </c>
      <c r="B127" t="s">
        <v>98</v>
      </c>
      <c r="C127" s="2" t="s">
        <v>27</v>
      </c>
      <c r="D127">
        <v>25</v>
      </c>
      <c r="E127" s="2">
        <v>0.96</v>
      </c>
    </row>
    <row r="128" spans="1:5">
      <c r="A128" t="s">
        <v>84</v>
      </c>
      <c r="B128" t="s">
        <v>72</v>
      </c>
      <c r="C128" s="2" t="s">
        <v>25</v>
      </c>
      <c r="D128">
        <v>40</v>
      </c>
      <c r="E128" s="2">
        <v>1</v>
      </c>
    </row>
    <row r="129" spans="1:5">
      <c r="A129" t="s">
        <v>84</v>
      </c>
      <c r="B129" t="s">
        <v>72</v>
      </c>
      <c r="C129" s="2" t="s">
        <v>27</v>
      </c>
      <c r="D129">
        <v>82</v>
      </c>
      <c r="E129" s="2">
        <v>0.96341463414634143</v>
      </c>
    </row>
    <row r="130" spans="1:5">
      <c r="A130" t="s">
        <v>84</v>
      </c>
      <c r="B130" t="s">
        <v>72</v>
      </c>
      <c r="C130" s="2" t="s">
        <v>18</v>
      </c>
      <c r="D130">
        <v>104</v>
      </c>
      <c r="E130" s="2">
        <v>0.95192307692307687</v>
      </c>
    </row>
    <row r="131" spans="1:5">
      <c r="A131" t="s">
        <v>5</v>
      </c>
      <c r="B131" t="s">
        <v>3</v>
      </c>
      <c r="C131" s="2" t="s">
        <v>6</v>
      </c>
      <c r="D131">
        <v>518</v>
      </c>
      <c r="E131" s="2">
        <v>0.99806949806949807</v>
      </c>
    </row>
    <row r="132" spans="1:5">
      <c r="A132" t="s">
        <v>124</v>
      </c>
      <c r="B132" t="s">
        <v>98</v>
      </c>
      <c r="C132" s="2" t="s">
        <v>36</v>
      </c>
      <c r="D132">
        <v>17</v>
      </c>
      <c r="E132" s="2">
        <v>1</v>
      </c>
    </row>
    <row r="133" spans="1:5">
      <c r="A133" t="s">
        <v>124</v>
      </c>
      <c r="B133" t="s">
        <v>98</v>
      </c>
      <c r="C133" s="2" t="s">
        <v>29</v>
      </c>
      <c r="D133">
        <v>20</v>
      </c>
      <c r="E133" s="2">
        <v>0.95</v>
      </c>
    </row>
    <row r="134" spans="1:5">
      <c r="A134" t="s">
        <v>124</v>
      </c>
      <c r="B134" t="s">
        <v>98</v>
      </c>
      <c r="C134" s="2" t="s">
        <v>38</v>
      </c>
      <c r="D134">
        <v>63</v>
      </c>
      <c r="E134" s="2">
        <v>1</v>
      </c>
    </row>
    <row r="135" spans="1:5">
      <c r="A135" t="s">
        <v>41</v>
      </c>
      <c r="B135" t="s">
        <v>40</v>
      </c>
      <c r="C135" s="2" t="s">
        <v>12</v>
      </c>
      <c r="D135">
        <v>280</v>
      </c>
      <c r="E135" s="2">
        <v>0.99285714285714288</v>
      </c>
    </row>
    <row r="136" spans="1:5">
      <c r="A136" t="s">
        <v>122</v>
      </c>
      <c r="B136" t="s">
        <v>98</v>
      </c>
      <c r="C136" s="2" t="s">
        <v>29</v>
      </c>
      <c r="D136">
        <v>73</v>
      </c>
      <c r="E136" s="2">
        <v>0.98630136986301364</v>
      </c>
    </row>
    <row r="137" spans="1:5">
      <c r="A137" t="s">
        <v>123</v>
      </c>
      <c r="B137" t="s">
        <v>98</v>
      </c>
      <c r="C137" s="2" t="s">
        <v>29</v>
      </c>
      <c r="D137">
        <v>43</v>
      </c>
      <c r="E137" s="2">
        <v>1</v>
      </c>
    </row>
    <row r="138" spans="1:5">
      <c r="A138" t="s">
        <v>123</v>
      </c>
      <c r="B138" t="s">
        <v>98</v>
      </c>
      <c r="C138" s="2" t="s">
        <v>38</v>
      </c>
      <c r="D138">
        <v>67</v>
      </c>
      <c r="E138" s="2">
        <v>0.9850746268656716</v>
      </c>
    </row>
    <row r="139" spans="1:5">
      <c r="A139" t="s">
        <v>127</v>
      </c>
      <c r="B139" t="s">
        <v>98</v>
      </c>
      <c r="C139" s="2" t="s">
        <v>38</v>
      </c>
      <c r="D139">
        <v>1</v>
      </c>
      <c r="E139" s="2">
        <v>0.97649734647460196</v>
      </c>
    </row>
    <row r="140" spans="1:5">
      <c r="A140" t="s">
        <v>20</v>
      </c>
      <c r="B140" t="s">
        <v>3</v>
      </c>
      <c r="C140" s="2" t="s">
        <v>25</v>
      </c>
      <c r="D140">
        <v>2</v>
      </c>
      <c r="E140" s="2">
        <v>0.92882065596650387</v>
      </c>
    </row>
    <row r="141" spans="1:5">
      <c r="A141" t="s">
        <v>20</v>
      </c>
      <c r="B141" t="s">
        <v>3</v>
      </c>
      <c r="C141" s="2" t="s">
        <v>27</v>
      </c>
      <c r="D141">
        <v>14</v>
      </c>
      <c r="E141" s="2">
        <v>0.9285714285714286</v>
      </c>
    </row>
    <row r="142" spans="1:5">
      <c r="A142" t="s">
        <v>20</v>
      </c>
      <c r="B142" t="s">
        <v>3</v>
      </c>
      <c r="C142" s="2" t="s">
        <v>18</v>
      </c>
      <c r="D142">
        <v>68</v>
      </c>
      <c r="E142" s="2">
        <v>0.98529411764705888</v>
      </c>
    </row>
    <row r="143" spans="1:5">
      <c r="A143" t="s">
        <v>35</v>
      </c>
      <c r="B143" t="s">
        <v>3</v>
      </c>
      <c r="C143" s="2" t="s">
        <v>36</v>
      </c>
      <c r="D143">
        <v>92</v>
      </c>
      <c r="E143" s="2">
        <v>0.98913043478260865</v>
      </c>
    </row>
    <row r="144" spans="1:5">
      <c r="A144" t="s">
        <v>130</v>
      </c>
      <c r="B144" t="s">
        <v>98</v>
      </c>
      <c r="C144" s="2" t="s">
        <v>38</v>
      </c>
      <c r="D144">
        <v>28</v>
      </c>
      <c r="E144" s="2">
        <v>0.9642857142857143</v>
      </c>
    </row>
    <row r="145" spans="1:5">
      <c r="A145" t="s">
        <v>151</v>
      </c>
      <c r="B145" t="s">
        <v>132</v>
      </c>
      <c r="C145" s="2" t="s">
        <v>18</v>
      </c>
      <c r="D145">
        <v>6</v>
      </c>
      <c r="E145" s="2">
        <v>0.97701521528002588</v>
      </c>
    </row>
    <row r="146" spans="1:5">
      <c r="A146" t="s">
        <v>151</v>
      </c>
      <c r="B146" t="s">
        <v>132</v>
      </c>
      <c r="C146" s="2" t="s">
        <v>27</v>
      </c>
      <c r="D146">
        <v>294</v>
      </c>
      <c r="E146" s="2">
        <v>0.95238095238095233</v>
      </c>
    </row>
    <row r="147" spans="1:5">
      <c r="A147" t="s">
        <v>157</v>
      </c>
      <c r="B147" t="s">
        <v>132</v>
      </c>
      <c r="C147" s="2" t="s">
        <v>29</v>
      </c>
      <c r="D147">
        <v>17</v>
      </c>
      <c r="E147" s="2">
        <v>0.94117647058823528</v>
      </c>
    </row>
    <row r="148" spans="1:5">
      <c r="A148" t="s">
        <v>157</v>
      </c>
      <c r="B148" t="s">
        <v>132</v>
      </c>
      <c r="C148" s="2" t="s">
        <v>38</v>
      </c>
      <c r="D148">
        <v>69</v>
      </c>
      <c r="E148" s="2">
        <v>0.97101449275362317</v>
      </c>
    </row>
    <row r="149" spans="1:5">
      <c r="A149" t="s">
        <v>62</v>
      </c>
      <c r="B149" t="s">
        <v>40</v>
      </c>
      <c r="C149" s="2" t="s">
        <v>29</v>
      </c>
      <c r="D149">
        <v>24</v>
      </c>
      <c r="E149" s="2">
        <v>1</v>
      </c>
    </row>
    <row r="150" spans="1:5">
      <c r="A150" t="s">
        <v>62</v>
      </c>
      <c r="B150" t="s">
        <v>40</v>
      </c>
      <c r="C150" s="2" t="s">
        <v>36</v>
      </c>
      <c r="D150">
        <v>30</v>
      </c>
      <c r="E150" s="2">
        <v>1</v>
      </c>
    </row>
    <row r="151" spans="1:5">
      <c r="A151" t="s">
        <v>62</v>
      </c>
      <c r="B151" t="s">
        <v>40</v>
      </c>
      <c r="C151" s="2" t="s">
        <v>38</v>
      </c>
      <c r="D151">
        <v>30</v>
      </c>
      <c r="E151" s="2">
        <v>1</v>
      </c>
    </row>
    <row r="152" spans="1:5">
      <c r="A152" t="s">
        <v>150</v>
      </c>
      <c r="B152" t="s">
        <v>132</v>
      </c>
      <c r="C152" s="2" t="s">
        <v>18</v>
      </c>
      <c r="D152">
        <v>1</v>
      </c>
      <c r="E152" s="2">
        <v>0.97701521528002588</v>
      </c>
    </row>
    <row r="153" spans="1:5">
      <c r="A153" t="s">
        <v>99</v>
      </c>
      <c r="B153" t="s">
        <v>98</v>
      </c>
      <c r="C153" s="2" t="s">
        <v>6</v>
      </c>
      <c r="D153">
        <v>324</v>
      </c>
      <c r="E153" s="2">
        <v>0.99382716049382713</v>
      </c>
    </row>
    <row r="154" spans="1:5">
      <c r="A154" t="s">
        <v>75</v>
      </c>
      <c r="B154" t="s">
        <v>72</v>
      </c>
      <c r="C154" s="2" t="s">
        <v>6</v>
      </c>
      <c r="D154">
        <v>154</v>
      </c>
      <c r="E154" s="2">
        <v>0.98051948051948057</v>
      </c>
    </row>
    <row r="155" spans="1:5">
      <c r="A155" t="s">
        <v>79</v>
      </c>
      <c r="B155" t="s">
        <v>72</v>
      </c>
      <c r="C155" s="2" t="s">
        <v>25</v>
      </c>
      <c r="D155">
        <v>146</v>
      </c>
      <c r="E155" s="2">
        <v>0.97945205479452058</v>
      </c>
    </row>
    <row r="156" spans="1:5">
      <c r="A156" t="s">
        <v>79</v>
      </c>
      <c r="B156" t="s">
        <v>72</v>
      </c>
      <c r="C156" s="2" t="s">
        <v>12</v>
      </c>
      <c r="D156">
        <v>168</v>
      </c>
      <c r="E156" s="2">
        <v>1</v>
      </c>
    </row>
    <row r="157" spans="1:5">
      <c r="A157" t="s">
        <v>114</v>
      </c>
      <c r="B157" t="s">
        <v>98</v>
      </c>
      <c r="C157" s="2" t="s">
        <v>18</v>
      </c>
      <c r="D157">
        <v>14</v>
      </c>
      <c r="E157" s="2">
        <v>1</v>
      </c>
    </row>
    <row r="158" spans="1:5">
      <c r="A158" t="s">
        <v>114</v>
      </c>
      <c r="B158" t="s">
        <v>98</v>
      </c>
      <c r="C158" s="2" t="s">
        <v>27</v>
      </c>
      <c r="D158">
        <v>33</v>
      </c>
      <c r="E158" s="2">
        <v>0.90909090909090906</v>
      </c>
    </row>
    <row r="159" spans="1:5">
      <c r="A159" t="s">
        <v>77</v>
      </c>
      <c r="B159" t="s">
        <v>72</v>
      </c>
      <c r="C159" s="2" t="s">
        <v>6</v>
      </c>
      <c r="D159">
        <v>8</v>
      </c>
      <c r="E159" s="2">
        <v>0.99180681328158693</v>
      </c>
    </row>
    <row r="160" spans="1:5">
      <c r="A160" t="s">
        <v>56</v>
      </c>
      <c r="B160" t="s">
        <v>40</v>
      </c>
      <c r="C160" s="2" t="s">
        <v>27</v>
      </c>
      <c r="D160">
        <v>12</v>
      </c>
      <c r="E160" s="2">
        <v>0.91666666666666663</v>
      </c>
    </row>
    <row r="161" spans="1:5">
      <c r="A161" t="s">
        <v>11</v>
      </c>
      <c r="B161" t="s">
        <v>3</v>
      </c>
      <c r="C161" s="2" t="s">
        <v>25</v>
      </c>
      <c r="D161">
        <v>5</v>
      </c>
      <c r="E161" s="2">
        <v>0.92882065596650387</v>
      </c>
    </row>
    <row r="162" spans="1:5">
      <c r="A162" t="s">
        <v>11</v>
      </c>
      <c r="B162" t="s">
        <v>3</v>
      </c>
      <c r="C162" s="2" t="s">
        <v>12</v>
      </c>
      <c r="D162">
        <v>1106</v>
      </c>
      <c r="E162" s="2">
        <v>0.99457504520795659</v>
      </c>
    </row>
    <row r="163" spans="1:5">
      <c r="A163" t="s">
        <v>161</v>
      </c>
      <c r="B163" t="s">
        <v>132</v>
      </c>
      <c r="C163" s="2" t="s">
        <v>38</v>
      </c>
      <c r="D163">
        <v>57</v>
      </c>
      <c r="E163" s="2">
        <v>1</v>
      </c>
    </row>
    <row r="164" spans="1:5">
      <c r="A164" t="s">
        <v>161</v>
      </c>
      <c r="B164" t="s">
        <v>132</v>
      </c>
      <c r="C164" s="2" t="s">
        <v>36</v>
      </c>
      <c r="D164">
        <v>221</v>
      </c>
      <c r="E164" s="2">
        <v>0.98642533936651589</v>
      </c>
    </row>
    <row r="165" spans="1:5">
      <c r="A165" t="s">
        <v>83</v>
      </c>
      <c r="B165" t="s">
        <v>72</v>
      </c>
      <c r="C165" s="2" t="s">
        <v>27</v>
      </c>
      <c r="D165">
        <v>11</v>
      </c>
      <c r="E165" s="2">
        <v>1</v>
      </c>
    </row>
    <row r="166" spans="1:5">
      <c r="A166" t="s">
        <v>83</v>
      </c>
      <c r="B166" t="s">
        <v>72</v>
      </c>
      <c r="C166" s="2" t="s">
        <v>25</v>
      </c>
      <c r="D166">
        <v>21</v>
      </c>
      <c r="E166" s="2">
        <v>0.95238095238095233</v>
      </c>
    </row>
    <row r="167" spans="1:5">
      <c r="A167" t="s">
        <v>83</v>
      </c>
      <c r="B167" t="s">
        <v>72</v>
      </c>
      <c r="C167" s="2" t="s">
        <v>18</v>
      </c>
      <c r="D167">
        <v>230</v>
      </c>
      <c r="E167" s="2">
        <v>0.97826086956521741</v>
      </c>
    </row>
    <row r="168" spans="1:5">
      <c r="A168" t="s">
        <v>46</v>
      </c>
      <c r="B168" t="s">
        <v>40</v>
      </c>
      <c r="C168" s="2" t="s">
        <v>27</v>
      </c>
      <c r="D168">
        <v>1</v>
      </c>
      <c r="E168" s="2">
        <v>0.96383363471971062</v>
      </c>
    </row>
    <row r="169" spans="1:5">
      <c r="A169" t="s">
        <v>46</v>
      </c>
      <c r="B169" t="s">
        <v>40</v>
      </c>
      <c r="C169" s="2" t="s">
        <v>25</v>
      </c>
      <c r="D169">
        <v>77</v>
      </c>
      <c r="E169" s="2">
        <v>0.89610389610389607</v>
      </c>
    </row>
    <row r="170" spans="1:5">
      <c r="A170" t="s">
        <v>46</v>
      </c>
      <c r="B170" t="s">
        <v>40</v>
      </c>
      <c r="C170" s="2" t="s">
        <v>12</v>
      </c>
      <c r="D170">
        <v>229</v>
      </c>
      <c r="E170" s="2">
        <v>0.98253275109170302</v>
      </c>
    </row>
    <row r="171" spans="1:5">
      <c r="A171" t="s">
        <v>44</v>
      </c>
      <c r="B171" t="s">
        <v>40</v>
      </c>
      <c r="C171" s="2" t="s">
        <v>6</v>
      </c>
      <c r="D171">
        <v>51</v>
      </c>
      <c r="E171" s="2">
        <v>1</v>
      </c>
    </row>
    <row r="172" spans="1:5">
      <c r="A172" t="s">
        <v>85</v>
      </c>
      <c r="B172" t="s">
        <v>72</v>
      </c>
      <c r="C172" s="2" t="s">
        <v>25</v>
      </c>
      <c r="D172">
        <v>21</v>
      </c>
      <c r="E172" s="2">
        <v>1</v>
      </c>
    </row>
    <row r="173" spans="1:5">
      <c r="A173" t="s">
        <v>85</v>
      </c>
      <c r="B173" t="s">
        <v>72</v>
      </c>
      <c r="C173" s="2" t="s">
        <v>18</v>
      </c>
      <c r="D173">
        <v>103</v>
      </c>
      <c r="E173" s="2">
        <v>0.93203883495145634</v>
      </c>
    </row>
    <row r="174" spans="1:5">
      <c r="A174" t="s">
        <v>32</v>
      </c>
      <c r="B174" t="s">
        <v>3</v>
      </c>
      <c r="C174" s="2" t="s">
        <v>29</v>
      </c>
      <c r="D174">
        <v>17</v>
      </c>
      <c r="E174" s="2">
        <v>0.88235294117647056</v>
      </c>
    </row>
    <row r="175" spans="1:5">
      <c r="A175" t="s">
        <v>32</v>
      </c>
      <c r="B175" t="s">
        <v>3</v>
      </c>
      <c r="C175" s="2" t="s">
        <v>38</v>
      </c>
      <c r="D175">
        <v>158</v>
      </c>
      <c r="E175" s="2">
        <v>0.96202531645569622</v>
      </c>
    </row>
    <row r="176" spans="1:5">
      <c r="A176" t="s">
        <v>30</v>
      </c>
      <c r="B176" t="s">
        <v>3</v>
      </c>
      <c r="C176" s="2" t="s">
        <v>29</v>
      </c>
      <c r="D176">
        <v>28</v>
      </c>
      <c r="E176" s="2">
        <v>0.9642857142857143</v>
      </c>
    </row>
    <row r="177" spans="1:5">
      <c r="A177" t="s">
        <v>30</v>
      </c>
      <c r="B177" t="s">
        <v>3</v>
      </c>
      <c r="C177" s="2" t="s">
        <v>38</v>
      </c>
      <c r="D177">
        <v>33</v>
      </c>
      <c r="E177" s="2">
        <v>1</v>
      </c>
    </row>
    <row r="178" spans="1:5">
      <c r="A178" t="s">
        <v>30</v>
      </c>
      <c r="B178" t="s">
        <v>3</v>
      </c>
      <c r="C178" s="2" t="s">
        <v>36</v>
      </c>
      <c r="D178">
        <v>103</v>
      </c>
      <c r="E178" s="2">
        <v>1</v>
      </c>
    </row>
    <row r="179" spans="1:5">
      <c r="A179" t="s">
        <v>78</v>
      </c>
      <c r="B179" t="s">
        <v>72</v>
      </c>
      <c r="C179" s="2" t="s">
        <v>12</v>
      </c>
      <c r="D179">
        <v>692</v>
      </c>
      <c r="E179" s="2">
        <v>0.99710982658959535</v>
      </c>
    </row>
    <row r="180" spans="1:5">
      <c r="A180" t="s">
        <v>154</v>
      </c>
      <c r="B180" t="s">
        <v>132</v>
      </c>
      <c r="C180" s="2" t="s">
        <v>38</v>
      </c>
      <c r="D180">
        <v>11</v>
      </c>
      <c r="E180" s="2">
        <v>1</v>
      </c>
    </row>
    <row r="181" spans="1:5">
      <c r="A181" t="s">
        <v>154</v>
      </c>
      <c r="B181" t="s">
        <v>132</v>
      </c>
      <c r="C181" s="2" t="s">
        <v>36</v>
      </c>
      <c r="D181">
        <v>73</v>
      </c>
      <c r="E181" s="2">
        <v>1</v>
      </c>
    </row>
    <row r="182" spans="1:5">
      <c r="A182" t="s">
        <v>154</v>
      </c>
      <c r="B182" t="s">
        <v>132</v>
      </c>
      <c r="C182" s="2" t="s">
        <v>29</v>
      </c>
      <c r="D182">
        <v>73</v>
      </c>
      <c r="E182" s="2">
        <v>1</v>
      </c>
    </row>
    <row r="183" spans="1:5">
      <c r="A183" t="s">
        <v>147</v>
      </c>
      <c r="B183" t="s">
        <v>132</v>
      </c>
      <c r="C183" s="2" t="s">
        <v>12</v>
      </c>
      <c r="D183">
        <v>2</v>
      </c>
      <c r="E183" s="2">
        <v>0.99277587141051116</v>
      </c>
    </row>
    <row r="184" spans="1:5">
      <c r="A184" t="s">
        <v>43</v>
      </c>
      <c r="B184" t="s">
        <v>40</v>
      </c>
      <c r="C184" s="2" t="s">
        <v>6</v>
      </c>
      <c r="D184">
        <v>226</v>
      </c>
      <c r="E184" s="2">
        <v>0.98672566371681414</v>
      </c>
    </row>
    <row r="185" spans="1:5">
      <c r="A185" t="s">
        <v>54</v>
      </c>
      <c r="B185" t="s">
        <v>40</v>
      </c>
      <c r="C185" s="2" t="s">
        <v>18</v>
      </c>
      <c r="D185">
        <v>18</v>
      </c>
      <c r="E185" s="2">
        <v>0.83333333333333337</v>
      </c>
    </row>
    <row r="186" spans="1:5">
      <c r="A186" t="s">
        <v>54</v>
      </c>
      <c r="B186" t="s">
        <v>40</v>
      </c>
      <c r="C186" s="2" t="s">
        <v>25</v>
      </c>
      <c r="D186">
        <v>20</v>
      </c>
      <c r="E186" s="2">
        <v>0.8</v>
      </c>
    </row>
    <row r="187" spans="1:5">
      <c r="A187" t="s">
        <v>54</v>
      </c>
      <c r="B187" t="s">
        <v>40</v>
      </c>
      <c r="C187" s="2" t="s">
        <v>27</v>
      </c>
      <c r="D187">
        <v>95</v>
      </c>
      <c r="E187" s="2">
        <v>0.95789473684210524</v>
      </c>
    </row>
    <row r="188" spans="1:5">
      <c r="A188" t="s">
        <v>7</v>
      </c>
      <c r="B188" t="s">
        <v>3</v>
      </c>
      <c r="C188" s="2" t="s">
        <v>6</v>
      </c>
      <c r="D188">
        <v>285</v>
      </c>
      <c r="E188" s="2">
        <v>0.99298245614035086</v>
      </c>
    </row>
    <row r="189" spans="1:5">
      <c r="A189" t="s">
        <v>128</v>
      </c>
      <c r="B189" t="s">
        <v>98</v>
      </c>
      <c r="C189" s="2" t="s">
        <v>29</v>
      </c>
      <c r="D189">
        <v>1</v>
      </c>
      <c r="E189" s="2">
        <v>0.97723577235772363</v>
      </c>
    </row>
    <row r="190" spans="1:5">
      <c r="A190" t="s">
        <v>128</v>
      </c>
      <c r="B190" t="s">
        <v>98</v>
      </c>
      <c r="C190" s="2" t="s">
        <v>38</v>
      </c>
      <c r="D190">
        <v>25</v>
      </c>
      <c r="E190" s="2">
        <v>0.96</v>
      </c>
    </row>
    <row r="191" spans="1:5">
      <c r="A191" t="s">
        <v>21</v>
      </c>
      <c r="B191" t="s">
        <v>3</v>
      </c>
      <c r="C191" s="2" t="s">
        <v>18</v>
      </c>
      <c r="D191">
        <v>82</v>
      </c>
      <c r="E191" s="2">
        <v>0.96341463414634143</v>
      </c>
    </row>
    <row r="192" spans="1:5">
      <c r="A192" t="s">
        <v>97</v>
      </c>
      <c r="B192" t="s">
        <v>72</v>
      </c>
      <c r="C192" s="2" t="s">
        <v>38</v>
      </c>
      <c r="D192">
        <v>5</v>
      </c>
      <c r="E192" s="2">
        <v>0.97649734647460196</v>
      </c>
    </row>
    <row r="193" spans="1:5">
      <c r="A193" t="s">
        <v>97</v>
      </c>
      <c r="B193" t="s">
        <v>72</v>
      </c>
      <c r="C193" s="2" t="s">
        <v>36</v>
      </c>
      <c r="D193">
        <v>160</v>
      </c>
      <c r="E193" s="2">
        <v>0.99375000000000002</v>
      </c>
    </row>
    <row r="194" spans="1:5">
      <c r="A194" t="s">
        <v>66</v>
      </c>
      <c r="B194" t="s">
        <v>40</v>
      </c>
      <c r="C194" s="2" t="s">
        <v>29</v>
      </c>
      <c r="D194">
        <v>6</v>
      </c>
      <c r="E194" s="2">
        <v>0.97723577235772363</v>
      </c>
    </row>
    <row r="195" spans="1:5">
      <c r="A195" t="s">
        <v>66</v>
      </c>
      <c r="B195" t="s">
        <v>40</v>
      </c>
      <c r="C195" s="2" t="s">
        <v>36</v>
      </c>
      <c r="D195">
        <v>209</v>
      </c>
      <c r="E195" s="2">
        <v>1</v>
      </c>
    </row>
    <row r="196" spans="1:5">
      <c r="A196" t="s">
        <v>112</v>
      </c>
      <c r="B196" t="s">
        <v>98</v>
      </c>
      <c r="C196" s="2" t="s">
        <v>25</v>
      </c>
      <c r="D196">
        <v>9</v>
      </c>
      <c r="E196" s="2">
        <v>0.92882065596650387</v>
      </c>
    </row>
    <row r="197" spans="1:5">
      <c r="A197" t="s">
        <v>112</v>
      </c>
      <c r="B197" t="s">
        <v>98</v>
      </c>
      <c r="C197" s="2" t="s">
        <v>18</v>
      </c>
      <c r="D197">
        <v>40</v>
      </c>
      <c r="E197" s="2">
        <v>1</v>
      </c>
    </row>
    <row r="198" spans="1:5">
      <c r="A198" t="s">
        <v>112</v>
      </c>
      <c r="B198" t="s">
        <v>98</v>
      </c>
      <c r="C198" s="2" t="s">
        <v>27</v>
      </c>
      <c r="D198">
        <v>133</v>
      </c>
      <c r="E198" s="2">
        <v>0.96992481203007519</v>
      </c>
    </row>
    <row r="199" spans="1:5">
      <c r="A199" t="s">
        <v>47</v>
      </c>
      <c r="B199" t="s">
        <v>40</v>
      </c>
      <c r="C199" s="2" t="s">
        <v>27</v>
      </c>
      <c r="D199">
        <v>5</v>
      </c>
      <c r="E199" s="2">
        <v>0.96383363471971062</v>
      </c>
    </row>
    <row r="200" spans="1:5">
      <c r="A200" t="s">
        <v>47</v>
      </c>
      <c r="B200" t="s">
        <v>40</v>
      </c>
      <c r="C200" s="2" t="s">
        <v>18</v>
      </c>
      <c r="D200">
        <v>7</v>
      </c>
      <c r="E200" s="2">
        <v>0.97701521528002588</v>
      </c>
    </row>
    <row r="201" spans="1:5">
      <c r="A201" t="s">
        <v>47</v>
      </c>
      <c r="B201" t="s">
        <v>40</v>
      </c>
      <c r="C201" s="2" t="s">
        <v>25</v>
      </c>
      <c r="D201">
        <v>68</v>
      </c>
      <c r="E201" s="2">
        <v>0.92647058823529416</v>
      </c>
    </row>
    <row r="202" spans="1:5">
      <c r="A202" t="s">
        <v>47</v>
      </c>
      <c r="B202" t="s">
        <v>40</v>
      </c>
      <c r="C202" s="2" t="s">
        <v>12</v>
      </c>
      <c r="D202">
        <v>120</v>
      </c>
      <c r="E202" s="2">
        <v>0.9916666666666667</v>
      </c>
    </row>
    <row r="203" spans="1:5">
      <c r="A203" t="s">
        <v>155</v>
      </c>
      <c r="B203" t="s">
        <v>132</v>
      </c>
      <c r="C203" s="2" t="s">
        <v>29</v>
      </c>
      <c r="D203">
        <v>57</v>
      </c>
      <c r="E203" s="2">
        <v>0.96491228070175439</v>
      </c>
    </row>
    <row r="204" spans="1:5">
      <c r="A204" t="s">
        <v>155</v>
      </c>
      <c r="B204" t="s">
        <v>132</v>
      </c>
      <c r="C204" s="2" t="s">
        <v>38</v>
      </c>
      <c r="D204">
        <v>61</v>
      </c>
      <c r="E204" s="2">
        <v>1</v>
      </c>
    </row>
    <row r="205" spans="1:5">
      <c r="A205" t="s">
        <v>153</v>
      </c>
      <c r="B205" t="s">
        <v>132</v>
      </c>
      <c r="C205" s="2" t="s">
        <v>27</v>
      </c>
      <c r="D205">
        <v>99</v>
      </c>
      <c r="E205" s="2">
        <v>0.92929292929292928</v>
      </c>
    </row>
    <row r="206" spans="1:5">
      <c r="A206" t="s">
        <v>14</v>
      </c>
      <c r="B206" t="s">
        <v>3</v>
      </c>
      <c r="C206" s="2" t="s">
        <v>29</v>
      </c>
      <c r="D206">
        <v>5</v>
      </c>
      <c r="E206" s="2">
        <v>0.97723577235772363</v>
      </c>
    </row>
    <row r="207" spans="1:5">
      <c r="A207" t="s">
        <v>14</v>
      </c>
      <c r="B207" t="s">
        <v>3</v>
      </c>
      <c r="C207" s="2" t="s">
        <v>12</v>
      </c>
      <c r="D207">
        <v>14</v>
      </c>
      <c r="E207" s="2">
        <v>0.8571428571428571</v>
      </c>
    </row>
    <row r="208" spans="1:5">
      <c r="A208" t="s">
        <v>82</v>
      </c>
      <c r="B208" t="s">
        <v>72</v>
      </c>
      <c r="C208" s="2" t="s">
        <v>12</v>
      </c>
      <c r="D208">
        <v>7</v>
      </c>
      <c r="E208" s="2">
        <v>0.99277587141051116</v>
      </c>
    </row>
    <row r="209" spans="1:5">
      <c r="A209" t="s">
        <v>82</v>
      </c>
      <c r="B209" t="s">
        <v>72</v>
      </c>
      <c r="C209" s="2" t="s">
        <v>38</v>
      </c>
      <c r="D209">
        <v>37</v>
      </c>
      <c r="E209" s="2">
        <v>0.94594594594594594</v>
      </c>
    </row>
    <row r="210" spans="1:5">
      <c r="A210" t="s">
        <v>87</v>
      </c>
      <c r="B210" t="s">
        <v>72</v>
      </c>
      <c r="C210" s="2" t="s">
        <v>27</v>
      </c>
      <c r="D210">
        <v>1</v>
      </c>
      <c r="E210" s="2">
        <v>0.96383363471971062</v>
      </c>
    </row>
    <row r="211" spans="1:5">
      <c r="A211" t="s">
        <v>87</v>
      </c>
      <c r="B211" t="s">
        <v>72</v>
      </c>
      <c r="C211" s="2" t="s">
        <v>18</v>
      </c>
      <c r="D211">
        <v>51</v>
      </c>
      <c r="E211" s="2">
        <v>0.98039215686274506</v>
      </c>
    </row>
    <row r="212" spans="1:5">
      <c r="A212" t="s">
        <v>140</v>
      </c>
      <c r="B212" t="s">
        <v>132</v>
      </c>
      <c r="C212" s="2" t="s">
        <v>12</v>
      </c>
      <c r="D212">
        <v>169</v>
      </c>
      <c r="E212" s="2">
        <v>0.97633136094674555</v>
      </c>
    </row>
    <row r="213" spans="1:5">
      <c r="A213" t="s">
        <v>4</v>
      </c>
      <c r="B213" t="s">
        <v>40</v>
      </c>
      <c r="C213" s="2" t="s">
        <v>18</v>
      </c>
      <c r="D213">
        <v>2</v>
      </c>
      <c r="E213" s="2">
        <v>0.97701521528002588</v>
      </c>
    </row>
    <row r="214" spans="1:5">
      <c r="A214" t="s">
        <v>4</v>
      </c>
      <c r="B214" t="s">
        <v>40</v>
      </c>
      <c r="C214" s="2" t="s">
        <v>25</v>
      </c>
      <c r="D214">
        <v>2</v>
      </c>
      <c r="E214" s="2">
        <v>0.92882065596650387</v>
      </c>
    </row>
    <row r="215" spans="1:5">
      <c r="A215" t="s">
        <v>57</v>
      </c>
      <c r="B215" t="s">
        <v>40</v>
      </c>
      <c r="C215" s="2" t="s">
        <v>18</v>
      </c>
      <c r="D215">
        <v>5</v>
      </c>
      <c r="E215" s="2">
        <v>0.97701521528002588</v>
      </c>
    </row>
    <row r="216" spans="1:5">
      <c r="A216" t="s">
        <v>9</v>
      </c>
      <c r="B216" t="s">
        <v>3</v>
      </c>
      <c r="C216" s="2" t="s">
        <v>6</v>
      </c>
      <c r="D216">
        <v>42</v>
      </c>
      <c r="E216" s="2">
        <v>1</v>
      </c>
    </row>
    <row r="217" spans="1:5">
      <c r="A217" t="s">
        <v>93</v>
      </c>
      <c r="B217" t="s">
        <v>72</v>
      </c>
      <c r="C217" s="2" t="s">
        <v>38</v>
      </c>
      <c r="D217">
        <v>3</v>
      </c>
      <c r="E217" s="2">
        <v>0.97649734647460196</v>
      </c>
    </row>
    <row r="218" spans="1:5">
      <c r="A218" t="s">
        <v>93</v>
      </c>
      <c r="B218" t="s">
        <v>72</v>
      </c>
      <c r="C218" s="2" t="s">
        <v>36</v>
      </c>
      <c r="D218">
        <v>4</v>
      </c>
      <c r="E218" s="2">
        <v>0.98764629388816649</v>
      </c>
    </row>
    <row r="219" spans="1:5">
      <c r="A219" t="s">
        <v>93</v>
      </c>
      <c r="B219" t="s">
        <v>72</v>
      </c>
      <c r="C219" s="2" t="s">
        <v>29</v>
      </c>
      <c r="D219">
        <v>16</v>
      </c>
      <c r="E219" s="2">
        <v>0.875</v>
      </c>
    </row>
    <row r="220" spans="1:5">
      <c r="A220" t="s">
        <v>55</v>
      </c>
      <c r="B220" t="s">
        <v>40</v>
      </c>
      <c r="C220" s="2" t="s">
        <v>27</v>
      </c>
      <c r="D220">
        <v>3</v>
      </c>
      <c r="E220" s="2">
        <v>0.96383363471971062</v>
      </c>
    </row>
    <row r="221" spans="1:5">
      <c r="A221" t="s">
        <v>55</v>
      </c>
      <c r="B221" t="s">
        <v>40</v>
      </c>
      <c r="C221" s="2" t="s">
        <v>25</v>
      </c>
      <c r="D221">
        <v>7</v>
      </c>
      <c r="E221" s="2">
        <v>0.92882065596650387</v>
      </c>
    </row>
    <row r="222" spans="1:5">
      <c r="A222" t="s">
        <v>55</v>
      </c>
      <c r="B222" t="s">
        <v>40</v>
      </c>
      <c r="C222" s="2" t="s">
        <v>18</v>
      </c>
      <c r="D222">
        <v>13</v>
      </c>
      <c r="E222" s="2">
        <v>1</v>
      </c>
    </row>
    <row r="223" spans="1:5">
      <c r="A223" t="s">
        <v>116</v>
      </c>
      <c r="B223" t="s">
        <v>98</v>
      </c>
      <c r="C223" s="2" t="s">
        <v>27</v>
      </c>
      <c r="D223">
        <v>9</v>
      </c>
      <c r="E223" s="2">
        <v>0.96383363471971062</v>
      </c>
    </row>
    <row r="224" spans="1:5">
      <c r="A224" t="s">
        <v>116</v>
      </c>
      <c r="B224" t="s">
        <v>98</v>
      </c>
      <c r="C224" s="2" t="s">
        <v>18</v>
      </c>
      <c r="D224">
        <v>11</v>
      </c>
      <c r="E224" s="2">
        <v>1</v>
      </c>
    </row>
    <row r="225" spans="1:5">
      <c r="A225" t="s">
        <v>108</v>
      </c>
      <c r="B225" t="s">
        <v>98</v>
      </c>
      <c r="C225" s="2" t="s">
        <v>12</v>
      </c>
      <c r="D225">
        <v>15</v>
      </c>
      <c r="E225" s="2">
        <v>1</v>
      </c>
    </row>
    <row r="226" spans="1:5">
      <c r="A226" t="s">
        <v>108</v>
      </c>
      <c r="B226" t="s">
        <v>98</v>
      </c>
      <c r="C226" s="2" t="s">
        <v>25</v>
      </c>
      <c r="D226">
        <v>82</v>
      </c>
      <c r="E226" s="2">
        <v>0.93902439024390238</v>
      </c>
    </row>
    <row r="227" spans="1:5">
      <c r="A227" t="s">
        <v>110</v>
      </c>
      <c r="B227" t="s">
        <v>98</v>
      </c>
      <c r="C227" s="2" t="s">
        <v>25</v>
      </c>
      <c r="D227">
        <v>18</v>
      </c>
      <c r="E227" s="2">
        <v>0.77777777777777779</v>
      </c>
    </row>
    <row r="228" spans="1:5">
      <c r="A228" t="s">
        <v>110</v>
      </c>
      <c r="B228" t="s">
        <v>98</v>
      </c>
      <c r="C228" s="2" t="s">
        <v>18</v>
      </c>
      <c r="D228">
        <v>52</v>
      </c>
      <c r="E228" s="2">
        <v>0.96153846153846156</v>
      </c>
    </row>
    <row r="229" spans="1:5">
      <c r="A229" t="s">
        <v>119</v>
      </c>
      <c r="B229" t="s">
        <v>98</v>
      </c>
      <c r="C229" s="2" t="s">
        <v>25</v>
      </c>
      <c r="D229">
        <v>33</v>
      </c>
      <c r="E229" s="2">
        <v>0.93939393939393945</v>
      </c>
    </row>
    <row r="230" spans="1:5">
      <c r="A230" t="s">
        <v>81</v>
      </c>
      <c r="B230" t="s">
        <v>72</v>
      </c>
      <c r="C230" s="2" t="s">
        <v>12</v>
      </c>
      <c r="D230">
        <v>7</v>
      </c>
      <c r="E230" s="2">
        <v>0.99277587141051116</v>
      </c>
    </row>
    <row r="231" spans="1:5">
      <c r="A231" t="s">
        <v>144</v>
      </c>
      <c r="B231" t="s">
        <v>132</v>
      </c>
      <c r="C231" s="2" t="s">
        <v>38</v>
      </c>
      <c r="D231">
        <v>13</v>
      </c>
      <c r="E231" s="2">
        <v>0.84615384615384615</v>
      </c>
    </row>
    <row r="232" spans="1:5">
      <c r="A232" t="s">
        <v>144</v>
      </c>
      <c r="B232" t="s">
        <v>132</v>
      </c>
      <c r="C232" s="2" t="s">
        <v>12</v>
      </c>
      <c r="D232">
        <v>31</v>
      </c>
      <c r="E232" s="2">
        <v>1</v>
      </c>
    </row>
    <row r="233" spans="1:5">
      <c r="A233" t="s">
        <v>28</v>
      </c>
      <c r="B233" t="s">
        <v>3</v>
      </c>
      <c r="C233" s="2" t="s">
        <v>38</v>
      </c>
      <c r="D233">
        <v>18</v>
      </c>
      <c r="E233" s="2">
        <v>1</v>
      </c>
    </row>
    <row r="234" spans="1:5">
      <c r="A234" t="s">
        <v>28</v>
      </c>
      <c r="B234" t="s">
        <v>3</v>
      </c>
      <c r="C234" s="2" t="s">
        <v>29</v>
      </c>
      <c r="D234">
        <v>161</v>
      </c>
      <c r="E234" s="2">
        <v>0.99378881987577639</v>
      </c>
    </row>
    <row r="235" spans="1:5">
      <c r="A235" t="s">
        <v>95</v>
      </c>
      <c r="B235" t="s">
        <v>72</v>
      </c>
      <c r="C235" s="2" t="s">
        <v>29</v>
      </c>
      <c r="D235">
        <v>5</v>
      </c>
      <c r="E235" s="2">
        <v>0.97723577235772363</v>
      </c>
    </row>
    <row r="236" spans="1:5">
      <c r="A236" t="s">
        <v>95</v>
      </c>
      <c r="B236" t="s">
        <v>72</v>
      </c>
      <c r="C236" s="2" t="s">
        <v>36</v>
      </c>
      <c r="D236">
        <v>6</v>
      </c>
      <c r="E236" s="2">
        <v>0.98764629388816649</v>
      </c>
    </row>
    <row r="237" spans="1:5">
      <c r="A237" t="s">
        <v>95</v>
      </c>
      <c r="B237" t="s">
        <v>72</v>
      </c>
      <c r="C237" s="2" t="s">
        <v>38</v>
      </c>
      <c r="D237">
        <v>21</v>
      </c>
      <c r="E237" s="2">
        <v>1</v>
      </c>
    </row>
    <row r="238" spans="1:5">
      <c r="A238" t="s">
        <v>76</v>
      </c>
      <c r="B238" t="s">
        <v>72</v>
      </c>
      <c r="C238" s="2" t="s">
        <v>6</v>
      </c>
      <c r="D238">
        <v>157</v>
      </c>
      <c r="E238" s="2">
        <v>0.98726114649681529</v>
      </c>
    </row>
    <row r="239" spans="1:5">
      <c r="A239" t="s">
        <v>141</v>
      </c>
      <c r="B239" t="s">
        <v>132</v>
      </c>
      <c r="C239" s="2" t="s">
        <v>25</v>
      </c>
      <c r="D239">
        <v>53</v>
      </c>
      <c r="E239" s="2">
        <v>0.94339622641509435</v>
      </c>
    </row>
    <row r="240" spans="1:5">
      <c r="A240" t="s">
        <v>141</v>
      </c>
      <c r="B240" t="s">
        <v>132</v>
      </c>
      <c r="C240" s="2" t="s">
        <v>12</v>
      </c>
      <c r="D240">
        <v>193</v>
      </c>
      <c r="E240" s="2">
        <v>0.98963730569948183</v>
      </c>
    </row>
    <row r="241" spans="1:5">
      <c r="A241" t="s">
        <v>134</v>
      </c>
      <c r="B241" t="s">
        <v>132</v>
      </c>
      <c r="C241" s="2" t="s">
        <v>6</v>
      </c>
      <c r="D241">
        <v>108</v>
      </c>
      <c r="E241" s="2">
        <v>0.97222222222222221</v>
      </c>
    </row>
    <row r="242" spans="1:5">
      <c r="A242" t="s">
        <v>142</v>
      </c>
      <c r="B242" t="s">
        <v>132</v>
      </c>
      <c r="C242" s="2" t="s">
        <v>25</v>
      </c>
      <c r="D242">
        <v>132</v>
      </c>
      <c r="E242" s="2">
        <v>0.84848484848484851</v>
      </c>
    </row>
    <row r="243" spans="1:5">
      <c r="A243" t="s">
        <v>142</v>
      </c>
      <c r="B243" t="s">
        <v>132</v>
      </c>
      <c r="C243" s="2" t="s">
        <v>12</v>
      </c>
      <c r="D243">
        <v>187</v>
      </c>
      <c r="E243" s="2">
        <v>0.98395721925133695</v>
      </c>
    </row>
    <row r="244" spans="1:5">
      <c r="A244" t="s">
        <v>145</v>
      </c>
      <c r="B244" t="s">
        <v>132</v>
      </c>
      <c r="C244" s="2" t="s">
        <v>12</v>
      </c>
      <c r="D244">
        <v>39</v>
      </c>
      <c r="E244" s="2">
        <v>0.97435897435897434</v>
      </c>
    </row>
    <row r="245" spans="1:5">
      <c r="A245" t="s">
        <v>19</v>
      </c>
      <c r="B245" t="s">
        <v>3</v>
      </c>
      <c r="C245" s="2" t="s">
        <v>38</v>
      </c>
      <c r="D245">
        <v>9</v>
      </c>
      <c r="E245" s="2">
        <v>0.97649734647460196</v>
      </c>
    </row>
    <row r="246" spans="1:5">
      <c r="A246" t="s">
        <v>19</v>
      </c>
      <c r="B246" t="s">
        <v>3</v>
      </c>
      <c r="C246" s="2" t="s">
        <v>25</v>
      </c>
      <c r="D246">
        <v>9</v>
      </c>
      <c r="E246" s="2">
        <v>0.92882065596650387</v>
      </c>
    </row>
    <row r="247" spans="1:5">
      <c r="A247" t="s">
        <v>19</v>
      </c>
      <c r="B247" t="s">
        <v>3</v>
      </c>
      <c r="C247" s="2" t="s">
        <v>18</v>
      </c>
      <c r="D247">
        <v>195</v>
      </c>
      <c r="E247" s="2">
        <v>0.99487179487179489</v>
      </c>
    </row>
    <row r="248" spans="1:5">
      <c r="A248" t="s">
        <v>52</v>
      </c>
      <c r="B248" t="s">
        <v>40</v>
      </c>
      <c r="C248" s="2" t="s">
        <v>25</v>
      </c>
      <c r="D248">
        <v>3</v>
      </c>
      <c r="E248" s="2">
        <v>0.92882065596650387</v>
      </c>
    </row>
    <row r="249" spans="1:5">
      <c r="A249" t="s">
        <v>52</v>
      </c>
      <c r="B249" t="s">
        <v>40</v>
      </c>
      <c r="C249" s="2" t="s">
        <v>12</v>
      </c>
      <c r="D249">
        <v>6</v>
      </c>
      <c r="E249" s="2">
        <v>0.99277587141051116</v>
      </c>
    </row>
    <row r="250" spans="1:5">
      <c r="A250" t="s">
        <v>96</v>
      </c>
      <c r="B250" t="s">
        <v>72</v>
      </c>
      <c r="C250" s="2" t="s">
        <v>29</v>
      </c>
      <c r="D250">
        <v>8</v>
      </c>
      <c r="E250" s="2">
        <v>0.97723577235772363</v>
      </c>
    </row>
    <row r="251" spans="1:5">
      <c r="A251" t="s">
        <v>133</v>
      </c>
      <c r="B251" t="s">
        <v>132</v>
      </c>
      <c r="C251" s="2" t="s">
        <v>6</v>
      </c>
      <c r="D251">
        <v>554</v>
      </c>
      <c r="E251" s="2">
        <v>0.99277978339350181</v>
      </c>
    </row>
    <row r="252" spans="1:5">
      <c r="A252" t="s">
        <v>107</v>
      </c>
      <c r="B252" t="s">
        <v>98</v>
      </c>
      <c r="C252" s="2" t="s">
        <v>12</v>
      </c>
      <c r="D252">
        <v>12</v>
      </c>
      <c r="E252" s="2">
        <v>1</v>
      </c>
    </row>
    <row r="253" spans="1:5">
      <c r="A253" t="s">
        <v>51</v>
      </c>
      <c r="B253" t="s">
        <v>40</v>
      </c>
      <c r="C253" s="2" t="s">
        <v>12</v>
      </c>
      <c r="D253">
        <v>20</v>
      </c>
      <c r="E253" s="2">
        <v>0.95</v>
      </c>
    </row>
    <row r="254" spans="1:5">
      <c r="A254" t="s">
        <v>63</v>
      </c>
      <c r="B254" t="s">
        <v>40</v>
      </c>
      <c r="C254" s="2" t="s">
        <v>29</v>
      </c>
      <c r="D254">
        <v>11</v>
      </c>
      <c r="E254" s="2">
        <v>1</v>
      </c>
    </row>
    <row r="255" spans="1:5">
      <c r="A255" t="s">
        <v>102</v>
      </c>
      <c r="B255" t="s">
        <v>98</v>
      </c>
      <c r="C255" s="2" t="s">
        <v>6</v>
      </c>
      <c r="D255">
        <v>82</v>
      </c>
      <c r="E255" s="2">
        <v>1</v>
      </c>
    </row>
    <row r="256" spans="1:5">
      <c r="A256" t="s">
        <v>125</v>
      </c>
      <c r="B256" t="s">
        <v>98</v>
      </c>
      <c r="C256" s="2" t="s">
        <v>29</v>
      </c>
      <c r="D256">
        <v>2</v>
      </c>
      <c r="E256" s="2">
        <v>0.97723577235772363</v>
      </c>
    </row>
    <row r="257" spans="1:5">
      <c r="A257" t="s">
        <v>125</v>
      </c>
      <c r="B257" t="s">
        <v>98</v>
      </c>
      <c r="C257" s="2" t="s">
        <v>38</v>
      </c>
      <c r="D257">
        <v>2</v>
      </c>
      <c r="E257" s="2">
        <v>0.97649734647460196</v>
      </c>
    </row>
    <row r="258" spans="1:5">
      <c r="A258" t="s">
        <v>100</v>
      </c>
      <c r="B258" t="s">
        <v>98</v>
      </c>
      <c r="C258" s="2" t="s">
        <v>6</v>
      </c>
      <c r="D258">
        <v>240</v>
      </c>
      <c r="E258" s="2">
        <v>0.99583333333333335</v>
      </c>
    </row>
    <row r="259" spans="1:5">
      <c r="A259" t="s">
        <v>64</v>
      </c>
      <c r="B259" t="s">
        <v>40</v>
      </c>
      <c r="C259" s="2" t="s">
        <v>29</v>
      </c>
      <c r="D259">
        <v>9</v>
      </c>
      <c r="E259" s="2">
        <v>0.97723577235772363</v>
      </c>
    </row>
    <row r="260" spans="1:5">
      <c r="A260" t="s">
        <v>64</v>
      </c>
      <c r="B260" t="s">
        <v>40</v>
      </c>
      <c r="C260" s="2" t="s">
        <v>36</v>
      </c>
      <c r="D260">
        <v>10</v>
      </c>
      <c r="E260" s="2">
        <v>1</v>
      </c>
    </row>
    <row r="261" spans="1:5">
      <c r="A261" t="s">
        <v>64</v>
      </c>
      <c r="B261" t="s">
        <v>40</v>
      </c>
      <c r="C261" s="2" t="s">
        <v>38</v>
      </c>
      <c r="D261">
        <v>12</v>
      </c>
      <c r="E261" s="2">
        <v>1</v>
      </c>
    </row>
    <row r="262" spans="1:5">
      <c r="A262" t="s">
        <v>70</v>
      </c>
      <c r="B262" t="s">
        <v>40</v>
      </c>
      <c r="C262" s="2" t="s">
        <v>38</v>
      </c>
      <c r="D262">
        <v>4</v>
      </c>
      <c r="E262" s="2">
        <v>0.97649734647460196</v>
      </c>
    </row>
    <row r="263" spans="1:5">
      <c r="A263" t="s">
        <v>70</v>
      </c>
      <c r="B263" t="s">
        <v>40</v>
      </c>
      <c r="C263" s="2" t="s">
        <v>29</v>
      </c>
      <c r="D263">
        <v>5</v>
      </c>
      <c r="E263" s="2">
        <v>0.97723577235772363</v>
      </c>
    </row>
    <row r="264" spans="1:5">
      <c r="A264" t="s">
        <v>74</v>
      </c>
      <c r="B264" t="s">
        <v>72</v>
      </c>
      <c r="C264" s="2" t="s">
        <v>6</v>
      </c>
      <c r="D264">
        <v>208</v>
      </c>
      <c r="E264" s="2">
        <v>0.97115384615384615</v>
      </c>
    </row>
    <row r="265" spans="1:5">
      <c r="A265" t="s">
        <v>61</v>
      </c>
      <c r="B265" t="s">
        <v>40</v>
      </c>
      <c r="C265" s="2" t="s">
        <v>29</v>
      </c>
      <c r="D265">
        <v>194</v>
      </c>
      <c r="E265" s="2">
        <v>0.98969072164948457</v>
      </c>
    </row>
    <row r="266" spans="1:5">
      <c r="A266" t="s">
        <v>13</v>
      </c>
      <c r="B266" t="s">
        <v>3</v>
      </c>
      <c r="C266" s="2" t="s">
        <v>25</v>
      </c>
      <c r="D266">
        <v>5</v>
      </c>
      <c r="E266" s="2">
        <v>0.92882065596650387</v>
      </c>
    </row>
    <row r="267" spans="1:5">
      <c r="A267" t="s">
        <v>13</v>
      </c>
      <c r="B267" t="s">
        <v>3</v>
      </c>
      <c r="C267" s="2" t="s">
        <v>12</v>
      </c>
      <c r="D267">
        <v>18</v>
      </c>
      <c r="E267" s="2">
        <v>0.94444444444444442</v>
      </c>
    </row>
    <row r="268" spans="1:5">
      <c r="A268" s="2"/>
    </row>
    <row r="269" spans="1:5">
      <c r="A269" s="2"/>
    </row>
    <row r="270" spans="1:5">
      <c r="A270" s="2"/>
    </row>
    <row r="271" spans="1:5">
      <c r="A271" s="2"/>
    </row>
    <row r="272" spans="1:5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</sheetData>
  <sortState xmlns:xlrd2="http://schemas.microsoft.com/office/spreadsheetml/2017/richdata2" ref="A2:E267">
    <sortCondition ref="A2:A26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6112-AD0F-0D40-856D-A3398C31F60F}">
  <dimension ref="A1:E10"/>
  <sheetViews>
    <sheetView tabSelected="1" zoomScale="274" workbookViewId="0">
      <selection activeCell="D3" sqref="D3"/>
    </sheetView>
  </sheetViews>
  <sheetFormatPr baseColWidth="10" defaultRowHeight="15"/>
  <sheetData>
    <row r="1" spans="1:5">
      <c r="A1" t="s">
        <v>366</v>
      </c>
      <c r="B1" t="s">
        <v>367</v>
      </c>
      <c r="C1" t="s">
        <v>368</v>
      </c>
      <c r="D1" t="s">
        <v>369</v>
      </c>
      <c r="E1" t="s">
        <v>202</v>
      </c>
    </row>
    <row r="2" spans="1:5">
      <c r="A2" t="s">
        <v>370</v>
      </c>
      <c r="B2" t="s">
        <v>373</v>
      </c>
      <c r="C2" t="s">
        <v>190</v>
      </c>
      <c r="D2">
        <v>121.8</v>
      </c>
      <c r="E2">
        <v>1</v>
      </c>
    </row>
    <row r="3" spans="1:5">
      <c r="A3" t="s">
        <v>371</v>
      </c>
      <c r="B3" t="s">
        <v>372</v>
      </c>
      <c r="C3" t="s">
        <v>197</v>
      </c>
      <c r="D3">
        <v>103.6</v>
      </c>
      <c r="E3">
        <v>0.98199999999999998</v>
      </c>
    </row>
    <row r="4" spans="1:5">
      <c r="A4" t="s">
        <v>374</v>
      </c>
      <c r="B4" t="s">
        <v>372</v>
      </c>
      <c r="C4" t="s">
        <v>191</v>
      </c>
      <c r="D4">
        <v>120</v>
      </c>
      <c r="E4">
        <v>1</v>
      </c>
    </row>
    <row r="5" spans="1:5">
      <c r="A5" t="s">
        <v>375</v>
      </c>
      <c r="B5" t="s">
        <v>376</v>
      </c>
      <c r="C5" t="s">
        <v>191</v>
      </c>
      <c r="D5">
        <v>59.7</v>
      </c>
      <c r="E5">
        <v>0.98799999999999999</v>
      </c>
    </row>
    <row r="6" spans="1:5">
      <c r="A6" t="s">
        <v>377</v>
      </c>
      <c r="B6" t="s">
        <v>378</v>
      </c>
      <c r="C6" t="s">
        <v>191</v>
      </c>
      <c r="D6">
        <v>37</v>
      </c>
      <c r="E6">
        <v>0.97399999999999998</v>
      </c>
    </row>
    <row r="7" spans="1:5">
      <c r="A7" t="s">
        <v>379</v>
      </c>
      <c r="B7" t="s">
        <v>378</v>
      </c>
      <c r="C7" t="s">
        <v>195</v>
      </c>
      <c r="D7">
        <v>81.2</v>
      </c>
      <c r="E7">
        <v>1</v>
      </c>
    </row>
    <row r="8" spans="1:5">
      <c r="A8" t="s">
        <v>380</v>
      </c>
      <c r="B8" t="s">
        <v>372</v>
      </c>
      <c r="C8" t="s">
        <v>195</v>
      </c>
      <c r="D8">
        <v>118</v>
      </c>
      <c r="E8">
        <v>1</v>
      </c>
    </row>
    <row r="9" spans="1:5">
      <c r="A9" t="s">
        <v>381</v>
      </c>
      <c r="B9" t="s">
        <v>372</v>
      </c>
      <c r="C9" t="s">
        <v>190</v>
      </c>
      <c r="D9">
        <v>151</v>
      </c>
      <c r="E9">
        <v>0.98599999999999999</v>
      </c>
    </row>
    <row r="10" spans="1:5">
      <c r="A10" t="s">
        <v>382</v>
      </c>
      <c r="B10" t="s">
        <v>372</v>
      </c>
      <c r="C10" t="s">
        <v>190</v>
      </c>
      <c r="D10">
        <v>0</v>
      </c>
      <c r="E10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9049-2295-C945-8497-30BE09B3BAB1}">
  <dimension ref="A1:G152"/>
  <sheetViews>
    <sheetView topLeftCell="A129" zoomScale="133" zoomScaleNormal="133" workbookViewId="0">
      <selection activeCell="D7" sqref="D7"/>
    </sheetView>
  </sheetViews>
  <sheetFormatPr baseColWidth="10" defaultRowHeight="20"/>
  <cols>
    <col min="1" max="6" width="10.83203125" style="17"/>
    <col min="7" max="7" width="10.83203125" style="18"/>
    <col min="8" max="16384" width="10.83203125" style="17"/>
  </cols>
  <sheetData>
    <row r="1" spans="1:5">
      <c r="A1" s="16" t="s">
        <v>163</v>
      </c>
      <c r="B1" s="16" t="s">
        <v>187</v>
      </c>
      <c r="C1" s="16" t="s">
        <v>164</v>
      </c>
      <c r="D1" s="16" t="s">
        <v>165</v>
      </c>
      <c r="E1" s="16" t="s">
        <v>364</v>
      </c>
    </row>
    <row r="2" spans="1:5">
      <c r="A2" s="17" t="s">
        <v>10</v>
      </c>
      <c r="B2" s="17">
        <v>0</v>
      </c>
      <c r="C2" s="17">
        <v>0</v>
      </c>
      <c r="D2" s="19">
        <v>0</v>
      </c>
      <c r="E2" s="17">
        <v>0</v>
      </c>
    </row>
    <row r="3" spans="1:5">
      <c r="A3" s="17" t="s">
        <v>24</v>
      </c>
      <c r="B3" s="17">
        <v>1</v>
      </c>
      <c r="C3" s="17">
        <v>0</v>
      </c>
      <c r="D3" s="19">
        <v>0</v>
      </c>
      <c r="E3" s="17">
        <v>0</v>
      </c>
    </row>
    <row r="4" spans="1:5">
      <c r="A4" s="17" t="s">
        <v>183</v>
      </c>
      <c r="B4" s="17">
        <v>1</v>
      </c>
      <c r="C4" s="17">
        <v>0</v>
      </c>
      <c r="D4" s="19">
        <v>0</v>
      </c>
      <c r="E4" s="17">
        <v>0</v>
      </c>
    </row>
    <row r="5" spans="1:5">
      <c r="A5" s="17" t="s">
        <v>184</v>
      </c>
      <c r="B5" s="17">
        <v>1</v>
      </c>
      <c r="C5" s="17">
        <v>0</v>
      </c>
      <c r="D5" s="19">
        <v>0</v>
      </c>
      <c r="E5" s="17">
        <v>0</v>
      </c>
    </row>
    <row r="6" spans="1:5">
      <c r="A6" s="17" t="s">
        <v>147</v>
      </c>
      <c r="B6" s="17">
        <v>2</v>
      </c>
      <c r="C6" s="17">
        <v>0.5</v>
      </c>
      <c r="D6" s="19">
        <v>10.58</v>
      </c>
      <c r="E6" s="17">
        <v>0</v>
      </c>
    </row>
    <row r="7" spans="1:5">
      <c r="A7" s="17" t="s">
        <v>57</v>
      </c>
      <c r="B7" s="17">
        <v>2</v>
      </c>
      <c r="C7" s="17">
        <v>1</v>
      </c>
      <c r="D7" s="19">
        <v>95.9</v>
      </c>
      <c r="E7" s="17">
        <v>0</v>
      </c>
    </row>
    <row r="8" spans="1:5">
      <c r="A8" s="17" t="s">
        <v>39</v>
      </c>
      <c r="B8" s="17">
        <v>2</v>
      </c>
      <c r="C8" s="17">
        <v>0.5</v>
      </c>
      <c r="D8" s="19">
        <v>37.96</v>
      </c>
      <c r="E8" s="17">
        <v>0</v>
      </c>
    </row>
    <row r="9" spans="1:5">
      <c r="A9" s="17" t="s">
        <v>81</v>
      </c>
      <c r="B9" s="17">
        <v>3</v>
      </c>
      <c r="C9" s="17">
        <v>0</v>
      </c>
      <c r="D9" s="19">
        <v>0</v>
      </c>
      <c r="E9" s="17">
        <v>0</v>
      </c>
    </row>
    <row r="10" spans="1:5">
      <c r="A10" s="17" t="s">
        <v>138</v>
      </c>
      <c r="B10" s="17">
        <v>4</v>
      </c>
      <c r="C10" s="17">
        <v>0</v>
      </c>
      <c r="D10" s="19">
        <v>0</v>
      </c>
      <c r="E10" s="17">
        <v>0</v>
      </c>
    </row>
    <row r="11" spans="1:5">
      <c r="A11" s="17" t="s">
        <v>150</v>
      </c>
      <c r="B11" s="17">
        <v>4</v>
      </c>
      <c r="C11" s="17">
        <v>0</v>
      </c>
      <c r="D11" s="19">
        <v>0</v>
      </c>
      <c r="E11" s="17">
        <v>0</v>
      </c>
    </row>
    <row r="12" spans="1:5">
      <c r="A12" s="17" t="s">
        <v>127</v>
      </c>
      <c r="B12" s="17">
        <v>5</v>
      </c>
      <c r="C12" s="17">
        <v>0.2</v>
      </c>
      <c r="D12" s="19">
        <v>-7.76</v>
      </c>
      <c r="E12" s="17">
        <v>0.155</v>
      </c>
    </row>
    <row r="13" spans="1:5">
      <c r="A13" s="17" t="s">
        <v>60</v>
      </c>
      <c r="B13" s="17">
        <v>5</v>
      </c>
      <c r="C13" s="17">
        <v>0.2</v>
      </c>
      <c r="D13" s="19">
        <v>-7.76</v>
      </c>
      <c r="E13" s="17">
        <v>0.14799999999999999</v>
      </c>
    </row>
    <row r="14" spans="1:5">
      <c r="A14" s="17" t="s">
        <v>131</v>
      </c>
      <c r="B14" s="17">
        <v>5</v>
      </c>
      <c r="C14" s="17">
        <v>0.2</v>
      </c>
      <c r="D14" s="19">
        <v>3.18</v>
      </c>
      <c r="E14" s="17">
        <v>0.193</v>
      </c>
    </row>
    <row r="15" spans="1:5">
      <c r="A15" s="17" t="s">
        <v>77</v>
      </c>
      <c r="B15" s="17">
        <v>6</v>
      </c>
      <c r="C15" s="17">
        <v>0.33300000000000002</v>
      </c>
      <c r="D15" s="19">
        <v>11.34</v>
      </c>
      <c r="E15" s="17">
        <v>0.28399999999999997</v>
      </c>
    </row>
    <row r="16" spans="1:5">
      <c r="A16" s="17" t="s">
        <v>4</v>
      </c>
      <c r="B16" s="17">
        <v>6</v>
      </c>
      <c r="C16" s="17">
        <v>0.16700000000000001</v>
      </c>
      <c r="D16" s="19">
        <v>-0.67999999999999994</v>
      </c>
      <c r="E16" s="17">
        <v>0.161</v>
      </c>
    </row>
    <row r="17" spans="1:5">
      <c r="A17" s="17" t="s">
        <v>52</v>
      </c>
      <c r="B17" s="17">
        <v>7</v>
      </c>
      <c r="C17" s="17">
        <v>0.28599999999999998</v>
      </c>
      <c r="D17" s="19">
        <v>-2.52</v>
      </c>
      <c r="E17" s="17">
        <v>0.21099999999999999</v>
      </c>
    </row>
    <row r="18" spans="1:5">
      <c r="A18" s="17" t="s">
        <v>137</v>
      </c>
      <c r="B18" s="17">
        <v>8</v>
      </c>
      <c r="C18" s="17">
        <v>0.25</v>
      </c>
      <c r="D18" s="19">
        <v>8.98</v>
      </c>
      <c r="E18" s="17">
        <v>0.24099999999999999</v>
      </c>
    </row>
    <row r="19" spans="1:5">
      <c r="A19" s="17" t="s">
        <v>146</v>
      </c>
      <c r="B19" s="17">
        <v>10</v>
      </c>
      <c r="C19" s="17">
        <v>0.3</v>
      </c>
      <c r="D19" s="19">
        <v>5.2</v>
      </c>
      <c r="E19" s="17">
        <v>0.248</v>
      </c>
    </row>
    <row r="20" spans="1:5">
      <c r="A20" s="17" t="s">
        <v>56</v>
      </c>
      <c r="B20" s="17">
        <v>11</v>
      </c>
      <c r="C20" s="17">
        <v>9.0999999999999998E-2</v>
      </c>
      <c r="D20" s="19">
        <v>-14.440000000000001</v>
      </c>
      <c r="E20" s="17">
        <v>6.7000000000000004E-2</v>
      </c>
    </row>
    <row r="21" spans="1:5">
      <c r="A21" s="17" t="s">
        <v>96</v>
      </c>
      <c r="B21" s="17">
        <v>13</v>
      </c>
      <c r="C21" s="17">
        <v>0.154</v>
      </c>
      <c r="D21" s="19">
        <v>-2.1800000000000002</v>
      </c>
      <c r="E21" s="17">
        <v>0.14799999999999999</v>
      </c>
    </row>
    <row r="22" spans="1:5">
      <c r="A22" s="17" t="s">
        <v>22</v>
      </c>
      <c r="B22" s="17">
        <v>13</v>
      </c>
      <c r="C22" s="17">
        <v>0.182</v>
      </c>
      <c r="D22" s="19">
        <v>-8.879999999999999</v>
      </c>
      <c r="E22" s="17">
        <v>0.11600000000000001</v>
      </c>
    </row>
    <row r="23" spans="1:5">
      <c r="A23" s="17" t="s">
        <v>51</v>
      </c>
      <c r="B23" s="17">
        <v>14</v>
      </c>
      <c r="C23" s="17">
        <v>0.308</v>
      </c>
      <c r="D23" s="19">
        <v>-1.1800000000000002</v>
      </c>
      <c r="E23" s="17">
        <v>0.21099999999999999</v>
      </c>
    </row>
    <row r="24" spans="1:5">
      <c r="A24" s="17" t="s">
        <v>115</v>
      </c>
      <c r="B24" s="17">
        <v>15</v>
      </c>
      <c r="C24" s="17">
        <v>0.26700000000000002</v>
      </c>
      <c r="D24" s="19">
        <v>5.4399999999999995</v>
      </c>
      <c r="E24" s="17">
        <v>0.24399999999999999</v>
      </c>
    </row>
    <row r="25" spans="1:5">
      <c r="A25" s="17" t="s">
        <v>63</v>
      </c>
      <c r="B25" s="17">
        <v>15</v>
      </c>
      <c r="C25" s="17">
        <v>0.13300000000000001</v>
      </c>
      <c r="D25" s="19">
        <v>-11.84</v>
      </c>
      <c r="E25" s="17">
        <v>0.10100000000000001</v>
      </c>
    </row>
    <row r="26" spans="1:5">
      <c r="A26" s="17" t="s">
        <v>116</v>
      </c>
      <c r="B26" s="17">
        <v>15</v>
      </c>
      <c r="C26" s="17">
        <v>0.35699999999999998</v>
      </c>
      <c r="D26" s="19">
        <v>37.04</v>
      </c>
      <c r="E26" s="17">
        <v>0.42699999999999999</v>
      </c>
    </row>
    <row r="27" spans="1:5">
      <c r="A27" s="17" t="s">
        <v>125</v>
      </c>
      <c r="B27" s="17">
        <v>16</v>
      </c>
      <c r="C27" s="17">
        <v>0.313</v>
      </c>
      <c r="D27" s="19">
        <v>8.24</v>
      </c>
      <c r="E27" s="17">
        <v>0.27700000000000002</v>
      </c>
    </row>
    <row r="28" spans="1:5">
      <c r="A28" s="17" t="s">
        <v>145</v>
      </c>
      <c r="B28" s="17">
        <v>16</v>
      </c>
      <c r="C28" s="17">
        <v>0.25</v>
      </c>
      <c r="D28" s="19">
        <v>12.4</v>
      </c>
      <c r="E28" s="17">
        <v>0.26700000000000002</v>
      </c>
    </row>
    <row r="29" spans="1:5">
      <c r="A29" s="17" t="s">
        <v>160</v>
      </c>
      <c r="B29" s="17">
        <v>18</v>
      </c>
      <c r="C29" s="17">
        <v>0.55600000000000005</v>
      </c>
      <c r="D29" s="19">
        <v>51.620000000000005</v>
      </c>
      <c r="E29" s="17">
        <v>0.58099999999999996</v>
      </c>
    </row>
    <row r="30" spans="1:5">
      <c r="A30" s="17" t="s">
        <v>50</v>
      </c>
      <c r="B30" s="17">
        <v>19</v>
      </c>
      <c r="C30" s="17">
        <v>0.316</v>
      </c>
      <c r="D30" s="19">
        <v>9.58</v>
      </c>
      <c r="E30" s="17">
        <v>0.26900000000000002</v>
      </c>
    </row>
    <row r="31" spans="1:5">
      <c r="A31" s="17" t="s">
        <v>126</v>
      </c>
      <c r="B31" s="17">
        <v>21</v>
      </c>
      <c r="C31" s="17">
        <v>0.14299999999999999</v>
      </c>
      <c r="D31" s="19">
        <v>-6.88</v>
      </c>
      <c r="E31" s="17">
        <v>0.13800000000000001</v>
      </c>
    </row>
    <row r="32" spans="1:5">
      <c r="A32" s="17" t="s">
        <v>103</v>
      </c>
      <c r="B32" s="17">
        <v>21</v>
      </c>
      <c r="C32" s="17">
        <v>0.28599999999999998</v>
      </c>
      <c r="D32" s="19">
        <v>19.28</v>
      </c>
      <c r="E32" s="17">
        <v>0.26300000000000001</v>
      </c>
    </row>
    <row r="33" spans="1:7">
      <c r="A33" s="17" t="s">
        <v>44</v>
      </c>
      <c r="B33" s="17">
        <v>23</v>
      </c>
      <c r="C33" s="17">
        <v>0.34799999999999998</v>
      </c>
      <c r="D33" s="19">
        <v>26.880000000000003</v>
      </c>
      <c r="E33" s="17">
        <v>0.307</v>
      </c>
    </row>
    <row r="34" spans="1:7">
      <c r="A34" s="17" t="s">
        <v>68</v>
      </c>
      <c r="B34" s="17">
        <v>24</v>
      </c>
      <c r="C34" s="17">
        <v>0.33300000000000002</v>
      </c>
      <c r="D34" s="19">
        <v>31.2</v>
      </c>
      <c r="E34" s="17">
        <v>0.27300000000000002</v>
      </c>
    </row>
    <row r="35" spans="1:7">
      <c r="A35" s="17" t="s">
        <v>55</v>
      </c>
      <c r="B35" s="17">
        <v>24</v>
      </c>
      <c r="C35" s="17">
        <v>9.0999999999999998E-2</v>
      </c>
      <c r="D35" s="19">
        <v>-7</v>
      </c>
      <c r="E35" s="17">
        <v>0.12</v>
      </c>
    </row>
    <row r="36" spans="1:7">
      <c r="A36" s="17" t="s">
        <v>48</v>
      </c>
      <c r="B36" s="17">
        <v>24</v>
      </c>
      <c r="C36" s="17">
        <v>0.25</v>
      </c>
      <c r="D36" s="19">
        <v>1.52</v>
      </c>
      <c r="E36" s="17">
        <v>0.20499999999999999</v>
      </c>
    </row>
    <row r="37" spans="1:7">
      <c r="A37" s="17" t="s">
        <v>120</v>
      </c>
      <c r="B37" s="17">
        <v>26</v>
      </c>
      <c r="C37" s="17">
        <v>0.34599999999999997</v>
      </c>
      <c r="D37" s="19">
        <v>54.879999999999995</v>
      </c>
      <c r="E37" s="17">
        <v>0.38700000000000001</v>
      </c>
    </row>
    <row r="38" spans="1:7">
      <c r="A38" s="17" t="s">
        <v>152</v>
      </c>
      <c r="B38" s="17">
        <v>26</v>
      </c>
      <c r="C38" s="17">
        <v>0.12</v>
      </c>
      <c r="D38" s="19">
        <v>-12.2</v>
      </c>
      <c r="E38" s="17">
        <v>0.111</v>
      </c>
    </row>
    <row r="39" spans="1:7">
      <c r="A39" s="17" t="s">
        <v>136</v>
      </c>
      <c r="B39" s="17">
        <v>27</v>
      </c>
      <c r="C39" s="17">
        <v>0.154</v>
      </c>
      <c r="D39" s="19">
        <v>-0.12</v>
      </c>
      <c r="E39" s="17">
        <v>0.158</v>
      </c>
    </row>
    <row r="40" spans="1:7">
      <c r="A40" s="17" t="s">
        <v>49</v>
      </c>
      <c r="B40" s="17">
        <v>27</v>
      </c>
      <c r="C40" s="17">
        <v>0.222</v>
      </c>
      <c r="D40" s="19">
        <v>15.559999999999999</v>
      </c>
      <c r="E40" s="17">
        <v>0.22900000000000001</v>
      </c>
    </row>
    <row r="41" spans="1:7">
      <c r="A41" s="17" t="s">
        <v>67</v>
      </c>
      <c r="B41" s="17">
        <v>28</v>
      </c>
      <c r="C41" s="17">
        <v>0.17899999999999999</v>
      </c>
      <c r="D41" s="19">
        <v>26.439999999999998</v>
      </c>
      <c r="E41" s="17">
        <v>0.26200000000000001</v>
      </c>
    </row>
    <row r="42" spans="1:7">
      <c r="A42" s="17" t="s">
        <v>106</v>
      </c>
      <c r="B42" s="17">
        <v>35</v>
      </c>
      <c r="C42" s="17">
        <v>0.2</v>
      </c>
      <c r="D42" s="19">
        <v>24.970059880239525</v>
      </c>
      <c r="E42" s="17">
        <v>0.23200000000000001</v>
      </c>
      <c r="G42" s="19"/>
    </row>
    <row r="43" spans="1:7">
      <c r="A43" s="17" t="s">
        <v>87</v>
      </c>
      <c r="B43" s="17">
        <v>37</v>
      </c>
      <c r="C43" s="17">
        <v>0.216</v>
      </c>
      <c r="D43" s="19">
        <v>3.8323353293413178</v>
      </c>
      <c r="E43" s="17">
        <v>0.191</v>
      </c>
      <c r="G43" s="19"/>
    </row>
    <row r="44" spans="1:7">
      <c r="A44" s="17" t="s">
        <v>113</v>
      </c>
      <c r="B44" s="17">
        <v>39</v>
      </c>
      <c r="C44" s="17">
        <v>0.21099999999999999</v>
      </c>
      <c r="D44" s="19">
        <v>15.089820359281438</v>
      </c>
      <c r="E44" s="17">
        <v>0.20699999999999999</v>
      </c>
      <c r="G44" s="19"/>
    </row>
    <row r="45" spans="1:7">
      <c r="A45" s="17" t="s">
        <v>114</v>
      </c>
      <c r="B45" s="17">
        <v>40</v>
      </c>
      <c r="C45" s="17">
        <v>0.184</v>
      </c>
      <c r="D45" s="19">
        <v>6.4799999999999995</v>
      </c>
      <c r="E45" s="17">
        <v>0.17299999999999999</v>
      </c>
    </row>
    <row r="46" spans="1:7">
      <c r="A46" s="17" t="s">
        <v>102</v>
      </c>
      <c r="B46" s="17">
        <v>40</v>
      </c>
      <c r="C46" s="17">
        <v>0.22500000000000001</v>
      </c>
      <c r="D46" s="19">
        <v>5.4399999999999995</v>
      </c>
      <c r="E46" s="17">
        <v>0.19500000000000001</v>
      </c>
    </row>
    <row r="47" spans="1:7">
      <c r="A47" s="17" t="s">
        <v>107</v>
      </c>
      <c r="B47" s="17">
        <v>40</v>
      </c>
      <c r="C47" s="17">
        <v>0.32500000000000001</v>
      </c>
      <c r="D47" s="19">
        <v>82.4</v>
      </c>
      <c r="E47" s="17">
        <v>0.33700000000000002</v>
      </c>
    </row>
    <row r="48" spans="1:7">
      <c r="A48" s="17" t="s">
        <v>119</v>
      </c>
      <c r="B48" s="17">
        <v>42</v>
      </c>
      <c r="C48" s="17">
        <v>0.38100000000000001</v>
      </c>
      <c r="D48" s="19">
        <v>102</v>
      </c>
      <c r="E48" s="17">
        <v>0.378</v>
      </c>
    </row>
    <row r="49" spans="1:5">
      <c r="A49" s="17" t="s">
        <v>70</v>
      </c>
      <c r="B49" s="17">
        <v>42</v>
      </c>
      <c r="C49" s="17">
        <v>0.22</v>
      </c>
      <c r="D49" s="19">
        <v>10.16</v>
      </c>
      <c r="E49" s="17">
        <v>0.19600000000000001</v>
      </c>
    </row>
    <row r="50" spans="1:5">
      <c r="A50" s="17" t="s">
        <v>93</v>
      </c>
      <c r="B50" s="17">
        <v>45</v>
      </c>
      <c r="C50" s="17">
        <v>0.36399999999999999</v>
      </c>
      <c r="D50" s="19">
        <v>75.84</v>
      </c>
      <c r="E50" s="17">
        <v>0.32600000000000001</v>
      </c>
    </row>
    <row r="51" spans="1:5">
      <c r="A51" s="17" t="s">
        <v>64</v>
      </c>
      <c r="B51" s="17">
        <v>46</v>
      </c>
      <c r="C51" s="17">
        <v>0.217</v>
      </c>
      <c r="D51" s="19">
        <v>11.52</v>
      </c>
      <c r="E51" s="17">
        <v>0.2</v>
      </c>
    </row>
    <row r="52" spans="1:5">
      <c r="A52" s="17" t="s">
        <v>9</v>
      </c>
      <c r="B52" s="17">
        <v>46</v>
      </c>
      <c r="C52" s="17">
        <v>0.30399999999999999</v>
      </c>
      <c r="D52" s="19">
        <v>77.84</v>
      </c>
      <c r="E52" s="17">
        <v>0.318</v>
      </c>
    </row>
    <row r="53" spans="1:5">
      <c r="A53" s="17" t="s">
        <v>14</v>
      </c>
      <c r="B53" s="17">
        <v>47</v>
      </c>
      <c r="C53" s="17">
        <v>0.32600000000000001</v>
      </c>
      <c r="D53" s="19">
        <v>111.84</v>
      </c>
      <c r="E53" s="17">
        <v>0.378</v>
      </c>
    </row>
    <row r="54" spans="1:5">
      <c r="A54" s="17" t="s">
        <v>95</v>
      </c>
      <c r="B54" s="17">
        <v>50</v>
      </c>
      <c r="C54" s="17">
        <v>0.32</v>
      </c>
      <c r="D54" s="17">
        <v>69.5</v>
      </c>
      <c r="E54" s="17">
        <v>0.29799999999999999</v>
      </c>
    </row>
    <row r="55" spans="1:5">
      <c r="A55" s="17" t="s">
        <v>33</v>
      </c>
      <c r="B55" s="17">
        <v>53</v>
      </c>
      <c r="C55" s="17">
        <v>0.255</v>
      </c>
      <c r="D55" s="17">
        <v>33.9</v>
      </c>
      <c r="E55" s="17">
        <v>0.22900000000000001</v>
      </c>
    </row>
    <row r="56" spans="1:5">
      <c r="A56" s="17" t="s">
        <v>88</v>
      </c>
      <c r="B56" s="17">
        <v>53</v>
      </c>
      <c r="C56" s="17">
        <v>0.26900000000000002</v>
      </c>
      <c r="D56" s="17">
        <v>50.8</v>
      </c>
      <c r="E56" s="17">
        <v>0.25</v>
      </c>
    </row>
    <row r="57" spans="1:5">
      <c r="A57" s="17" t="s">
        <v>20</v>
      </c>
      <c r="B57" s="17">
        <v>56</v>
      </c>
      <c r="C57" s="17">
        <v>0.28799999999999998</v>
      </c>
      <c r="D57" s="17">
        <v>65.599999999999994</v>
      </c>
      <c r="E57" s="17">
        <v>0.255</v>
      </c>
    </row>
    <row r="58" spans="1:5">
      <c r="A58" s="17" t="s">
        <v>158</v>
      </c>
      <c r="B58" s="17">
        <v>57</v>
      </c>
      <c r="C58" s="17">
        <v>0.19600000000000001</v>
      </c>
      <c r="D58" s="17">
        <v>5.7</v>
      </c>
      <c r="E58" s="17">
        <v>0.17899999999999999</v>
      </c>
    </row>
    <row r="59" spans="1:5">
      <c r="A59" s="17" t="s">
        <v>16</v>
      </c>
      <c r="B59" s="17">
        <v>58</v>
      </c>
      <c r="C59" s="17">
        <v>0.316</v>
      </c>
      <c r="D59" s="17">
        <v>82.4</v>
      </c>
      <c r="E59" s="17">
        <v>0.29899999999999999</v>
      </c>
    </row>
    <row r="60" spans="1:5">
      <c r="A60" s="17" t="s">
        <v>144</v>
      </c>
      <c r="B60" s="17">
        <v>60</v>
      </c>
      <c r="C60" s="17">
        <v>0.317</v>
      </c>
      <c r="D60" s="17">
        <v>136.19999999999999</v>
      </c>
      <c r="E60" s="17">
        <v>0.379</v>
      </c>
    </row>
    <row r="61" spans="1:5">
      <c r="A61" s="17" t="s">
        <v>128</v>
      </c>
      <c r="B61" s="17">
        <v>61</v>
      </c>
      <c r="C61" s="17">
        <v>0.26200000000000001</v>
      </c>
      <c r="D61" s="17">
        <v>81.599999999999994</v>
      </c>
      <c r="E61" s="17">
        <v>0.3</v>
      </c>
    </row>
    <row r="62" spans="1:5">
      <c r="A62" s="17" t="s">
        <v>86</v>
      </c>
      <c r="B62" s="17">
        <v>62</v>
      </c>
      <c r="C62" s="17">
        <v>0.33900000000000002</v>
      </c>
      <c r="D62" s="17">
        <v>80.400000000000006</v>
      </c>
      <c r="E62" s="17">
        <v>0.309</v>
      </c>
    </row>
    <row r="63" spans="1:5">
      <c r="A63" s="17" t="s">
        <v>185</v>
      </c>
      <c r="B63" s="17">
        <v>62</v>
      </c>
      <c r="C63" s="17">
        <v>0.27900000000000003</v>
      </c>
      <c r="D63" s="17">
        <v>73.2</v>
      </c>
      <c r="E63" s="17">
        <v>0.28199999999999997</v>
      </c>
    </row>
    <row r="64" spans="1:5">
      <c r="A64" s="17" t="s">
        <v>130</v>
      </c>
      <c r="B64" s="17">
        <v>63</v>
      </c>
      <c r="C64" s="17">
        <v>0.28999999999999998</v>
      </c>
      <c r="D64" s="17">
        <v>63.4</v>
      </c>
      <c r="E64" s="17">
        <v>0.27800000000000002</v>
      </c>
    </row>
    <row r="65" spans="1:5">
      <c r="A65" s="17" t="s">
        <v>134</v>
      </c>
      <c r="B65" s="17">
        <v>66</v>
      </c>
      <c r="C65" s="17">
        <v>0.26200000000000001</v>
      </c>
      <c r="D65" s="17">
        <v>39.700000000000003</v>
      </c>
      <c r="E65" s="17">
        <v>0.24</v>
      </c>
    </row>
    <row r="66" spans="1:5">
      <c r="A66" s="17" t="s">
        <v>8</v>
      </c>
      <c r="B66" s="17">
        <v>70</v>
      </c>
      <c r="C66" s="17">
        <v>0.26900000000000002</v>
      </c>
      <c r="D66" s="17">
        <v>84.8</v>
      </c>
      <c r="E66" s="17">
        <v>0.28899999999999998</v>
      </c>
    </row>
    <row r="67" spans="1:5">
      <c r="A67" s="17" t="s">
        <v>15</v>
      </c>
      <c r="B67" s="17">
        <v>76</v>
      </c>
      <c r="C67" s="17">
        <v>0.28899999999999998</v>
      </c>
      <c r="D67" s="17">
        <v>89.6</v>
      </c>
      <c r="E67" s="17">
        <v>0.313</v>
      </c>
    </row>
    <row r="68" spans="1:5">
      <c r="A68" s="17" t="s">
        <v>159</v>
      </c>
      <c r="B68" s="17">
        <v>78</v>
      </c>
      <c r="C68" s="17">
        <v>0.28199999999999997</v>
      </c>
      <c r="D68" s="17">
        <v>86.5</v>
      </c>
      <c r="E68" s="17">
        <v>0.30499999999999999</v>
      </c>
    </row>
    <row r="69" spans="1:5">
      <c r="A69" s="17" t="s">
        <v>153</v>
      </c>
      <c r="B69" s="17">
        <v>81</v>
      </c>
      <c r="C69" s="17">
        <v>0.21299999999999999</v>
      </c>
      <c r="D69" s="17">
        <v>24.2</v>
      </c>
      <c r="E69" s="17">
        <v>0.20899999999999999</v>
      </c>
    </row>
    <row r="70" spans="1:5">
      <c r="A70" s="17" t="s">
        <v>75</v>
      </c>
      <c r="B70" s="17">
        <v>81</v>
      </c>
      <c r="C70" s="17">
        <v>0.26300000000000001</v>
      </c>
      <c r="D70" s="17">
        <v>51.5</v>
      </c>
      <c r="E70" s="17">
        <v>0.253</v>
      </c>
    </row>
    <row r="71" spans="1:5">
      <c r="A71" s="17" t="s">
        <v>21</v>
      </c>
      <c r="B71" s="17">
        <v>89</v>
      </c>
      <c r="C71" s="17">
        <v>0.30499999999999999</v>
      </c>
      <c r="D71" s="17">
        <v>81</v>
      </c>
      <c r="E71" s="17">
        <v>0.27900000000000003</v>
      </c>
    </row>
    <row r="72" spans="1:5">
      <c r="A72" s="17" t="s">
        <v>37</v>
      </c>
      <c r="B72" s="17">
        <v>93</v>
      </c>
      <c r="C72" s="17">
        <v>0.29799999999999999</v>
      </c>
      <c r="D72" s="17">
        <v>99.1</v>
      </c>
      <c r="E72" s="17">
        <v>0.29499999999999998</v>
      </c>
    </row>
    <row r="73" spans="1:5">
      <c r="A73" s="17" t="s">
        <v>74</v>
      </c>
      <c r="B73" s="17">
        <v>94</v>
      </c>
      <c r="C73" s="17">
        <v>0.29699999999999999</v>
      </c>
      <c r="D73" s="17">
        <v>87.7</v>
      </c>
      <c r="E73" s="17">
        <v>0.29599999999999999</v>
      </c>
    </row>
    <row r="74" spans="1:5">
      <c r="A74" s="17" t="s">
        <v>186</v>
      </c>
      <c r="B74" s="17">
        <v>94</v>
      </c>
      <c r="C74" s="17">
        <v>0.33</v>
      </c>
      <c r="D74" s="17">
        <v>87.8</v>
      </c>
      <c r="E74" s="17">
        <v>0.316</v>
      </c>
    </row>
    <row r="75" spans="1:5">
      <c r="A75" s="17" t="s">
        <v>82</v>
      </c>
      <c r="B75" s="17">
        <v>95</v>
      </c>
      <c r="C75" s="17">
        <v>0.27400000000000002</v>
      </c>
      <c r="D75" s="17">
        <v>58.9</v>
      </c>
      <c r="E75" s="17">
        <v>0.26700000000000002</v>
      </c>
    </row>
    <row r="76" spans="1:5">
      <c r="A76" s="17" t="s">
        <v>156</v>
      </c>
      <c r="B76" s="17">
        <v>100</v>
      </c>
      <c r="C76" s="17">
        <v>0.316</v>
      </c>
      <c r="D76" s="17">
        <v>92.1</v>
      </c>
      <c r="E76" s="17">
        <v>0.315</v>
      </c>
    </row>
    <row r="77" spans="1:5">
      <c r="A77" s="17" t="s">
        <v>110</v>
      </c>
      <c r="B77" s="17">
        <v>102</v>
      </c>
      <c r="C77" s="17">
        <v>0.41199999999999998</v>
      </c>
      <c r="D77" s="17">
        <v>131.4</v>
      </c>
      <c r="E77" s="17">
        <v>0.38800000000000001</v>
      </c>
    </row>
    <row r="78" spans="1:5">
      <c r="A78" s="17" t="s">
        <v>90</v>
      </c>
      <c r="B78" s="17">
        <v>103</v>
      </c>
      <c r="C78" s="17">
        <v>0.32300000000000001</v>
      </c>
      <c r="D78" s="17">
        <v>80.400000000000006</v>
      </c>
      <c r="E78" s="17">
        <v>0.29299999999999998</v>
      </c>
    </row>
    <row r="79" spans="1:5">
      <c r="A79" s="17" t="s">
        <v>111</v>
      </c>
      <c r="B79" s="17">
        <v>103</v>
      </c>
      <c r="C79" s="17">
        <v>0.27200000000000002</v>
      </c>
      <c r="D79" s="17">
        <v>68.7</v>
      </c>
      <c r="E79" s="17">
        <v>0.28000000000000003</v>
      </c>
    </row>
    <row r="80" spans="1:5">
      <c r="A80" s="17" t="s">
        <v>162</v>
      </c>
      <c r="B80" s="17">
        <v>104</v>
      </c>
      <c r="C80" s="17">
        <v>0.30099999999999999</v>
      </c>
      <c r="D80" s="17">
        <v>86.3</v>
      </c>
      <c r="E80" s="17">
        <v>0.307</v>
      </c>
    </row>
    <row r="81" spans="1:5">
      <c r="A81" s="17" t="s">
        <v>100</v>
      </c>
      <c r="B81" s="17">
        <v>109</v>
      </c>
      <c r="C81" s="17">
        <v>0.21299999999999999</v>
      </c>
      <c r="D81" s="17">
        <v>14.9</v>
      </c>
      <c r="E81" s="17">
        <v>0.19700000000000001</v>
      </c>
    </row>
    <row r="82" spans="1:5">
      <c r="A82" s="17" t="s">
        <v>65</v>
      </c>
      <c r="B82" s="17">
        <v>109</v>
      </c>
      <c r="C82" s="17">
        <v>0.39800000000000002</v>
      </c>
      <c r="D82" s="17">
        <v>125.2</v>
      </c>
      <c r="E82" s="17">
        <v>0.38100000000000001</v>
      </c>
    </row>
    <row r="83" spans="1:5">
      <c r="A83" s="17" t="s">
        <v>7</v>
      </c>
      <c r="B83" s="17">
        <v>122</v>
      </c>
      <c r="C83" s="17">
        <v>0.28899999999999998</v>
      </c>
      <c r="D83" s="17">
        <v>54.2</v>
      </c>
      <c r="E83" s="17">
        <v>0.25</v>
      </c>
    </row>
    <row r="84" spans="1:5">
      <c r="A84" s="17" t="s">
        <v>43</v>
      </c>
      <c r="B84" s="17">
        <v>124</v>
      </c>
      <c r="C84" s="17">
        <v>0.33100000000000002</v>
      </c>
      <c r="D84" s="17">
        <v>83.5</v>
      </c>
      <c r="E84" s="17">
        <v>0.312</v>
      </c>
    </row>
    <row r="85" spans="1:5">
      <c r="A85" s="17" t="s">
        <v>13</v>
      </c>
      <c r="B85" s="17">
        <v>124</v>
      </c>
      <c r="C85" s="17">
        <v>0.315</v>
      </c>
      <c r="D85" s="17">
        <v>95.9</v>
      </c>
      <c r="E85" s="17">
        <v>0.32400000000000001</v>
      </c>
    </row>
    <row r="86" spans="1:5">
      <c r="A86" s="17" t="s">
        <v>31</v>
      </c>
      <c r="B86" s="17">
        <v>127</v>
      </c>
      <c r="C86" s="17">
        <v>0.33100000000000002</v>
      </c>
      <c r="D86" s="17">
        <v>100.9</v>
      </c>
      <c r="E86" s="17">
        <v>0.32600000000000001</v>
      </c>
    </row>
    <row r="87" spans="1:5">
      <c r="A87" s="17" t="s">
        <v>41</v>
      </c>
      <c r="B87" s="17">
        <v>127</v>
      </c>
      <c r="C87" s="17">
        <v>0.26</v>
      </c>
      <c r="D87" s="17">
        <v>53.1</v>
      </c>
      <c r="E87" s="17">
        <v>0.255</v>
      </c>
    </row>
    <row r="88" spans="1:5">
      <c r="A88" s="17" t="s">
        <v>101</v>
      </c>
      <c r="B88" s="17">
        <v>131</v>
      </c>
      <c r="C88" s="17">
        <v>0.23400000000000001</v>
      </c>
      <c r="D88" s="17">
        <v>38.200000000000003</v>
      </c>
      <c r="E88" s="17">
        <v>0.22</v>
      </c>
    </row>
    <row r="89" spans="1:5">
      <c r="A89" s="17" t="s">
        <v>69</v>
      </c>
      <c r="B89" s="17">
        <v>134</v>
      </c>
      <c r="C89" s="17">
        <v>0.30299999999999999</v>
      </c>
      <c r="D89" s="17">
        <v>71.8</v>
      </c>
      <c r="E89" s="17">
        <v>0.28699999999999998</v>
      </c>
    </row>
    <row r="90" spans="1:5">
      <c r="A90" s="17" t="s">
        <v>143</v>
      </c>
      <c r="B90" s="17">
        <v>134</v>
      </c>
      <c r="C90" s="17">
        <v>0.27300000000000002</v>
      </c>
      <c r="D90" s="17">
        <v>54.1</v>
      </c>
      <c r="E90" s="17">
        <v>0.25900000000000001</v>
      </c>
    </row>
    <row r="91" spans="1:5">
      <c r="A91" s="17" t="s">
        <v>85</v>
      </c>
      <c r="B91" s="17">
        <v>146</v>
      </c>
      <c r="C91" s="17">
        <v>0.26700000000000002</v>
      </c>
      <c r="D91" s="17">
        <v>59.6</v>
      </c>
      <c r="E91" s="17">
        <v>0.26600000000000001</v>
      </c>
    </row>
    <row r="92" spans="1:5">
      <c r="A92" s="17" t="s">
        <v>54</v>
      </c>
      <c r="B92" s="17">
        <v>150</v>
      </c>
      <c r="C92" s="17">
        <v>0.30299999999999999</v>
      </c>
      <c r="D92" s="17">
        <v>83.3</v>
      </c>
      <c r="E92" s="17">
        <v>0.29399999999999998</v>
      </c>
    </row>
    <row r="93" spans="1:5">
      <c r="A93" s="17" t="s">
        <v>117</v>
      </c>
      <c r="B93" s="17">
        <v>152</v>
      </c>
      <c r="C93" s="17">
        <v>0.318</v>
      </c>
      <c r="D93" s="17">
        <v>108.6</v>
      </c>
      <c r="E93" s="17">
        <v>0.33200000000000002</v>
      </c>
    </row>
    <row r="94" spans="1:5">
      <c r="A94" s="17" t="s">
        <v>94</v>
      </c>
      <c r="B94" s="17">
        <v>156</v>
      </c>
      <c r="C94" s="17">
        <v>0.33300000000000002</v>
      </c>
      <c r="D94" s="17">
        <v>98.5</v>
      </c>
      <c r="E94" s="17">
        <v>0.312</v>
      </c>
    </row>
    <row r="95" spans="1:5">
      <c r="A95" s="17" t="s">
        <v>35</v>
      </c>
      <c r="B95" s="17">
        <v>167</v>
      </c>
      <c r="C95" s="17">
        <v>0.36499999999999999</v>
      </c>
      <c r="D95" s="17">
        <v>137.1</v>
      </c>
      <c r="E95" s="17">
        <v>0.38700000000000001</v>
      </c>
    </row>
    <row r="96" spans="1:5">
      <c r="A96" s="17" t="s">
        <v>62</v>
      </c>
      <c r="B96" s="17">
        <v>171</v>
      </c>
      <c r="C96" s="17">
        <v>0.34899999999999998</v>
      </c>
      <c r="D96" s="17">
        <v>83.7</v>
      </c>
      <c r="E96" s="17">
        <v>0.307</v>
      </c>
    </row>
    <row r="97" spans="1:5">
      <c r="A97" s="17" t="s">
        <v>112</v>
      </c>
      <c r="B97" s="17">
        <v>172</v>
      </c>
      <c r="C97" s="17">
        <v>0.33900000000000002</v>
      </c>
      <c r="D97" s="17">
        <v>84.4</v>
      </c>
      <c r="E97" s="17">
        <v>0.308</v>
      </c>
    </row>
    <row r="98" spans="1:5">
      <c r="A98" s="17" t="s">
        <v>140</v>
      </c>
      <c r="B98" s="17">
        <v>173</v>
      </c>
      <c r="C98" s="17">
        <v>0.28299999999999997</v>
      </c>
      <c r="D98" s="17">
        <v>73.8</v>
      </c>
      <c r="E98" s="17">
        <v>0.29199999999999998</v>
      </c>
    </row>
    <row r="99" spans="1:5">
      <c r="A99" s="17" t="s">
        <v>157</v>
      </c>
      <c r="B99" s="17">
        <v>177</v>
      </c>
      <c r="C99" s="17">
        <v>0.32</v>
      </c>
      <c r="D99" s="17">
        <v>81.5</v>
      </c>
      <c r="E99" s="17">
        <v>0.30499999999999999</v>
      </c>
    </row>
    <row r="100" spans="1:5">
      <c r="A100" s="17" t="s">
        <v>19</v>
      </c>
      <c r="B100" s="17">
        <v>183</v>
      </c>
      <c r="C100" s="17">
        <v>0.27900000000000003</v>
      </c>
      <c r="D100" s="17">
        <v>80.5</v>
      </c>
      <c r="E100" s="17">
        <v>0.27900000000000003</v>
      </c>
    </row>
    <row r="101" spans="1:5">
      <c r="A101" s="17" t="s">
        <v>124</v>
      </c>
      <c r="B101" s="17">
        <v>184</v>
      </c>
      <c r="C101" s="17">
        <v>0.317</v>
      </c>
      <c r="D101" s="17">
        <v>75.599999999999994</v>
      </c>
      <c r="E101" s="17">
        <v>0.29599999999999999</v>
      </c>
    </row>
    <row r="102" spans="1:5">
      <c r="A102" s="17" t="s">
        <v>108</v>
      </c>
      <c r="B102" s="17">
        <v>196</v>
      </c>
      <c r="C102" s="17">
        <v>0.34200000000000003</v>
      </c>
      <c r="D102" s="17">
        <v>100.1</v>
      </c>
      <c r="E102" s="17">
        <v>0.33600000000000002</v>
      </c>
    </row>
    <row r="103" spans="1:5">
      <c r="A103" s="17" t="s">
        <v>149</v>
      </c>
      <c r="B103" s="17">
        <v>198</v>
      </c>
      <c r="C103" s="17">
        <v>0.307</v>
      </c>
      <c r="D103" s="17">
        <v>76.2</v>
      </c>
      <c r="E103" s="17">
        <v>0.28999999999999998</v>
      </c>
    </row>
    <row r="104" spans="1:5">
      <c r="A104" s="17" t="s">
        <v>151</v>
      </c>
      <c r="B104" s="17">
        <v>204</v>
      </c>
      <c r="C104" s="17">
        <v>0.25600000000000001</v>
      </c>
      <c r="D104" s="17">
        <v>55.1</v>
      </c>
      <c r="E104" s="17">
        <v>0.25800000000000001</v>
      </c>
    </row>
    <row r="105" spans="1:5">
      <c r="A105" s="17" t="s">
        <v>17</v>
      </c>
      <c r="B105" s="17">
        <v>207</v>
      </c>
      <c r="C105" s="17">
        <v>0.27600000000000002</v>
      </c>
      <c r="D105" s="17">
        <v>60.1</v>
      </c>
      <c r="E105" s="17">
        <v>0.26100000000000001</v>
      </c>
    </row>
    <row r="106" spans="1:5">
      <c r="A106" s="17" t="s">
        <v>47</v>
      </c>
      <c r="B106" s="17">
        <v>209</v>
      </c>
      <c r="C106" s="17">
        <v>0.30399999999999999</v>
      </c>
      <c r="D106" s="17">
        <v>73.2</v>
      </c>
      <c r="E106" s="17">
        <v>0.28799999999999998</v>
      </c>
    </row>
    <row r="107" spans="1:5">
      <c r="A107" s="17" t="s">
        <v>34</v>
      </c>
      <c r="B107" s="17">
        <v>213</v>
      </c>
      <c r="C107" s="17">
        <v>0.28399999999999997</v>
      </c>
      <c r="D107" s="17">
        <v>72</v>
      </c>
      <c r="E107" s="17">
        <v>0.28299999999999997</v>
      </c>
    </row>
    <row r="108" spans="1:5">
      <c r="A108" s="17" t="s">
        <v>84</v>
      </c>
      <c r="B108" s="17">
        <v>214</v>
      </c>
      <c r="C108" s="17">
        <v>0.32900000000000001</v>
      </c>
      <c r="D108" s="17">
        <v>87.5</v>
      </c>
      <c r="E108" s="17">
        <v>0.311</v>
      </c>
    </row>
    <row r="109" spans="1:5">
      <c r="A109" s="17" t="s">
        <v>45</v>
      </c>
      <c r="B109" s="17">
        <v>214</v>
      </c>
      <c r="C109" s="17">
        <v>0.33300000000000002</v>
      </c>
      <c r="D109" s="17">
        <v>85.7</v>
      </c>
      <c r="E109" s="17">
        <v>0.308</v>
      </c>
    </row>
    <row r="110" spans="1:5">
      <c r="A110" s="17" t="s">
        <v>139</v>
      </c>
      <c r="B110" s="17">
        <v>225</v>
      </c>
      <c r="C110" s="17">
        <v>0.26300000000000001</v>
      </c>
      <c r="D110" s="17">
        <v>62.7</v>
      </c>
      <c r="E110" s="17">
        <v>0.27200000000000002</v>
      </c>
    </row>
    <row r="111" spans="1:5">
      <c r="A111" s="17" t="s">
        <v>135</v>
      </c>
      <c r="B111" s="17">
        <v>226</v>
      </c>
      <c r="C111" s="17">
        <v>0.31</v>
      </c>
      <c r="D111" s="17">
        <v>120.1</v>
      </c>
      <c r="E111" s="17">
        <v>0.35099999999999998</v>
      </c>
    </row>
    <row r="112" spans="1:5">
      <c r="A112" s="17" t="s">
        <v>83</v>
      </c>
      <c r="B112" s="17">
        <v>234</v>
      </c>
      <c r="C112" s="17">
        <v>0.33500000000000002</v>
      </c>
      <c r="D112" s="17">
        <v>99.3</v>
      </c>
      <c r="E112" s="17">
        <v>0.318</v>
      </c>
    </row>
    <row r="113" spans="1:5">
      <c r="A113" s="17" t="s">
        <v>5</v>
      </c>
      <c r="B113" s="17">
        <v>234</v>
      </c>
      <c r="C113" s="17">
        <v>0.27700000000000002</v>
      </c>
      <c r="D113" s="17">
        <v>79.8</v>
      </c>
      <c r="E113" s="17">
        <v>0.28399999999999997</v>
      </c>
    </row>
    <row r="114" spans="1:5">
      <c r="A114" s="17" t="s">
        <v>155</v>
      </c>
      <c r="B114" s="17">
        <v>240</v>
      </c>
      <c r="C114" s="17">
        <v>0.30399999999999999</v>
      </c>
      <c r="D114" s="17">
        <v>100.7</v>
      </c>
      <c r="E114" s="17">
        <v>0.32900000000000001</v>
      </c>
    </row>
    <row r="115" spans="1:5">
      <c r="A115" s="17" t="s">
        <v>58</v>
      </c>
      <c r="B115" s="17">
        <v>247</v>
      </c>
      <c r="C115" s="17">
        <v>0.33200000000000002</v>
      </c>
      <c r="D115" s="17">
        <v>87.8</v>
      </c>
      <c r="E115" s="17">
        <v>0.315</v>
      </c>
    </row>
    <row r="116" spans="1:5">
      <c r="A116" s="17" t="s">
        <v>99</v>
      </c>
      <c r="B116" s="17">
        <v>250</v>
      </c>
      <c r="C116" s="17">
        <v>0.38400000000000001</v>
      </c>
      <c r="D116" s="17">
        <v>130.9</v>
      </c>
      <c r="E116" s="17">
        <v>0.377</v>
      </c>
    </row>
    <row r="117" spans="1:5">
      <c r="A117" s="17" t="s">
        <v>46</v>
      </c>
      <c r="B117" s="17">
        <v>254</v>
      </c>
      <c r="C117" s="17">
        <v>0.28599999999999998</v>
      </c>
      <c r="D117" s="17">
        <v>91.5</v>
      </c>
      <c r="E117" s="17">
        <v>0.312</v>
      </c>
    </row>
    <row r="118" spans="1:5">
      <c r="A118" s="17" t="s">
        <v>122</v>
      </c>
      <c r="B118" s="17">
        <v>268</v>
      </c>
      <c r="C118" s="17">
        <v>0.28399999999999997</v>
      </c>
      <c r="D118" s="17">
        <v>115.1</v>
      </c>
      <c r="E118" s="17">
        <v>0.34300000000000003</v>
      </c>
    </row>
    <row r="119" spans="1:5">
      <c r="A119" s="17" t="s">
        <v>76</v>
      </c>
      <c r="B119" s="17">
        <v>280</v>
      </c>
      <c r="C119" s="17">
        <v>0.4</v>
      </c>
      <c r="D119" s="17">
        <v>156.30000000000001</v>
      </c>
      <c r="E119" s="17">
        <v>0.41299999999999998</v>
      </c>
    </row>
    <row r="120" spans="1:5">
      <c r="A120" s="17" t="s">
        <v>133</v>
      </c>
      <c r="B120" s="17">
        <v>291</v>
      </c>
      <c r="C120" s="17">
        <v>0.30399999999999999</v>
      </c>
      <c r="D120" s="17">
        <v>81.2</v>
      </c>
      <c r="E120" s="17">
        <v>0.29199999999999998</v>
      </c>
    </row>
    <row r="121" spans="1:5">
      <c r="A121" s="17" t="s">
        <v>59</v>
      </c>
      <c r="B121" s="17">
        <v>294</v>
      </c>
      <c r="C121" s="17">
        <v>0.26900000000000002</v>
      </c>
      <c r="D121" s="17">
        <v>57.6</v>
      </c>
      <c r="E121" s="17">
        <v>0.249</v>
      </c>
    </row>
    <row r="122" spans="1:5">
      <c r="A122" s="17" t="s">
        <v>97</v>
      </c>
      <c r="B122" s="17">
        <v>304</v>
      </c>
      <c r="C122" s="17">
        <v>0.34899999999999998</v>
      </c>
      <c r="D122" s="17">
        <v>108.5</v>
      </c>
      <c r="E122" s="17">
        <v>0.34399999999999997</v>
      </c>
    </row>
    <row r="123" spans="1:5">
      <c r="A123" s="17" t="s">
        <v>118</v>
      </c>
      <c r="B123" s="17">
        <v>309</v>
      </c>
      <c r="C123" s="17">
        <v>0.27900000000000003</v>
      </c>
      <c r="D123" s="17">
        <v>61.3</v>
      </c>
      <c r="E123" s="17">
        <v>0.26500000000000001</v>
      </c>
    </row>
    <row r="124" spans="1:5">
      <c r="A124" s="17" t="s">
        <v>42</v>
      </c>
      <c r="B124" s="17">
        <v>311</v>
      </c>
      <c r="C124" s="17">
        <v>0.34499999999999997</v>
      </c>
      <c r="D124" s="17">
        <v>99.6</v>
      </c>
      <c r="E124" s="17">
        <v>0.32600000000000001</v>
      </c>
    </row>
    <row r="125" spans="1:5">
      <c r="A125" s="17" t="s">
        <v>154</v>
      </c>
      <c r="B125" s="17">
        <v>312</v>
      </c>
      <c r="C125" s="17">
        <v>0.32900000000000001</v>
      </c>
      <c r="D125" s="17">
        <v>95.8</v>
      </c>
      <c r="E125" s="17">
        <v>0.32200000000000001</v>
      </c>
    </row>
    <row r="126" spans="1:5">
      <c r="A126" s="17" t="s">
        <v>92</v>
      </c>
      <c r="B126" s="17">
        <v>314</v>
      </c>
      <c r="C126" s="17">
        <v>0.313</v>
      </c>
      <c r="D126" s="17">
        <v>88.5</v>
      </c>
      <c r="E126" s="17">
        <v>0.31</v>
      </c>
    </row>
    <row r="127" spans="1:5">
      <c r="A127" s="17" t="s">
        <v>30</v>
      </c>
      <c r="B127" s="17">
        <v>320</v>
      </c>
      <c r="C127" s="17">
        <v>0.32900000000000001</v>
      </c>
      <c r="D127" s="17">
        <v>105.8</v>
      </c>
      <c r="E127" s="17">
        <v>0.32500000000000001</v>
      </c>
    </row>
    <row r="128" spans="1:5">
      <c r="A128" s="17" t="s">
        <v>79</v>
      </c>
      <c r="B128" s="17">
        <v>325</v>
      </c>
      <c r="C128" s="17">
        <v>0.36199999999999999</v>
      </c>
      <c r="D128" s="17">
        <v>118.7</v>
      </c>
      <c r="E128" s="17">
        <v>0.36199999999999999</v>
      </c>
    </row>
    <row r="129" spans="1:5">
      <c r="A129" s="17" t="s">
        <v>129</v>
      </c>
      <c r="B129" s="17">
        <v>336</v>
      </c>
      <c r="C129" s="17">
        <v>0.33400000000000002</v>
      </c>
      <c r="D129" s="17">
        <v>92.8</v>
      </c>
      <c r="E129" s="17">
        <v>0.32500000000000001</v>
      </c>
    </row>
    <row r="130" spans="1:5">
      <c r="A130" s="17" t="s">
        <v>104</v>
      </c>
      <c r="B130" s="17">
        <v>336</v>
      </c>
      <c r="C130" s="17">
        <v>0.34499999999999997</v>
      </c>
      <c r="D130" s="17">
        <v>121.4</v>
      </c>
      <c r="E130" s="17">
        <v>0.36399999999999999</v>
      </c>
    </row>
    <row r="131" spans="1:5">
      <c r="A131" s="17" t="s">
        <v>141</v>
      </c>
      <c r="B131" s="17">
        <v>337</v>
      </c>
      <c r="C131" s="17">
        <v>0.36499999999999999</v>
      </c>
      <c r="D131" s="17">
        <v>119.6</v>
      </c>
      <c r="E131" s="17">
        <v>0.36599999999999999</v>
      </c>
    </row>
    <row r="132" spans="1:5">
      <c r="A132" s="17" t="s">
        <v>123</v>
      </c>
      <c r="B132" s="17">
        <v>349</v>
      </c>
      <c r="C132" s="17">
        <v>0.39300000000000002</v>
      </c>
      <c r="D132" s="17">
        <v>150.4</v>
      </c>
      <c r="E132" s="17">
        <v>0.40500000000000003</v>
      </c>
    </row>
    <row r="133" spans="1:5">
      <c r="A133" s="17" t="s">
        <v>91</v>
      </c>
      <c r="B133" s="17">
        <v>351</v>
      </c>
      <c r="C133" s="17">
        <v>0.30399999999999999</v>
      </c>
      <c r="D133" s="17">
        <v>99.7</v>
      </c>
      <c r="E133" s="17">
        <v>0.32400000000000001</v>
      </c>
    </row>
    <row r="134" spans="1:5">
      <c r="A134" s="17" t="s">
        <v>142</v>
      </c>
      <c r="B134" s="17">
        <v>352</v>
      </c>
      <c r="C134" s="17">
        <v>0.28699999999999998</v>
      </c>
      <c r="D134" s="17">
        <v>70.7</v>
      </c>
      <c r="E134" s="17">
        <v>0.28899999999999998</v>
      </c>
    </row>
    <row r="135" spans="1:5">
      <c r="A135" s="17" t="s">
        <v>121</v>
      </c>
      <c r="B135" s="17">
        <v>354</v>
      </c>
      <c r="C135" s="17">
        <v>0.35599999999999998</v>
      </c>
      <c r="D135" s="17">
        <v>117.6</v>
      </c>
      <c r="E135" s="17">
        <v>0.35399999999999998</v>
      </c>
    </row>
    <row r="136" spans="1:5">
      <c r="A136" s="17" t="s">
        <v>109</v>
      </c>
      <c r="B136" s="17">
        <v>381</v>
      </c>
      <c r="C136" s="17">
        <v>0.312</v>
      </c>
      <c r="D136" s="17">
        <v>86.7</v>
      </c>
      <c r="E136" s="17">
        <v>0.311</v>
      </c>
    </row>
    <row r="137" spans="1:5">
      <c r="A137" s="17" t="s">
        <v>78</v>
      </c>
      <c r="B137" s="17">
        <v>386</v>
      </c>
      <c r="C137" s="17">
        <v>0.42499999999999999</v>
      </c>
      <c r="D137" s="17">
        <v>158.69999999999999</v>
      </c>
      <c r="E137" s="17">
        <v>0.42399999999999999</v>
      </c>
    </row>
    <row r="138" spans="1:5">
      <c r="A138" s="17" t="s">
        <v>80</v>
      </c>
      <c r="B138" s="17">
        <v>403</v>
      </c>
      <c r="C138" s="17">
        <v>0.36699999999999999</v>
      </c>
      <c r="D138" s="17">
        <v>157.4</v>
      </c>
      <c r="E138" s="17">
        <v>0.41399999999999998</v>
      </c>
    </row>
    <row r="139" spans="1:5">
      <c r="A139" s="17" t="s">
        <v>89</v>
      </c>
      <c r="B139" s="17">
        <v>407</v>
      </c>
      <c r="C139" s="17">
        <v>0.34100000000000003</v>
      </c>
      <c r="D139" s="17">
        <v>121.5</v>
      </c>
      <c r="E139" s="17">
        <v>0.35699999999999998</v>
      </c>
    </row>
    <row r="140" spans="1:5">
      <c r="A140" s="17" t="s">
        <v>28</v>
      </c>
      <c r="B140" s="17">
        <v>415</v>
      </c>
      <c r="C140" s="17">
        <v>0.35599999999999998</v>
      </c>
      <c r="D140" s="17">
        <v>122.4</v>
      </c>
      <c r="E140" s="17">
        <v>0.36399999999999999</v>
      </c>
    </row>
    <row r="141" spans="1:5">
      <c r="A141" s="17" t="s">
        <v>105</v>
      </c>
      <c r="B141" s="17">
        <v>424</v>
      </c>
      <c r="C141" s="17">
        <v>0.33500000000000002</v>
      </c>
      <c r="D141" s="17">
        <v>124.5</v>
      </c>
      <c r="E141" s="17">
        <v>0.36099999999999999</v>
      </c>
    </row>
    <row r="142" spans="1:5">
      <c r="A142" s="17" t="s">
        <v>73</v>
      </c>
      <c r="B142" s="17">
        <v>425</v>
      </c>
      <c r="C142" s="17">
        <v>0.35399999999999998</v>
      </c>
      <c r="D142" s="17">
        <v>144.30000000000001</v>
      </c>
      <c r="E142" s="17">
        <v>0.39400000000000002</v>
      </c>
    </row>
    <row r="143" spans="1:5">
      <c r="A143" s="17" t="s">
        <v>61</v>
      </c>
      <c r="B143" s="17">
        <v>425</v>
      </c>
      <c r="C143" s="17">
        <v>0.33700000000000002</v>
      </c>
      <c r="D143" s="17">
        <v>116.3</v>
      </c>
      <c r="E143" s="17">
        <v>0.34799999999999998</v>
      </c>
    </row>
    <row r="144" spans="1:5">
      <c r="A144" s="17" t="s">
        <v>161</v>
      </c>
      <c r="B144" s="17">
        <v>442</v>
      </c>
      <c r="C144" s="17">
        <v>0.34499999999999997</v>
      </c>
      <c r="D144" s="17">
        <v>110.6</v>
      </c>
      <c r="E144" s="17">
        <v>0.34300000000000003</v>
      </c>
    </row>
    <row r="145" spans="1:5">
      <c r="A145" s="17" t="s">
        <v>66</v>
      </c>
      <c r="B145" s="17">
        <v>450</v>
      </c>
      <c r="C145" s="17">
        <v>0.39900000000000002</v>
      </c>
      <c r="D145" s="17">
        <v>134.4</v>
      </c>
      <c r="E145" s="17">
        <v>0.38400000000000001</v>
      </c>
    </row>
    <row r="146" spans="1:5">
      <c r="A146" s="17" t="s">
        <v>71</v>
      </c>
      <c r="B146" s="17">
        <v>454</v>
      </c>
      <c r="C146" s="17">
        <v>0.39500000000000002</v>
      </c>
      <c r="D146" s="17">
        <v>150.30000000000001</v>
      </c>
      <c r="E146" s="17">
        <v>0.40500000000000003</v>
      </c>
    </row>
    <row r="147" spans="1:5">
      <c r="A147" s="17" t="s">
        <v>32</v>
      </c>
      <c r="B147" s="17">
        <v>465</v>
      </c>
      <c r="C147" s="17">
        <v>0.38800000000000001</v>
      </c>
      <c r="D147" s="17">
        <v>141.4</v>
      </c>
      <c r="E147" s="17">
        <v>0.39500000000000002</v>
      </c>
    </row>
    <row r="148" spans="1:5">
      <c r="A148" s="17" t="s">
        <v>53</v>
      </c>
      <c r="B148" s="17">
        <v>477</v>
      </c>
      <c r="C148" s="17">
        <v>0.33</v>
      </c>
      <c r="D148" s="17">
        <v>113.4</v>
      </c>
      <c r="E148" s="17">
        <v>0.34499999999999997</v>
      </c>
    </row>
    <row r="149" spans="1:5">
      <c r="A149" s="17" t="s">
        <v>26</v>
      </c>
      <c r="B149" s="17">
        <v>488</v>
      </c>
      <c r="C149" s="17">
        <v>0.32800000000000001</v>
      </c>
      <c r="D149" s="17">
        <v>93.1</v>
      </c>
      <c r="E149" s="17">
        <v>0.317</v>
      </c>
    </row>
    <row r="150" spans="1:5">
      <c r="A150" s="17" t="s">
        <v>148</v>
      </c>
      <c r="B150" s="17">
        <v>491</v>
      </c>
      <c r="C150" s="17">
        <v>0.33500000000000002</v>
      </c>
      <c r="D150" s="17">
        <v>98.4</v>
      </c>
      <c r="E150" s="17">
        <v>0.32700000000000001</v>
      </c>
    </row>
    <row r="151" spans="1:5">
      <c r="A151" s="17" t="s">
        <v>11</v>
      </c>
      <c r="B151" s="17">
        <v>522</v>
      </c>
      <c r="C151" s="17">
        <v>0.36799999999999999</v>
      </c>
      <c r="D151" s="17">
        <v>140.4</v>
      </c>
      <c r="E151" s="17">
        <v>0.38700000000000001</v>
      </c>
    </row>
    <row r="152" spans="1:5">
      <c r="A152" s="17" t="s">
        <v>23</v>
      </c>
      <c r="B152" s="17">
        <v>532</v>
      </c>
      <c r="C152" s="17">
        <v>0.36799999999999999</v>
      </c>
      <c r="D152" s="17">
        <v>109.3</v>
      </c>
      <c r="E152" s="17">
        <v>0.35</v>
      </c>
    </row>
  </sheetData>
  <sortState xmlns:xlrd2="http://schemas.microsoft.com/office/spreadsheetml/2017/richdata2" ref="A2:E152">
    <sortCondition ref="B2:B15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6422-FC64-7C4A-ABAB-E680E4ECA7F3}">
  <dimension ref="A1:E25"/>
  <sheetViews>
    <sheetView topLeftCell="A4" zoomScale="177" workbookViewId="0">
      <selection activeCell="D20" sqref="D20"/>
    </sheetView>
  </sheetViews>
  <sheetFormatPr baseColWidth="10" defaultRowHeight="15"/>
  <sheetData>
    <row r="1" spans="1:5">
      <c r="B1" t="s">
        <v>198</v>
      </c>
      <c r="C1" t="s">
        <v>202</v>
      </c>
      <c r="D1" t="s">
        <v>200</v>
      </c>
      <c r="E1" t="s">
        <v>201</v>
      </c>
    </row>
    <row r="2" spans="1:5">
      <c r="A2" t="s">
        <v>190</v>
      </c>
      <c r="B2">
        <v>95</v>
      </c>
      <c r="C2" s="7">
        <v>0.99180681328158693</v>
      </c>
      <c r="D2">
        <f>B2/100</f>
        <v>0.95</v>
      </c>
      <c r="E2" s="8">
        <f>1/D2</f>
        <v>1.0526315789473684</v>
      </c>
    </row>
    <row r="3" spans="1:5">
      <c r="A3" t="s">
        <v>191</v>
      </c>
      <c r="B3">
        <v>121</v>
      </c>
      <c r="C3" s="7">
        <v>0.99277587141051116</v>
      </c>
      <c r="D3">
        <f t="shared" ref="D3:D9" si="0">B3/100</f>
        <v>1.21</v>
      </c>
      <c r="E3" s="8">
        <f t="shared" ref="E3:E9" si="1">1/D3</f>
        <v>0.82644628099173556</v>
      </c>
    </row>
    <row r="4" spans="1:5">
      <c r="A4" t="s">
        <v>192</v>
      </c>
      <c r="B4">
        <v>97</v>
      </c>
      <c r="C4" s="7">
        <v>0.97701521528002588</v>
      </c>
      <c r="D4">
        <f t="shared" si="0"/>
        <v>0.97</v>
      </c>
      <c r="E4" s="8">
        <f t="shared" si="1"/>
        <v>1.0309278350515465</v>
      </c>
    </row>
    <row r="5" spans="1:5">
      <c r="A5" t="s">
        <v>193</v>
      </c>
      <c r="B5">
        <v>96</v>
      </c>
      <c r="C5" s="7">
        <v>0.92882065596650387</v>
      </c>
      <c r="D5">
        <f t="shared" si="0"/>
        <v>0.96</v>
      </c>
      <c r="E5" s="8">
        <f t="shared" si="1"/>
        <v>1.0416666666666667</v>
      </c>
    </row>
    <row r="6" spans="1:5">
      <c r="A6" t="s">
        <v>194</v>
      </c>
      <c r="B6">
        <v>94</v>
      </c>
      <c r="C6" s="7">
        <v>0.96383363471971062</v>
      </c>
      <c r="D6">
        <f t="shared" si="0"/>
        <v>0.94</v>
      </c>
      <c r="E6" s="8">
        <f t="shared" si="1"/>
        <v>1.0638297872340425</v>
      </c>
    </row>
    <row r="7" spans="1:5">
      <c r="A7" t="s">
        <v>195</v>
      </c>
      <c r="B7">
        <v>102</v>
      </c>
      <c r="C7" s="7">
        <v>0.97723577235772363</v>
      </c>
      <c r="D7">
        <f t="shared" si="0"/>
        <v>1.02</v>
      </c>
      <c r="E7" s="8">
        <f t="shared" si="1"/>
        <v>0.98039215686274506</v>
      </c>
    </row>
    <row r="8" spans="1:5">
      <c r="A8" t="s">
        <v>196</v>
      </c>
      <c r="B8">
        <v>104</v>
      </c>
      <c r="C8" s="7">
        <v>0.98764629388816649</v>
      </c>
      <c r="D8">
        <f t="shared" si="0"/>
        <v>1.04</v>
      </c>
      <c r="E8" s="8">
        <f t="shared" si="1"/>
        <v>0.96153846153846145</v>
      </c>
    </row>
    <row r="9" spans="1:5">
      <c r="A9" t="s">
        <v>197</v>
      </c>
      <c r="B9">
        <v>117</v>
      </c>
      <c r="C9" s="7">
        <v>0.97649734647460196</v>
      </c>
      <c r="D9">
        <f t="shared" si="0"/>
        <v>1.17</v>
      </c>
      <c r="E9" s="8">
        <f t="shared" si="1"/>
        <v>0.85470085470085477</v>
      </c>
    </row>
    <row r="10" spans="1:5">
      <c r="B10">
        <v>100</v>
      </c>
      <c r="C10" s="7">
        <v>0.98009188361408883</v>
      </c>
    </row>
    <row r="13" spans="1:5">
      <c r="A13" s="6" t="s">
        <v>12</v>
      </c>
      <c r="B13" s="5">
        <v>5537</v>
      </c>
      <c r="C13" s="5">
        <v>5497</v>
      </c>
      <c r="D13">
        <f>C13/B13</f>
        <v>0.99277587141051116</v>
      </c>
    </row>
    <row r="14" spans="1:5">
      <c r="A14" s="6" t="s">
        <v>18</v>
      </c>
      <c r="B14" s="5">
        <v>3089</v>
      </c>
      <c r="C14" s="5">
        <v>3018</v>
      </c>
      <c r="D14">
        <f t="shared" ref="D14:D20" si="2">C14/B14</f>
        <v>0.97701521528002588</v>
      </c>
    </row>
    <row r="15" spans="1:5">
      <c r="A15" s="6" t="s">
        <v>25</v>
      </c>
      <c r="B15" s="5">
        <v>1433</v>
      </c>
      <c r="C15" s="5">
        <v>1331</v>
      </c>
      <c r="D15">
        <f t="shared" si="2"/>
        <v>0.92882065596650387</v>
      </c>
    </row>
    <row r="16" spans="1:5">
      <c r="A16" s="6" t="s">
        <v>6</v>
      </c>
      <c r="B16" s="5">
        <v>4638</v>
      </c>
      <c r="C16" s="5">
        <v>4600</v>
      </c>
      <c r="D16">
        <f t="shared" si="2"/>
        <v>0.99180681328158693</v>
      </c>
    </row>
    <row r="17" spans="1:4">
      <c r="A17" s="6" t="s">
        <v>36</v>
      </c>
      <c r="B17" s="5">
        <v>1538</v>
      </c>
      <c r="C17" s="5">
        <v>1519</v>
      </c>
      <c r="D17">
        <f t="shared" si="2"/>
        <v>0.98764629388816649</v>
      </c>
    </row>
    <row r="18" spans="1:4">
      <c r="A18" s="6" t="s">
        <v>29</v>
      </c>
      <c r="B18" s="5">
        <v>1230</v>
      </c>
      <c r="C18" s="5">
        <v>1202</v>
      </c>
      <c r="D18">
        <f t="shared" si="2"/>
        <v>0.97723577235772363</v>
      </c>
    </row>
    <row r="19" spans="1:4">
      <c r="A19" s="6" t="s">
        <v>38</v>
      </c>
      <c r="B19" s="5">
        <v>1319</v>
      </c>
      <c r="C19" s="5">
        <v>1288</v>
      </c>
      <c r="D19">
        <f t="shared" si="2"/>
        <v>0.97649734647460196</v>
      </c>
    </row>
    <row r="20" spans="1:4">
      <c r="A20" s="6" t="s">
        <v>27</v>
      </c>
      <c r="B20" s="5">
        <v>2765</v>
      </c>
      <c r="C20" s="5">
        <v>2665</v>
      </c>
      <c r="D20">
        <f t="shared" si="2"/>
        <v>0.96383363471971062</v>
      </c>
    </row>
    <row r="21" spans="1:4">
      <c r="B21">
        <f>SUM(B13:B20)</f>
        <v>21549</v>
      </c>
      <c r="C21">
        <f>SUM(C13:C20)</f>
        <v>21120</v>
      </c>
      <c r="D21">
        <f>C21/B21</f>
        <v>0.98009188361408883</v>
      </c>
    </row>
    <row r="25" spans="1:4" ht="20">
      <c r="C25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F657-496B-6543-9525-446D5FBEC47C}">
  <dimension ref="A1:Q267"/>
  <sheetViews>
    <sheetView workbookViewId="0">
      <pane ySplit="1" topLeftCell="A2" activePane="bottomLeft" state="frozen"/>
      <selection pane="bottomLeft" activeCell="J18" sqref="A1:Q267"/>
    </sheetView>
  </sheetViews>
  <sheetFormatPr baseColWidth="10" defaultRowHeight="15"/>
  <cols>
    <col min="16" max="16" width="10.83203125" style="4"/>
  </cols>
  <sheetData>
    <row r="1" spans="1:17">
      <c r="B1" t="s">
        <v>0</v>
      </c>
      <c r="C1" t="s">
        <v>167</v>
      </c>
      <c r="D1" t="s">
        <v>1</v>
      </c>
      <c r="E1" t="s">
        <v>2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s="4" t="s">
        <v>202</v>
      </c>
      <c r="Q1" t="s">
        <v>199</v>
      </c>
    </row>
    <row r="2" spans="1:17">
      <c r="A2">
        <v>1119</v>
      </c>
      <c r="B2" t="s">
        <v>11</v>
      </c>
      <c r="C2" t="s">
        <v>178</v>
      </c>
      <c r="D2" t="s">
        <v>3</v>
      </c>
      <c r="E2" t="s">
        <v>12</v>
      </c>
      <c r="F2">
        <v>118</v>
      </c>
      <c r="G2">
        <v>1106</v>
      </c>
      <c r="H2">
        <v>963</v>
      </c>
      <c r="I2">
        <v>137</v>
      </c>
      <c r="J2">
        <v>6</v>
      </c>
      <c r="K2">
        <v>86</v>
      </c>
      <c r="L2">
        <v>0</v>
      </c>
      <c r="M2">
        <v>0</v>
      </c>
      <c r="N2">
        <v>0</v>
      </c>
      <c r="O2">
        <v>0</v>
      </c>
      <c r="P2" s="4">
        <f>(I2+H2)/G2</f>
        <v>0.99457504520795659</v>
      </c>
      <c r="Q2">
        <f>P2*G2</f>
        <v>1100</v>
      </c>
    </row>
    <row r="3" spans="1:17">
      <c r="A3">
        <v>908</v>
      </c>
      <c r="B3" t="s">
        <v>13</v>
      </c>
      <c r="C3" t="s">
        <v>178</v>
      </c>
      <c r="D3" t="s">
        <v>3</v>
      </c>
      <c r="E3" t="s">
        <v>12</v>
      </c>
      <c r="F3">
        <v>4</v>
      </c>
      <c r="G3">
        <v>18</v>
      </c>
      <c r="H3">
        <v>17</v>
      </c>
      <c r="I3">
        <v>0</v>
      </c>
      <c r="J3">
        <v>1</v>
      </c>
      <c r="K3">
        <v>2</v>
      </c>
      <c r="L3">
        <v>0</v>
      </c>
      <c r="M3">
        <v>0</v>
      </c>
      <c r="N3">
        <v>0</v>
      </c>
      <c r="O3">
        <v>0</v>
      </c>
      <c r="P3" s="4">
        <f t="shared" ref="P3:P65" si="0">(I3+H3)/G3</f>
        <v>0.94444444444444442</v>
      </c>
      <c r="Q3">
        <f t="shared" ref="Q3:Q66" si="1">P3*G3</f>
        <v>17</v>
      </c>
    </row>
    <row r="4" spans="1:17">
      <c r="A4">
        <v>5569</v>
      </c>
      <c r="B4" t="s">
        <v>14</v>
      </c>
      <c r="C4" t="s">
        <v>178</v>
      </c>
      <c r="D4" t="s">
        <v>3</v>
      </c>
      <c r="E4" t="s">
        <v>12</v>
      </c>
      <c r="F4">
        <v>2</v>
      </c>
      <c r="G4">
        <v>14</v>
      </c>
      <c r="H4">
        <v>11</v>
      </c>
      <c r="I4">
        <v>1</v>
      </c>
      <c r="J4">
        <v>2</v>
      </c>
      <c r="K4">
        <v>1</v>
      </c>
      <c r="L4">
        <v>0</v>
      </c>
      <c r="M4">
        <v>0</v>
      </c>
      <c r="N4">
        <v>0</v>
      </c>
      <c r="O4">
        <v>0</v>
      </c>
      <c r="P4" s="4">
        <f t="shared" si="0"/>
        <v>0.8571428571428571</v>
      </c>
      <c r="Q4">
        <f t="shared" si="1"/>
        <v>12</v>
      </c>
    </row>
    <row r="5" spans="1:17">
      <c r="A5">
        <v>45</v>
      </c>
      <c r="B5" t="s">
        <v>15</v>
      </c>
      <c r="C5" t="s">
        <v>178</v>
      </c>
      <c r="D5" t="s">
        <v>3</v>
      </c>
      <c r="E5" t="s">
        <v>12</v>
      </c>
      <c r="F5">
        <v>2</v>
      </c>
      <c r="G5">
        <v>12</v>
      </c>
      <c r="H5">
        <v>11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 s="4">
        <f t="shared" si="0"/>
        <v>1</v>
      </c>
      <c r="Q5">
        <f t="shared" si="1"/>
        <v>12</v>
      </c>
    </row>
    <row r="6" spans="1:17">
      <c r="A6">
        <v>753</v>
      </c>
      <c r="B6" t="s">
        <v>16</v>
      </c>
      <c r="C6" t="s">
        <v>178</v>
      </c>
      <c r="D6" t="s">
        <v>3</v>
      </c>
      <c r="E6" t="s">
        <v>12</v>
      </c>
      <c r="F6">
        <v>1</v>
      </c>
      <c r="G6">
        <v>2</v>
      </c>
      <c r="H6">
        <v>2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 s="4">
        <f t="shared" si="0"/>
        <v>1</v>
      </c>
      <c r="Q6">
        <f t="shared" si="1"/>
        <v>2</v>
      </c>
    </row>
    <row r="7" spans="1:17">
      <c r="A7">
        <v>5546</v>
      </c>
      <c r="B7" t="s">
        <v>139</v>
      </c>
      <c r="C7" t="s">
        <v>182</v>
      </c>
      <c r="D7" t="s">
        <v>132</v>
      </c>
      <c r="E7" t="s">
        <v>12</v>
      </c>
      <c r="F7">
        <v>62</v>
      </c>
      <c r="G7">
        <v>517</v>
      </c>
      <c r="H7">
        <v>479</v>
      </c>
      <c r="I7">
        <v>36</v>
      </c>
      <c r="J7">
        <v>2</v>
      </c>
      <c r="K7">
        <v>43</v>
      </c>
      <c r="L7">
        <v>0</v>
      </c>
      <c r="M7">
        <v>0</v>
      </c>
      <c r="N7">
        <v>0</v>
      </c>
      <c r="O7">
        <v>0</v>
      </c>
      <c r="P7" s="4">
        <f t="shared" si="0"/>
        <v>0.99613152804642169</v>
      </c>
      <c r="Q7">
        <f t="shared" si="1"/>
        <v>515</v>
      </c>
    </row>
    <row r="8" spans="1:17">
      <c r="A8">
        <v>5538</v>
      </c>
      <c r="B8" t="s">
        <v>140</v>
      </c>
      <c r="C8" t="s">
        <v>182</v>
      </c>
      <c r="D8" t="s">
        <v>132</v>
      </c>
      <c r="E8" t="s">
        <v>12</v>
      </c>
      <c r="F8">
        <v>23</v>
      </c>
      <c r="G8">
        <v>169</v>
      </c>
      <c r="H8">
        <v>153</v>
      </c>
      <c r="I8">
        <v>12</v>
      </c>
      <c r="J8">
        <v>4</v>
      </c>
      <c r="K8">
        <v>11</v>
      </c>
      <c r="L8">
        <v>0</v>
      </c>
      <c r="M8">
        <v>0</v>
      </c>
      <c r="N8">
        <v>0</v>
      </c>
      <c r="O8">
        <v>0</v>
      </c>
      <c r="P8" s="4">
        <f t="shared" si="0"/>
        <v>0.97633136094674555</v>
      </c>
      <c r="Q8">
        <f t="shared" si="1"/>
        <v>165</v>
      </c>
    </row>
    <row r="9" spans="1:17">
      <c r="A9">
        <v>6501</v>
      </c>
      <c r="B9" t="s">
        <v>141</v>
      </c>
      <c r="C9" t="s">
        <v>182</v>
      </c>
      <c r="D9" t="s">
        <v>132</v>
      </c>
      <c r="E9" t="s">
        <v>12</v>
      </c>
      <c r="F9">
        <v>23</v>
      </c>
      <c r="G9">
        <v>193</v>
      </c>
      <c r="H9">
        <v>167</v>
      </c>
      <c r="I9">
        <v>24</v>
      </c>
      <c r="J9">
        <v>2</v>
      </c>
      <c r="K9">
        <v>15</v>
      </c>
      <c r="L9">
        <v>0</v>
      </c>
      <c r="M9">
        <v>0</v>
      </c>
      <c r="N9">
        <v>0</v>
      </c>
      <c r="O9">
        <v>0</v>
      </c>
      <c r="P9" s="4">
        <f t="shared" si="0"/>
        <v>0.98963730569948183</v>
      </c>
      <c r="Q9">
        <f t="shared" si="1"/>
        <v>191</v>
      </c>
    </row>
    <row r="10" spans="1:17">
      <c r="A10">
        <v>5545</v>
      </c>
      <c r="B10" t="s">
        <v>142</v>
      </c>
      <c r="C10" t="s">
        <v>182</v>
      </c>
      <c r="D10" t="s">
        <v>132</v>
      </c>
      <c r="E10" t="s">
        <v>12</v>
      </c>
      <c r="F10">
        <v>19</v>
      </c>
      <c r="G10">
        <v>187</v>
      </c>
      <c r="H10">
        <v>170</v>
      </c>
      <c r="I10">
        <v>14</v>
      </c>
      <c r="J10">
        <v>3</v>
      </c>
      <c r="K10">
        <v>16</v>
      </c>
      <c r="L10">
        <v>0</v>
      </c>
      <c r="M10">
        <v>0</v>
      </c>
      <c r="N10">
        <v>0</v>
      </c>
      <c r="O10">
        <v>0</v>
      </c>
      <c r="P10" s="4">
        <f t="shared" si="0"/>
        <v>0.98395721925133695</v>
      </c>
      <c r="Q10">
        <f t="shared" si="1"/>
        <v>184</v>
      </c>
    </row>
    <row r="11" spans="1:17">
      <c r="A11">
        <v>356</v>
      </c>
      <c r="B11" t="s">
        <v>143</v>
      </c>
      <c r="C11" t="s">
        <v>182</v>
      </c>
      <c r="D11" t="s">
        <v>132</v>
      </c>
      <c r="E11" t="s">
        <v>12</v>
      </c>
      <c r="F11">
        <v>9</v>
      </c>
      <c r="G11">
        <v>13</v>
      </c>
      <c r="H11">
        <v>13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 s="4">
        <f t="shared" si="0"/>
        <v>1</v>
      </c>
      <c r="Q11">
        <f t="shared" si="1"/>
        <v>13</v>
      </c>
    </row>
    <row r="12" spans="1:17">
      <c r="A12">
        <v>5296</v>
      </c>
      <c r="B12" t="s">
        <v>144</v>
      </c>
      <c r="C12" t="s">
        <v>182</v>
      </c>
      <c r="D12" t="s">
        <v>132</v>
      </c>
      <c r="E12" t="s">
        <v>12</v>
      </c>
      <c r="F12">
        <v>6</v>
      </c>
      <c r="G12">
        <v>31</v>
      </c>
      <c r="H12">
        <v>28</v>
      </c>
      <c r="I12">
        <v>3</v>
      </c>
      <c r="J12">
        <v>0</v>
      </c>
      <c r="K12">
        <v>6</v>
      </c>
      <c r="L12">
        <v>0</v>
      </c>
      <c r="M12">
        <v>0</v>
      </c>
      <c r="N12">
        <v>0</v>
      </c>
      <c r="O12">
        <v>0</v>
      </c>
      <c r="P12" s="4">
        <f t="shared" si="0"/>
        <v>1</v>
      </c>
      <c r="Q12">
        <f t="shared" si="1"/>
        <v>31</v>
      </c>
    </row>
    <row r="13" spans="1:17">
      <c r="A13">
        <v>5536</v>
      </c>
      <c r="B13" t="s">
        <v>145</v>
      </c>
      <c r="C13" t="s">
        <v>182</v>
      </c>
      <c r="D13" t="s">
        <v>132</v>
      </c>
      <c r="E13" t="s">
        <v>12</v>
      </c>
      <c r="F13">
        <v>5</v>
      </c>
      <c r="G13">
        <v>39</v>
      </c>
      <c r="H13">
        <v>36</v>
      </c>
      <c r="I13">
        <v>2</v>
      </c>
      <c r="J13">
        <v>1</v>
      </c>
      <c r="K13">
        <v>5</v>
      </c>
      <c r="L13">
        <v>0</v>
      </c>
      <c r="M13">
        <v>0</v>
      </c>
      <c r="N13">
        <v>0</v>
      </c>
      <c r="O13">
        <v>0</v>
      </c>
      <c r="P13" s="4">
        <f t="shared" si="0"/>
        <v>0.97435897435897434</v>
      </c>
      <c r="Q13">
        <f t="shared" si="1"/>
        <v>38</v>
      </c>
    </row>
    <row r="14" spans="1:17">
      <c r="A14">
        <v>360</v>
      </c>
      <c r="B14" t="s">
        <v>146</v>
      </c>
      <c r="C14" t="s">
        <v>182</v>
      </c>
      <c r="D14" t="s">
        <v>132</v>
      </c>
      <c r="E14" t="s">
        <v>12</v>
      </c>
      <c r="F14">
        <v>2</v>
      </c>
      <c r="G14">
        <v>15</v>
      </c>
      <c r="H14">
        <v>14</v>
      </c>
      <c r="I14">
        <v>1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 s="4">
        <f t="shared" si="0"/>
        <v>1</v>
      </c>
      <c r="Q14">
        <f t="shared" si="1"/>
        <v>15</v>
      </c>
    </row>
    <row r="15" spans="1:17">
      <c r="A15">
        <v>6728</v>
      </c>
      <c r="B15" t="s">
        <v>147</v>
      </c>
      <c r="C15" t="s">
        <v>182</v>
      </c>
      <c r="D15" t="s">
        <v>132</v>
      </c>
      <c r="E15" t="s">
        <v>12</v>
      </c>
      <c r="F15">
        <v>1</v>
      </c>
      <c r="G15">
        <v>2</v>
      </c>
      <c r="H15">
        <v>2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 s="4">
        <f t="shared" si="0"/>
        <v>1</v>
      </c>
      <c r="Q15">
        <f t="shared" si="1"/>
        <v>2</v>
      </c>
    </row>
    <row r="16" spans="1:17">
      <c r="A16">
        <v>2601</v>
      </c>
      <c r="B16" t="s">
        <v>41</v>
      </c>
      <c r="C16" t="s">
        <v>179</v>
      </c>
      <c r="D16" t="s">
        <v>40</v>
      </c>
      <c r="E16" t="s">
        <v>12</v>
      </c>
      <c r="F16">
        <v>53</v>
      </c>
      <c r="G16">
        <v>280</v>
      </c>
      <c r="H16">
        <v>251</v>
      </c>
      <c r="I16">
        <v>27</v>
      </c>
      <c r="J16">
        <v>2</v>
      </c>
      <c r="K16">
        <v>19</v>
      </c>
      <c r="L16">
        <v>0</v>
      </c>
      <c r="M16">
        <v>0</v>
      </c>
      <c r="N16">
        <v>0</v>
      </c>
      <c r="O16">
        <v>0</v>
      </c>
      <c r="P16" s="4">
        <f t="shared" si="0"/>
        <v>0.99285714285714288</v>
      </c>
      <c r="Q16">
        <f t="shared" si="1"/>
        <v>278</v>
      </c>
    </row>
    <row r="17" spans="1:17">
      <c r="A17">
        <v>1756</v>
      </c>
      <c r="B17" t="s">
        <v>45</v>
      </c>
      <c r="C17" t="s">
        <v>179</v>
      </c>
      <c r="D17" t="s">
        <v>40</v>
      </c>
      <c r="E17" t="s">
        <v>12</v>
      </c>
      <c r="F17">
        <v>38</v>
      </c>
      <c r="G17">
        <v>295</v>
      </c>
      <c r="H17">
        <v>265</v>
      </c>
      <c r="I17">
        <v>30</v>
      </c>
      <c r="J17">
        <v>0</v>
      </c>
      <c r="K17">
        <v>31</v>
      </c>
      <c r="L17">
        <v>0</v>
      </c>
      <c r="M17">
        <v>0</v>
      </c>
      <c r="N17">
        <v>0</v>
      </c>
      <c r="O17">
        <v>0</v>
      </c>
      <c r="P17" s="4">
        <f t="shared" si="0"/>
        <v>1</v>
      </c>
      <c r="Q17">
        <f t="shared" si="1"/>
        <v>295</v>
      </c>
    </row>
    <row r="18" spans="1:17">
      <c r="A18">
        <v>1291</v>
      </c>
      <c r="B18" t="s">
        <v>46</v>
      </c>
      <c r="C18" t="s">
        <v>179</v>
      </c>
      <c r="D18" t="s">
        <v>40</v>
      </c>
      <c r="E18" t="s">
        <v>12</v>
      </c>
      <c r="F18">
        <v>31</v>
      </c>
      <c r="G18">
        <v>229</v>
      </c>
      <c r="H18">
        <v>202</v>
      </c>
      <c r="I18">
        <v>23</v>
      </c>
      <c r="J18">
        <v>4</v>
      </c>
      <c r="K18">
        <v>16</v>
      </c>
      <c r="L18">
        <v>0</v>
      </c>
      <c r="M18">
        <v>0</v>
      </c>
      <c r="N18">
        <v>0</v>
      </c>
      <c r="O18">
        <v>0</v>
      </c>
      <c r="P18" s="4">
        <f t="shared" si="0"/>
        <v>0.98253275109170302</v>
      </c>
      <c r="Q18">
        <f t="shared" si="1"/>
        <v>225</v>
      </c>
    </row>
    <row r="19" spans="1:17">
      <c r="A19">
        <v>2661</v>
      </c>
      <c r="B19" t="s">
        <v>47</v>
      </c>
      <c r="C19" t="s">
        <v>179</v>
      </c>
      <c r="D19" t="s">
        <v>40</v>
      </c>
      <c r="E19" t="s">
        <v>12</v>
      </c>
      <c r="F19">
        <v>25</v>
      </c>
      <c r="G19">
        <v>120</v>
      </c>
      <c r="H19">
        <v>112</v>
      </c>
      <c r="I19">
        <v>7</v>
      </c>
      <c r="J19">
        <v>1</v>
      </c>
      <c r="K19">
        <v>13</v>
      </c>
      <c r="L19">
        <v>0</v>
      </c>
      <c r="M19">
        <v>0</v>
      </c>
      <c r="N19">
        <v>0</v>
      </c>
      <c r="O19">
        <v>0</v>
      </c>
      <c r="P19" s="4">
        <f t="shared" si="0"/>
        <v>0.9916666666666667</v>
      </c>
      <c r="Q19">
        <f t="shared" si="1"/>
        <v>119</v>
      </c>
    </row>
    <row r="20" spans="1:17">
      <c r="A20">
        <v>2350</v>
      </c>
      <c r="B20" t="s">
        <v>48</v>
      </c>
      <c r="C20" t="s">
        <v>179</v>
      </c>
      <c r="D20" t="s">
        <v>40</v>
      </c>
      <c r="E20" t="s">
        <v>12</v>
      </c>
      <c r="F20">
        <v>10</v>
      </c>
      <c r="G20">
        <v>48</v>
      </c>
      <c r="H20">
        <v>43</v>
      </c>
      <c r="I20">
        <v>5</v>
      </c>
      <c r="J20">
        <v>0</v>
      </c>
      <c r="K20">
        <v>6</v>
      </c>
      <c r="L20">
        <v>0</v>
      </c>
      <c r="M20">
        <v>0</v>
      </c>
      <c r="N20">
        <v>0</v>
      </c>
      <c r="O20">
        <v>0</v>
      </c>
      <c r="P20" s="4">
        <f t="shared" si="0"/>
        <v>1</v>
      </c>
      <c r="Q20">
        <f t="shared" si="1"/>
        <v>48</v>
      </c>
    </row>
    <row r="21" spans="1:17">
      <c r="A21">
        <v>4640</v>
      </c>
      <c r="B21" t="s">
        <v>49</v>
      </c>
      <c r="C21" t="s">
        <v>179</v>
      </c>
      <c r="D21" t="s">
        <v>40</v>
      </c>
      <c r="E21" t="s">
        <v>12</v>
      </c>
      <c r="F21">
        <v>8</v>
      </c>
      <c r="G21">
        <v>40</v>
      </c>
      <c r="H21">
        <v>35</v>
      </c>
      <c r="I21">
        <v>3</v>
      </c>
      <c r="J21">
        <v>2</v>
      </c>
      <c r="K21">
        <v>2</v>
      </c>
      <c r="L21">
        <v>0</v>
      </c>
      <c r="M21">
        <v>0</v>
      </c>
      <c r="N21">
        <v>0</v>
      </c>
      <c r="O21">
        <v>0</v>
      </c>
      <c r="P21" s="4">
        <f t="shared" si="0"/>
        <v>0.95</v>
      </c>
      <c r="Q21">
        <f t="shared" si="1"/>
        <v>38</v>
      </c>
    </row>
    <row r="22" spans="1:17">
      <c r="A22">
        <v>6213</v>
      </c>
      <c r="B22" t="s">
        <v>50</v>
      </c>
      <c r="C22" t="s">
        <v>179</v>
      </c>
      <c r="D22" t="s">
        <v>40</v>
      </c>
      <c r="E22" t="s">
        <v>12</v>
      </c>
      <c r="F22">
        <v>5</v>
      </c>
      <c r="G22">
        <v>29</v>
      </c>
      <c r="H22">
        <v>25</v>
      </c>
      <c r="I22">
        <v>4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 s="4">
        <f t="shared" si="0"/>
        <v>1</v>
      </c>
      <c r="Q22">
        <f t="shared" si="1"/>
        <v>29</v>
      </c>
    </row>
    <row r="23" spans="1:17">
      <c r="A23">
        <v>2666</v>
      </c>
      <c r="B23" t="s">
        <v>51</v>
      </c>
      <c r="C23" t="s">
        <v>179</v>
      </c>
      <c r="D23" t="s">
        <v>40</v>
      </c>
      <c r="E23" t="s">
        <v>12</v>
      </c>
      <c r="F23">
        <v>4</v>
      </c>
      <c r="G23">
        <v>20</v>
      </c>
      <c r="H23">
        <v>19</v>
      </c>
      <c r="I23">
        <v>0</v>
      </c>
      <c r="J23">
        <v>1</v>
      </c>
      <c r="K23">
        <v>2</v>
      </c>
      <c r="L23">
        <v>0</v>
      </c>
      <c r="M23">
        <v>0</v>
      </c>
      <c r="N23">
        <v>0</v>
      </c>
      <c r="O23">
        <v>0</v>
      </c>
      <c r="P23" s="4">
        <f t="shared" si="0"/>
        <v>0.95</v>
      </c>
      <c r="Q23">
        <f t="shared" si="1"/>
        <v>19</v>
      </c>
    </row>
    <row r="24" spans="1:17">
      <c r="A24">
        <v>2707</v>
      </c>
      <c r="B24" t="s">
        <v>52</v>
      </c>
      <c r="C24" t="s">
        <v>179</v>
      </c>
      <c r="D24" t="s">
        <v>40</v>
      </c>
      <c r="E24" t="s">
        <v>12</v>
      </c>
      <c r="F24">
        <v>3</v>
      </c>
      <c r="G24">
        <v>6</v>
      </c>
      <c r="H24">
        <v>5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 s="4">
        <f t="shared" si="0"/>
        <v>1</v>
      </c>
      <c r="Q24">
        <f t="shared" si="1"/>
        <v>6</v>
      </c>
    </row>
    <row r="25" spans="1:17">
      <c r="A25">
        <v>2352</v>
      </c>
      <c r="B25" t="s">
        <v>104</v>
      </c>
      <c r="C25" t="s">
        <v>181</v>
      </c>
      <c r="D25" t="s">
        <v>98</v>
      </c>
      <c r="E25" t="s">
        <v>12</v>
      </c>
      <c r="F25">
        <v>80</v>
      </c>
      <c r="G25">
        <v>655</v>
      </c>
      <c r="H25">
        <v>591</v>
      </c>
      <c r="I25">
        <v>63</v>
      </c>
      <c r="J25">
        <v>1</v>
      </c>
      <c r="K25">
        <v>56</v>
      </c>
      <c r="L25">
        <v>0</v>
      </c>
      <c r="M25">
        <v>0</v>
      </c>
      <c r="N25">
        <v>0</v>
      </c>
      <c r="O25">
        <v>0</v>
      </c>
      <c r="P25" s="4">
        <f t="shared" si="0"/>
        <v>0.99847328244274813</v>
      </c>
      <c r="Q25">
        <f t="shared" si="1"/>
        <v>654</v>
      </c>
    </row>
    <row r="26" spans="1:17">
      <c r="A26">
        <v>3144</v>
      </c>
      <c r="B26" t="s">
        <v>105</v>
      </c>
      <c r="C26" t="s">
        <v>181</v>
      </c>
      <c r="D26" t="s">
        <v>98</v>
      </c>
      <c r="E26" t="s">
        <v>12</v>
      </c>
      <c r="F26">
        <v>40</v>
      </c>
      <c r="G26">
        <v>330</v>
      </c>
      <c r="H26">
        <v>294</v>
      </c>
      <c r="I26">
        <v>34</v>
      </c>
      <c r="J26">
        <v>2</v>
      </c>
      <c r="K26">
        <v>21</v>
      </c>
      <c r="L26">
        <v>0</v>
      </c>
      <c r="M26">
        <v>0</v>
      </c>
      <c r="N26">
        <v>0</v>
      </c>
      <c r="O26">
        <v>0</v>
      </c>
      <c r="P26" s="4">
        <f t="shared" si="0"/>
        <v>0.9939393939393939</v>
      </c>
      <c r="Q26">
        <f t="shared" si="1"/>
        <v>328</v>
      </c>
    </row>
    <row r="27" spans="1:17">
      <c r="A27">
        <v>6736</v>
      </c>
      <c r="B27" t="s">
        <v>106</v>
      </c>
      <c r="C27" t="s">
        <v>181</v>
      </c>
      <c r="D27" t="s">
        <v>98</v>
      </c>
      <c r="E27" t="s">
        <v>12</v>
      </c>
      <c r="F27">
        <v>7</v>
      </c>
      <c r="G27">
        <v>55</v>
      </c>
      <c r="H27">
        <v>51</v>
      </c>
      <c r="I27">
        <v>3</v>
      </c>
      <c r="J27">
        <v>1</v>
      </c>
      <c r="K27">
        <v>8</v>
      </c>
      <c r="L27">
        <v>0</v>
      </c>
      <c r="M27">
        <v>0</v>
      </c>
      <c r="N27">
        <v>0</v>
      </c>
      <c r="O27">
        <v>0</v>
      </c>
      <c r="P27" s="4">
        <f t="shared" si="0"/>
        <v>0.98181818181818181</v>
      </c>
      <c r="Q27">
        <f t="shared" si="1"/>
        <v>54</v>
      </c>
    </row>
    <row r="28" spans="1:17">
      <c r="A28">
        <v>3337</v>
      </c>
      <c r="B28" t="s">
        <v>107</v>
      </c>
      <c r="C28" t="s">
        <v>181</v>
      </c>
      <c r="D28" t="s">
        <v>98</v>
      </c>
      <c r="E28" t="s">
        <v>12</v>
      </c>
      <c r="F28">
        <v>2</v>
      </c>
      <c r="G28">
        <v>12</v>
      </c>
      <c r="H28">
        <v>11</v>
      </c>
      <c r="I28">
        <v>1</v>
      </c>
      <c r="J28">
        <v>0</v>
      </c>
      <c r="K28">
        <v>2</v>
      </c>
      <c r="L28">
        <v>0</v>
      </c>
      <c r="M28">
        <v>0</v>
      </c>
      <c r="N28">
        <v>0</v>
      </c>
      <c r="O28">
        <v>0</v>
      </c>
      <c r="P28" s="4">
        <f t="shared" si="0"/>
        <v>1</v>
      </c>
      <c r="Q28">
        <f t="shared" si="1"/>
        <v>12</v>
      </c>
    </row>
    <row r="29" spans="1:17">
      <c r="A29">
        <v>5508</v>
      </c>
      <c r="B29" t="s">
        <v>108</v>
      </c>
      <c r="C29" t="s">
        <v>181</v>
      </c>
      <c r="D29" t="s">
        <v>98</v>
      </c>
      <c r="E29" t="s">
        <v>12</v>
      </c>
      <c r="F29">
        <v>2</v>
      </c>
      <c r="G29">
        <v>15</v>
      </c>
      <c r="H29">
        <v>14</v>
      </c>
      <c r="I29">
        <v>1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 s="4">
        <f t="shared" si="0"/>
        <v>1</v>
      </c>
      <c r="Q29">
        <f t="shared" si="1"/>
        <v>15</v>
      </c>
    </row>
    <row r="30" spans="1:17">
      <c r="A30">
        <v>3609</v>
      </c>
      <c r="B30" t="s">
        <v>78</v>
      </c>
      <c r="C30" t="s">
        <v>180</v>
      </c>
      <c r="D30" t="s">
        <v>72</v>
      </c>
      <c r="E30" t="s">
        <v>12</v>
      </c>
      <c r="F30">
        <v>83</v>
      </c>
      <c r="G30">
        <v>692</v>
      </c>
      <c r="H30">
        <v>606</v>
      </c>
      <c r="I30">
        <v>84</v>
      </c>
      <c r="J30">
        <v>2</v>
      </c>
      <c r="K30">
        <v>56</v>
      </c>
      <c r="L30">
        <v>0</v>
      </c>
      <c r="M30">
        <v>0</v>
      </c>
      <c r="N30">
        <v>0</v>
      </c>
      <c r="O30">
        <v>0</v>
      </c>
      <c r="P30" s="4">
        <f t="shared" si="0"/>
        <v>0.99710982658959535</v>
      </c>
      <c r="Q30">
        <f t="shared" si="1"/>
        <v>690</v>
      </c>
    </row>
    <row r="31" spans="1:17">
      <c r="A31">
        <v>132</v>
      </c>
      <c r="B31" t="s">
        <v>79</v>
      </c>
      <c r="C31" t="s">
        <v>180</v>
      </c>
      <c r="D31" t="s">
        <v>72</v>
      </c>
      <c r="E31" t="s">
        <v>12</v>
      </c>
      <c r="F31">
        <v>30</v>
      </c>
      <c r="G31">
        <v>168</v>
      </c>
      <c r="H31">
        <v>154</v>
      </c>
      <c r="I31">
        <v>14</v>
      </c>
      <c r="J31">
        <v>0</v>
      </c>
      <c r="K31">
        <v>12</v>
      </c>
      <c r="L31">
        <v>0</v>
      </c>
      <c r="M31">
        <v>0</v>
      </c>
      <c r="N31">
        <v>0</v>
      </c>
      <c r="O31">
        <v>0</v>
      </c>
      <c r="P31" s="4">
        <f t="shared" si="0"/>
        <v>1</v>
      </c>
      <c r="Q31">
        <f t="shared" si="1"/>
        <v>168</v>
      </c>
    </row>
    <row r="32" spans="1:17">
      <c r="A32">
        <v>1318</v>
      </c>
      <c r="B32" t="s">
        <v>80</v>
      </c>
      <c r="C32" t="s">
        <v>180</v>
      </c>
      <c r="D32" t="s">
        <v>72</v>
      </c>
      <c r="E32" t="s">
        <v>12</v>
      </c>
      <c r="F32">
        <v>30</v>
      </c>
      <c r="G32">
        <v>211</v>
      </c>
      <c r="H32">
        <v>193</v>
      </c>
      <c r="I32">
        <v>15</v>
      </c>
      <c r="J32">
        <v>3</v>
      </c>
      <c r="K32">
        <v>18</v>
      </c>
      <c r="L32">
        <v>0</v>
      </c>
      <c r="M32">
        <v>0</v>
      </c>
      <c r="N32">
        <v>0</v>
      </c>
      <c r="O32">
        <v>0</v>
      </c>
      <c r="P32" s="4">
        <f t="shared" si="0"/>
        <v>0.98578199052132698</v>
      </c>
      <c r="Q32">
        <f t="shared" si="1"/>
        <v>208</v>
      </c>
    </row>
    <row r="33" spans="1:17">
      <c r="A33">
        <v>141</v>
      </c>
      <c r="B33" t="s">
        <v>81</v>
      </c>
      <c r="C33" t="s">
        <v>180</v>
      </c>
      <c r="D33" t="s">
        <v>72</v>
      </c>
      <c r="E33" t="s">
        <v>12</v>
      </c>
      <c r="F33">
        <v>2</v>
      </c>
      <c r="G33">
        <v>7</v>
      </c>
      <c r="H33">
        <v>6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 s="4">
        <f t="shared" si="0"/>
        <v>1</v>
      </c>
      <c r="Q33">
        <f t="shared" si="1"/>
        <v>7</v>
      </c>
    </row>
    <row r="34" spans="1:17">
      <c r="A34">
        <v>3660</v>
      </c>
      <c r="B34" t="s">
        <v>82</v>
      </c>
      <c r="C34" t="s">
        <v>180</v>
      </c>
      <c r="D34" t="s">
        <v>72</v>
      </c>
      <c r="E34" t="s">
        <v>12</v>
      </c>
      <c r="F34">
        <v>1</v>
      </c>
      <c r="G34">
        <v>7</v>
      </c>
      <c r="H34">
        <v>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4">
        <f t="shared" si="0"/>
        <v>1</v>
      </c>
      <c r="Q34">
        <f t="shared" si="1"/>
        <v>7</v>
      </c>
    </row>
    <row r="35" spans="1:17">
      <c r="A35">
        <v>2291</v>
      </c>
      <c r="B35" t="s">
        <v>17</v>
      </c>
      <c r="C35" t="s">
        <v>178</v>
      </c>
      <c r="D35" t="s">
        <v>3</v>
      </c>
      <c r="E35" t="s">
        <v>18</v>
      </c>
      <c r="F35">
        <v>59</v>
      </c>
      <c r="G35">
        <v>223</v>
      </c>
      <c r="H35">
        <v>96</v>
      </c>
      <c r="I35">
        <v>123</v>
      </c>
      <c r="J35">
        <v>4</v>
      </c>
      <c r="K35">
        <v>23</v>
      </c>
      <c r="L35">
        <v>0</v>
      </c>
      <c r="M35">
        <v>0</v>
      </c>
      <c r="N35">
        <v>0</v>
      </c>
      <c r="O35">
        <v>0</v>
      </c>
      <c r="P35" s="4">
        <f t="shared" si="0"/>
        <v>0.98206278026905824</v>
      </c>
      <c r="Q35">
        <f t="shared" si="1"/>
        <v>219</v>
      </c>
    </row>
    <row r="36" spans="1:17">
      <c r="A36">
        <v>1129</v>
      </c>
      <c r="B36" t="s">
        <v>19</v>
      </c>
      <c r="C36" t="s">
        <v>178</v>
      </c>
      <c r="D36" t="s">
        <v>3</v>
      </c>
      <c r="E36" t="s">
        <v>18</v>
      </c>
      <c r="F36">
        <v>53</v>
      </c>
      <c r="G36">
        <v>195</v>
      </c>
      <c r="H36">
        <v>80</v>
      </c>
      <c r="I36">
        <v>114</v>
      </c>
      <c r="J36">
        <v>1</v>
      </c>
      <c r="K36">
        <v>20</v>
      </c>
      <c r="L36">
        <v>0</v>
      </c>
      <c r="M36">
        <v>0</v>
      </c>
      <c r="N36">
        <v>0</v>
      </c>
      <c r="O36">
        <v>0</v>
      </c>
      <c r="P36" s="4">
        <f t="shared" si="0"/>
        <v>0.99487179487179489</v>
      </c>
      <c r="Q36">
        <f t="shared" si="1"/>
        <v>194</v>
      </c>
    </row>
    <row r="37" spans="1:17">
      <c r="A37">
        <v>3602</v>
      </c>
      <c r="B37" t="s">
        <v>20</v>
      </c>
      <c r="C37" t="s">
        <v>178</v>
      </c>
      <c r="D37" t="s">
        <v>3</v>
      </c>
      <c r="E37" t="s">
        <v>18</v>
      </c>
      <c r="F37">
        <v>38</v>
      </c>
      <c r="G37">
        <v>68</v>
      </c>
      <c r="H37">
        <v>26</v>
      </c>
      <c r="I37">
        <v>41</v>
      </c>
      <c r="J37">
        <v>1</v>
      </c>
      <c r="K37">
        <v>7</v>
      </c>
      <c r="L37">
        <v>0</v>
      </c>
      <c r="M37">
        <v>0</v>
      </c>
      <c r="N37">
        <v>0</v>
      </c>
      <c r="O37">
        <v>0</v>
      </c>
      <c r="P37" s="4">
        <f t="shared" si="0"/>
        <v>0.98529411764705888</v>
      </c>
      <c r="Q37">
        <f t="shared" si="1"/>
        <v>67</v>
      </c>
    </row>
    <row r="38" spans="1:17">
      <c r="A38">
        <v>3255</v>
      </c>
      <c r="B38" t="s">
        <v>21</v>
      </c>
      <c r="C38" t="s">
        <v>178</v>
      </c>
      <c r="D38" t="s">
        <v>3</v>
      </c>
      <c r="E38" t="s">
        <v>18</v>
      </c>
      <c r="F38">
        <v>27</v>
      </c>
      <c r="G38">
        <v>82</v>
      </c>
      <c r="H38">
        <v>30</v>
      </c>
      <c r="I38">
        <v>49</v>
      </c>
      <c r="J38">
        <v>3</v>
      </c>
      <c r="K38">
        <v>8</v>
      </c>
      <c r="L38">
        <v>0</v>
      </c>
      <c r="M38">
        <v>0</v>
      </c>
      <c r="N38">
        <v>0</v>
      </c>
      <c r="O38">
        <v>0</v>
      </c>
      <c r="P38" s="4">
        <f t="shared" si="0"/>
        <v>0.96341463414634143</v>
      </c>
      <c r="Q38">
        <f t="shared" si="1"/>
        <v>79</v>
      </c>
    </row>
    <row r="39" spans="1:17">
      <c r="A39">
        <v>3211</v>
      </c>
      <c r="B39" t="s">
        <v>22</v>
      </c>
      <c r="C39" t="s">
        <v>178</v>
      </c>
      <c r="D39" t="s">
        <v>3</v>
      </c>
      <c r="E39" t="s">
        <v>18</v>
      </c>
      <c r="F39">
        <v>5</v>
      </c>
      <c r="G39">
        <v>19</v>
      </c>
      <c r="H39">
        <v>6</v>
      </c>
      <c r="I39">
        <v>12</v>
      </c>
      <c r="J39">
        <v>1</v>
      </c>
      <c r="K39">
        <v>3</v>
      </c>
      <c r="L39">
        <v>0</v>
      </c>
      <c r="M39">
        <v>0</v>
      </c>
      <c r="N39">
        <v>0</v>
      </c>
      <c r="O39">
        <v>0</v>
      </c>
      <c r="P39" s="4">
        <f t="shared" si="0"/>
        <v>0.94736842105263153</v>
      </c>
      <c r="Q39">
        <f t="shared" si="1"/>
        <v>18</v>
      </c>
    </row>
    <row r="40" spans="1:17">
      <c r="A40">
        <v>929</v>
      </c>
      <c r="B40" t="s">
        <v>23</v>
      </c>
      <c r="C40" t="s">
        <v>178</v>
      </c>
      <c r="D40" t="s">
        <v>3</v>
      </c>
      <c r="E40" t="s">
        <v>18</v>
      </c>
      <c r="F40">
        <v>5</v>
      </c>
      <c r="G40">
        <v>9</v>
      </c>
      <c r="H40">
        <v>4</v>
      </c>
      <c r="I40">
        <v>3</v>
      </c>
      <c r="J40">
        <v>2</v>
      </c>
      <c r="K40">
        <v>1</v>
      </c>
      <c r="L40">
        <v>0</v>
      </c>
      <c r="M40">
        <v>0</v>
      </c>
      <c r="N40">
        <v>0</v>
      </c>
      <c r="O40">
        <v>0</v>
      </c>
      <c r="P40" s="4">
        <f t="shared" si="0"/>
        <v>0.77777777777777779</v>
      </c>
      <c r="Q40">
        <f t="shared" si="1"/>
        <v>7</v>
      </c>
    </row>
    <row r="41" spans="1:17">
      <c r="A41">
        <v>5342</v>
      </c>
      <c r="B41" t="s">
        <v>24</v>
      </c>
      <c r="C41" t="s">
        <v>178</v>
      </c>
      <c r="D41" t="s">
        <v>3</v>
      </c>
      <c r="E41" t="s">
        <v>18</v>
      </c>
      <c r="F41">
        <v>1</v>
      </c>
      <c r="G41">
        <v>2</v>
      </c>
      <c r="H41">
        <v>0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4">
        <f t="shared" si="0"/>
        <v>1</v>
      </c>
      <c r="Q41">
        <f t="shared" si="1"/>
        <v>2</v>
      </c>
    </row>
    <row r="42" spans="1:17">
      <c r="A42">
        <v>5540</v>
      </c>
      <c r="B42" t="s">
        <v>148</v>
      </c>
      <c r="C42" t="s">
        <v>182</v>
      </c>
      <c r="D42" t="s">
        <v>132</v>
      </c>
      <c r="E42" t="s">
        <v>18</v>
      </c>
      <c r="F42">
        <v>106</v>
      </c>
      <c r="G42">
        <v>538</v>
      </c>
      <c r="H42">
        <v>183</v>
      </c>
      <c r="I42">
        <v>348</v>
      </c>
      <c r="J42">
        <v>7</v>
      </c>
      <c r="K42">
        <v>79</v>
      </c>
      <c r="L42">
        <v>0</v>
      </c>
      <c r="M42">
        <v>0</v>
      </c>
      <c r="N42">
        <v>0</v>
      </c>
      <c r="O42">
        <v>0</v>
      </c>
      <c r="P42" s="4">
        <f t="shared" si="0"/>
        <v>0.98698884758364314</v>
      </c>
      <c r="Q42">
        <f t="shared" si="1"/>
        <v>531</v>
      </c>
    </row>
    <row r="43" spans="1:17">
      <c r="A43">
        <v>1409</v>
      </c>
      <c r="B43" t="s">
        <v>149</v>
      </c>
      <c r="C43" t="s">
        <v>182</v>
      </c>
      <c r="D43" t="s">
        <v>132</v>
      </c>
      <c r="E43" t="s">
        <v>18</v>
      </c>
      <c r="F43">
        <v>12</v>
      </c>
      <c r="G43">
        <v>59</v>
      </c>
      <c r="H43">
        <v>22</v>
      </c>
      <c r="I43">
        <v>37</v>
      </c>
      <c r="J43">
        <v>0</v>
      </c>
      <c r="K43">
        <v>5</v>
      </c>
      <c r="L43">
        <v>0</v>
      </c>
      <c r="M43">
        <v>0</v>
      </c>
      <c r="N43">
        <v>0</v>
      </c>
      <c r="O43">
        <v>0</v>
      </c>
      <c r="P43" s="4">
        <f t="shared" si="0"/>
        <v>1</v>
      </c>
      <c r="Q43">
        <f t="shared" si="1"/>
        <v>59</v>
      </c>
    </row>
    <row r="44" spans="1:17">
      <c r="A44">
        <v>356</v>
      </c>
      <c r="B44" t="s">
        <v>143</v>
      </c>
      <c r="C44" t="s">
        <v>182</v>
      </c>
      <c r="D44" t="s">
        <v>132</v>
      </c>
      <c r="E44" t="s">
        <v>18</v>
      </c>
      <c r="F44">
        <v>5</v>
      </c>
      <c r="G44">
        <v>23</v>
      </c>
      <c r="H44">
        <v>4</v>
      </c>
      <c r="I44">
        <v>19</v>
      </c>
      <c r="J44">
        <v>0</v>
      </c>
      <c r="K44">
        <v>4</v>
      </c>
      <c r="L44">
        <v>0</v>
      </c>
      <c r="M44">
        <v>0</v>
      </c>
      <c r="N44">
        <v>0</v>
      </c>
      <c r="O44">
        <v>0</v>
      </c>
      <c r="P44" s="4">
        <f t="shared" si="0"/>
        <v>1</v>
      </c>
      <c r="Q44">
        <f t="shared" si="1"/>
        <v>23</v>
      </c>
    </row>
    <row r="45" spans="1:17">
      <c r="A45">
        <v>2290</v>
      </c>
      <c r="B45" t="s">
        <v>150</v>
      </c>
      <c r="C45" t="s">
        <v>182</v>
      </c>
      <c r="D45" t="s">
        <v>132</v>
      </c>
      <c r="E45" t="s">
        <v>18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4">
        <f t="shared" si="0"/>
        <v>1</v>
      </c>
      <c r="Q45">
        <f t="shared" si="1"/>
        <v>1</v>
      </c>
    </row>
    <row r="46" spans="1:17">
      <c r="A46">
        <v>5546</v>
      </c>
      <c r="B46" t="s">
        <v>139</v>
      </c>
      <c r="C46" t="s">
        <v>182</v>
      </c>
      <c r="D46" t="s">
        <v>132</v>
      </c>
      <c r="E46" t="s">
        <v>18</v>
      </c>
      <c r="F46">
        <v>1</v>
      </c>
      <c r="G46">
        <v>5</v>
      </c>
      <c r="H46">
        <v>2</v>
      </c>
      <c r="I46">
        <v>3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 s="4">
        <f t="shared" si="0"/>
        <v>1</v>
      </c>
      <c r="Q46">
        <f t="shared" si="1"/>
        <v>5</v>
      </c>
    </row>
    <row r="47" spans="1:17">
      <c r="A47">
        <v>5542</v>
      </c>
      <c r="B47" t="s">
        <v>151</v>
      </c>
      <c r="C47" t="s">
        <v>182</v>
      </c>
      <c r="D47" t="s">
        <v>132</v>
      </c>
      <c r="E47" t="s">
        <v>18</v>
      </c>
      <c r="F47">
        <v>1</v>
      </c>
      <c r="G47">
        <v>6</v>
      </c>
      <c r="H47">
        <v>1</v>
      </c>
      <c r="I47">
        <v>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4">
        <f t="shared" si="0"/>
        <v>1</v>
      </c>
      <c r="Q47">
        <f t="shared" si="1"/>
        <v>6</v>
      </c>
    </row>
    <row r="48" spans="1:17">
      <c r="A48">
        <v>4642</v>
      </c>
      <c r="B48" t="s">
        <v>53</v>
      </c>
      <c r="C48" t="s">
        <v>179</v>
      </c>
      <c r="D48" t="s">
        <v>40</v>
      </c>
      <c r="E48" t="s">
        <v>18</v>
      </c>
      <c r="F48">
        <v>116</v>
      </c>
      <c r="G48">
        <v>570</v>
      </c>
      <c r="H48">
        <v>227</v>
      </c>
      <c r="I48">
        <v>334</v>
      </c>
      <c r="J48">
        <v>9</v>
      </c>
      <c r="K48">
        <v>66</v>
      </c>
      <c r="L48">
        <v>0</v>
      </c>
      <c r="M48">
        <v>0</v>
      </c>
      <c r="N48">
        <v>0</v>
      </c>
      <c r="O48">
        <v>0</v>
      </c>
      <c r="P48" s="4">
        <f t="shared" si="0"/>
        <v>0.98421052631578942</v>
      </c>
      <c r="Q48">
        <f t="shared" si="1"/>
        <v>561</v>
      </c>
    </row>
    <row r="49" spans="1:17">
      <c r="A49">
        <v>2289</v>
      </c>
      <c r="B49" t="s">
        <v>54</v>
      </c>
      <c r="C49" t="s">
        <v>179</v>
      </c>
      <c r="D49" t="s">
        <v>40</v>
      </c>
      <c r="E49" t="s">
        <v>18</v>
      </c>
      <c r="F49">
        <v>8</v>
      </c>
      <c r="G49">
        <v>18</v>
      </c>
      <c r="H49">
        <v>5</v>
      </c>
      <c r="I49">
        <v>10</v>
      </c>
      <c r="J49">
        <v>3</v>
      </c>
      <c r="K49">
        <v>1</v>
      </c>
      <c r="L49">
        <v>0</v>
      </c>
      <c r="M49">
        <v>0</v>
      </c>
      <c r="N49">
        <v>0</v>
      </c>
      <c r="O49">
        <v>0</v>
      </c>
      <c r="P49" s="4">
        <f t="shared" si="0"/>
        <v>0.83333333333333337</v>
      </c>
      <c r="Q49">
        <f t="shared" si="1"/>
        <v>15</v>
      </c>
    </row>
    <row r="50" spans="1:17">
      <c r="A50">
        <v>2684</v>
      </c>
      <c r="B50" t="s">
        <v>55</v>
      </c>
      <c r="C50" t="s">
        <v>179</v>
      </c>
      <c r="D50" t="s">
        <v>40</v>
      </c>
      <c r="E50" t="s">
        <v>18</v>
      </c>
      <c r="F50">
        <v>5</v>
      </c>
      <c r="G50">
        <v>13</v>
      </c>
      <c r="H50">
        <v>2</v>
      </c>
      <c r="I50">
        <v>11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4">
        <f t="shared" si="0"/>
        <v>1</v>
      </c>
      <c r="Q50">
        <f t="shared" si="1"/>
        <v>13</v>
      </c>
    </row>
    <row r="51" spans="1:17">
      <c r="A51">
        <v>2661</v>
      </c>
      <c r="B51" t="s">
        <v>47</v>
      </c>
      <c r="C51" t="s">
        <v>179</v>
      </c>
      <c r="D51" t="s">
        <v>40</v>
      </c>
      <c r="E51" t="s">
        <v>18</v>
      </c>
      <c r="F51">
        <v>2</v>
      </c>
      <c r="G51">
        <v>7</v>
      </c>
      <c r="H51">
        <v>3</v>
      </c>
      <c r="I51">
        <v>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4">
        <f t="shared" si="0"/>
        <v>1</v>
      </c>
      <c r="Q51">
        <f t="shared" si="1"/>
        <v>7</v>
      </c>
    </row>
    <row r="52" spans="1:17">
      <c r="A52">
        <v>3287</v>
      </c>
      <c r="B52" t="s">
        <v>4</v>
      </c>
      <c r="C52" t="s">
        <v>179</v>
      </c>
      <c r="D52" t="s">
        <v>40</v>
      </c>
      <c r="E52" t="s">
        <v>18</v>
      </c>
      <c r="F52">
        <v>1</v>
      </c>
      <c r="G52">
        <v>2</v>
      </c>
      <c r="H52">
        <v>2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 s="4">
        <f t="shared" si="0"/>
        <v>1</v>
      </c>
      <c r="Q52">
        <f t="shared" si="1"/>
        <v>2</v>
      </c>
    </row>
    <row r="53" spans="1:17">
      <c r="A53">
        <v>5521</v>
      </c>
      <c r="B53" t="s">
        <v>57</v>
      </c>
      <c r="C53" t="s">
        <v>179</v>
      </c>
      <c r="D53" t="s">
        <v>40</v>
      </c>
      <c r="E53" t="s">
        <v>18</v>
      </c>
      <c r="F53">
        <v>1</v>
      </c>
      <c r="G53">
        <v>5</v>
      </c>
      <c r="H53">
        <v>1</v>
      </c>
      <c r="I53">
        <v>2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  <c r="P53" s="4">
        <f t="shared" si="0"/>
        <v>0.6</v>
      </c>
      <c r="Q53">
        <f t="shared" si="1"/>
        <v>3</v>
      </c>
    </row>
    <row r="54" spans="1:17">
      <c r="A54">
        <v>2305</v>
      </c>
      <c r="B54" t="s">
        <v>109</v>
      </c>
      <c r="C54" t="s">
        <v>181</v>
      </c>
      <c r="D54" t="s">
        <v>98</v>
      </c>
      <c r="E54" t="s">
        <v>18</v>
      </c>
      <c r="F54">
        <v>87</v>
      </c>
      <c r="G54">
        <v>421</v>
      </c>
      <c r="H54">
        <v>157</v>
      </c>
      <c r="I54">
        <v>256</v>
      </c>
      <c r="J54">
        <v>8</v>
      </c>
      <c r="K54">
        <v>39</v>
      </c>
      <c r="L54">
        <v>0</v>
      </c>
      <c r="M54">
        <v>0</v>
      </c>
      <c r="N54">
        <v>0</v>
      </c>
      <c r="O54">
        <v>0</v>
      </c>
      <c r="P54" s="4">
        <f t="shared" si="0"/>
        <v>0.98099762470308793</v>
      </c>
      <c r="Q54">
        <f t="shared" si="1"/>
        <v>413</v>
      </c>
    </row>
    <row r="55" spans="1:17">
      <c r="A55">
        <v>3048</v>
      </c>
      <c r="B55" t="s">
        <v>110</v>
      </c>
      <c r="C55" t="s">
        <v>181</v>
      </c>
      <c r="D55" t="s">
        <v>98</v>
      </c>
      <c r="E55" t="s">
        <v>18</v>
      </c>
      <c r="F55">
        <v>17</v>
      </c>
      <c r="G55">
        <v>52</v>
      </c>
      <c r="H55">
        <v>20</v>
      </c>
      <c r="I55">
        <v>30</v>
      </c>
      <c r="J55">
        <v>2</v>
      </c>
      <c r="K55">
        <v>4</v>
      </c>
      <c r="L55">
        <v>0</v>
      </c>
      <c r="M55">
        <v>0</v>
      </c>
      <c r="N55">
        <v>0</v>
      </c>
      <c r="O55">
        <v>0</v>
      </c>
      <c r="P55" s="4">
        <f t="shared" si="0"/>
        <v>0.96153846153846156</v>
      </c>
      <c r="Q55">
        <f t="shared" si="1"/>
        <v>50</v>
      </c>
    </row>
    <row r="56" spans="1:17">
      <c r="A56">
        <v>1217</v>
      </c>
      <c r="B56" t="s">
        <v>111</v>
      </c>
      <c r="C56" t="s">
        <v>181</v>
      </c>
      <c r="D56" t="s">
        <v>98</v>
      </c>
      <c r="E56" t="s">
        <v>18</v>
      </c>
      <c r="F56">
        <v>15</v>
      </c>
      <c r="G56">
        <v>48</v>
      </c>
      <c r="H56">
        <v>16</v>
      </c>
      <c r="I56">
        <v>31</v>
      </c>
      <c r="J56">
        <v>1</v>
      </c>
      <c r="K56">
        <v>10</v>
      </c>
      <c r="L56">
        <v>0</v>
      </c>
      <c r="M56">
        <v>0</v>
      </c>
      <c r="N56">
        <v>0</v>
      </c>
      <c r="O56">
        <v>0</v>
      </c>
      <c r="P56" s="4">
        <f t="shared" si="0"/>
        <v>0.97916666666666663</v>
      </c>
      <c r="Q56">
        <f t="shared" si="1"/>
        <v>47</v>
      </c>
    </row>
    <row r="57" spans="1:17">
      <c r="A57">
        <v>3436</v>
      </c>
      <c r="B57" t="s">
        <v>112</v>
      </c>
      <c r="C57" t="s">
        <v>181</v>
      </c>
      <c r="D57" t="s">
        <v>98</v>
      </c>
      <c r="E57" t="s">
        <v>18</v>
      </c>
      <c r="F57">
        <v>10</v>
      </c>
      <c r="G57">
        <v>40</v>
      </c>
      <c r="H57">
        <v>19</v>
      </c>
      <c r="I57">
        <v>21</v>
      </c>
      <c r="J57">
        <v>0</v>
      </c>
      <c r="K57">
        <v>4</v>
      </c>
      <c r="L57">
        <v>0</v>
      </c>
      <c r="M57">
        <v>0</v>
      </c>
      <c r="N57">
        <v>0</v>
      </c>
      <c r="O57">
        <v>0</v>
      </c>
      <c r="P57" s="4">
        <f t="shared" si="0"/>
        <v>1</v>
      </c>
      <c r="Q57">
        <f t="shared" si="1"/>
        <v>40</v>
      </c>
    </row>
    <row r="58" spans="1:17">
      <c r="A58">
        <v>4643</v>
      </c>
      <c r="B58" t="s">
        <v>113</v>
      </c>
      <c r="C58" t="s">
        <v>181</v>
      </c>
      <c r="D58" t="s">
        <v>98</v>
      </c>
      <c r="E58" t="s">
        <v>18</v>
      </c>
      <c r="F58">
        <v>5</v>
      </c>
      <c r="G58">
        <v>13</v>
      </c>
      <c r="H58">
        <v>5</v>
      </c>
      <c r="I58">
        <v>7</v>
      </c>
      <c r="J58">
        <v>1</v>
      </c>
      <c r="K58">
        <v>4</v>
      </c>
      <c r="L58">
        <v>0</v>
      </c>
      <c r="M58">
        <v>0</v>
      </c>
      <c r="N58">
        <v>0</v>
      </c>
      <c r="O58">
        <v>0</v>
      </c>
      <c r="P58" s="4">
        <f t="shared" si="0"/>
        <v>0.92307692307692313</v>
      </c>
      <c r="Q58">
        <f t="shared" si="1"/>
        <v>12</v>
      </c>
    </row>
    <row r="59" spans="1:17">
      <c r="A59">
        <v>6229</v>
      </c>
      <c r="B59" t="s">
        <v>114</v>
      </c>
      <c r="C59" t="s">
        <v>181</v>
      </c>
      <c r="D59" t="s">
        <v>98</v>
      </c>
      <c r="E59" t="s">
        <v>18</v>
      </c>
      <c r="F59">
        <v>4</v>
      </c>
      <c r="G59">
        <v>14</v>
      </c>
      <c r="H59">
        <v>6</v>
      </c>
      <c r="I59">
        <v>8</v>
      </c>
      <c r="J59">
        <v>0</v>
      </c>
      <c r="K59">
        <v>5</v>
      </c>
      <c r="L59">
        <v>0</v>
      </c>
      <c r="M59">
        <v>0</v>
      </c>
      <c r="N59">
        <v>0</v>
      </c>
      <c r="O59">
        <v>0</v>
      </c>
      <c r="P59" s="4">
        <f t="shared" si="0"/>
        <v>1</v>
      </c>
      <c r="Q59">
        <f t="shared" si="1"/>
        <v>14</v>
      </c>
    </row>
    <row r="60" spans="1:17">
      <c r="A60">
        <v>3379</v>
      </c>
      <c r="B60" t="s">
        <v>115</v>
      </c>
      <c r="C60" t="s">
        <v>181</v>
      </c>
      <c r="D60" t="s">
        <v>98</v>
      </c>
      <c r="E60" t="s">
        <v>18</v>
      </c>
      <c r="F60">
        <v>4</v>
      </c>
      <c r="G60">
        <v>20</v>
      </c>
      <c r="H60">
        <v>9</v>
      </c>
      <c r="I60">
        <v>10</v>
      </c>
      <c r="J60">
        <v>1</v>
      </c>
      <c r="K60">
        <v>3</v>
      </c>
      <c r="L60">
        <v>0</v>
      </c>
      <c r="M60">
        <v>0</v>
      </c>
      <c r="N60">
        <v>0</v>
      </c>
      <c r="O60">
        <v>0</v>
      </c>
      <c r="P60" s="4">
        <f t="shared" si="0"/>
        <v>0.95</v>
      </c>
      <c r="Q60">
        <f t="shared" si="1"/>
        <v>19</v>
      </c>
    </row>
    <row r="61" spans="1:17">
      <c r="A61">
        <v>366</v>
      </c>
      <c r="B61" t="s">
        <v>116</v>
      </c>
      <c r="C61" t="s">
        <v>181</v>
      </c>
      <c r="D61" t="s">
        <v>98</v>
      </c>
      <c r="E61" t="s">
        <v>18</v>
      </c>
      <c r="F61">
        <v>3</v>
      </c>
      <c r="G61">
        <v>11</v>
      </c>
      <c r="H61">
        <v>6</v>
      </c>
      <c r="I61">
        <v>5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 s="4">
        <f t="shared" si="0"/>
        <v>1</v>
      </c>
      <c r="Q61">
        <f t="shared" si="1"/>
        <v>11</v>
      </c>
    </row>
    <row r="62" spans="1:17">
      <c r="A62">
        <v>5496</v>
      </c>
      <c r="B62" t="s">
        <v>117</v>
      </c>
      <c r="C62" t="s">
        <v>181</v>
      </c>
      <c r="D62" t="s">
        <v>98</v>
      </c>
      <c r="E62" t="s">
        <v>18</v>
      </c>
      <c r="F62">
        <v>3</v>
      </c>
      <c r="G62">
        <v>15</v>
      </c>
      <c r="H62">
        <v>6</v>
      </c>
      <c r="I62">
        <v>7</v>
      </c>
      <c r="J62">
        <v>2</v>
      </c>
      <c r="K62">
        <v>1</v>
      </c>
      <c r="L62">
        <v>0</v>
      </c>
      <c r="M62">
        <v>0</v>
      </c>
      <c r="N62">
        <v>0</v>
      </c>
      <c r="O62">
        <v>0</v>
      </c>
      <c r="P62" s="4">
        <f t="shared" si="0"/>
        <v>0.8666666666666667</v>
      </c>
      <c r="Q62">
        <f t="shared" si="1"/>
        <v>13</v>
      </c>
    </row>
    <row r="63" spans="1:17">
      <c r="A63">
        <v>3174</v>
      </c>
      <c r="B63" t="s">
        <v>83</v>
      </c>
      <c r="C63" t="s">
        <v>180</v>
      </c>
      <c r="D63" t="s">
        <v>72</v>
      </c>
      <c r="E63" t="s">
        <v>18</v>
      </c>
      <c r="F63">
        <v>57</v>
      </c>
      <c r="G63">
        <v>230</v>
      </c>
      <c r="H63">
        <v>92</v>
      </c>
      <c r="I63">
        <v>133</v>
      </c>
      <c r="J63">
        <v>5</v>
      </c>
      <c r="K63">
        <v>18</v>
      </c>
      <c r="L63">
        <v>0</v>
      </c>
      <c r="M63">
        <v>0</v>
      </c>
      <c r="N63">
        <v>0</v>
      </c>
      <c r="O63">
        <v>0</v>
      </c>
      <c r="P63" s="4">
        <f t="shared" si="0"/>
        <v>0.97826086956521741</v>
      </c>
      <c r="Q63">
        <f t="shared" si="1"/>
        <v>225</v>
      </c>
    </row>
    <row r="64" spans="1:17">
      <c r="A64">
        <v>6240</v>
      </c>
      <c r="B64" t="s">
        <v>84</v>
      </c>
      <c r="C64" t="s">
        <v>180</v>
      </c>
      <c r="D64" t="s">
        <v>72</v>
      </c>
      <c r="E64" t="s">
        <v>18</v>
      </c>
      <c r="F64">
        <v>30</v>
      </c>
      <c r="G64">
        <v>104</v>
      </c>
      <c r="H64">
        <v>41</v>
      </c>
      <c r="I64">
        <v>58</v>
      </c>
      <c r="J64">
        <v>5</v>
      </c>
      <c r="K64">
        <v>9</v>
      </c>
      <c r="L64">
        <v>0</v>
      </c>
      <c r="M64">
        <v>0</v>
      </c>
      <c r="N64">
        <v>0</v>
      </c>
      <c r="O64">
        <v>0</v>
      </c>
      <c r="P64" s="4">
        <f t="shared" si="0"/>
        <v>0.95192307692307687</v>
      </c>
      <c r="Q64">
        <f t="shared" si="1"/>
        <v>99</v>
      </c>
    </row>
    <row r="65" spans="1:17">
      <c r="A65">
        <v>3343</v>
      </c>
      <c r="B65" t="s">
        <v>85</v>
      </c>
      <c r="C65" t="s">
        <v>180</v>
      </c>
      <c r="D65" t="s">
        <v>72</v>
      </c>
      <c r="E65" t="s">
        <v>18</v>
      </c>
      <c r="F65">
        <v>29</v>
      </c>
      <c r="G65">
        <v>103</v>
      </c>
      <c r="H65">
        <v>43</v>
      </c>
      <c r="I65">
        <v>53</v>
      </c>
      <c r="J65">
        <v>7</v>
      </c>
      <c r="K65">
        <v>12</v>
      </c>
      <c r="L65">
        <v>0</v>
      </c>
      <c r="M65">
        <v>0</v>
      </c>
      <c r="N65">
        <v>0</v>
      </c>
      <c r="O65">
        <v>0</v>
      </c>
      <c r="P65" s="4">
        <f t="shared" si="0"/>
        <v>0.93203883495145634</v>
      </c>
      <c r="Q65">
        <f t="shared" si="1"/>
        <v>96</v>
      </c>
    </row>
    <row r="66" spans="1:17">
      <c r="A66">
        <v>5510</v>
      </c>
      <c r="B66" t="s">
        <v>86</v>
      </c>
      <c r="C66" t="s">
        <v>180</v>
      </c>
      <c r="D66" t="s">
        <v>72</v>
      </c>
      <c r="E66" t="s">
        <v>18</v>
      </c>
      <c r="F66">
        <v>23</v>
      </c>
      <c r="G66">
        <v>88</v>
      </c>
      <c r="H66">
        <v>29</v>
      </c>
      <c r="I66">
        <v>54</v>
      </c>
      <c r="J66">
        <v>5</v>
      </c>
      <c r="K66">
        <v>12</v>
      </c>
      <c r="L66">
        <v>0</v>
      </c>
      <c r="M66">
        <v>0</v>
      </c>
      <c r="N66">
        <v>0</v>
      </c>
      <c r="O66">
        <v>0</v>
      </c>
      <c r="P66" s="4">
        <f t="shared" ref="P66:P128" si="2">(I66+H66)/G66</f>
        <v>0.94318181818181823</v>
      </c>
      <c r="Q66">
        <f t="shared" si="1"/>
        <v>83</v>
      </c>
    </row>
    <row r="67" spans="1:17">
      <c r="A67">
        <v>1286</v>
      </c>
      <c r="B67" t="s">
        <v>87</v>
      </c>
      <c r="C67" t="s">
        <v>180</v>
      </c>
      <c r="D67" t="s">
        <v>72</v>
      </c>
      <c r="E67" t="s">
        <v>18</v>
      </c>
      <c r="F67">
        <v>14</v>
      </c>
      <c r="G67">
        <v>51</v>
      </c>
      <c r="H67">
        <v>23</v>
      </c>
      <c r="I67">
        <v>27</v>
      </c>
      <c r="J67">
        <v>1</v>
      </c>
      <c r="K67">
        <v>6</v>
      </c>
      <c r="L67">
        <v>0</v>
      </c>
      <c r="M67">
        <v>0</v>
      </c>
      <c r="N67">
        <v>0</v>
      </c>
      <c r="O67">
        <v>0</v>
      </c>
      <c r="P67" s="4">
        <f t="shared" si="2"/>
        <v>0.98039215686274506</v>
      </c>
      <c r="Q67">
        <f t="shared" ref="Q67:Q130" si="3">P67*G67</f>
        <v>50</v>
      </c>
    </row>
    <row r="68" spans="1:17">
      <c r="A68">
        <v>3345</v>
      </c>
      <c r="B68" t="s">
        <v>88</v>
      </c>
      <c r="C68" t="s">
        <v>180</v>
      </c>
      <c r="D68" t="s">
        <v>72</v>
      </c>
      <c r="E68" t="s">
        <v>18</v>
      </c>
      <c r="F68">
        <v>9</v>
      </c>
      <c r="G68">
        <v>34</v>
      </c>
      <c r="H68">
        <v>10</v>
      </c>
      <c r="I68">
        <v>24</v>
      </c>
      <c r="J68">
        <v>0</v>
      </c>
      <c r="K68">
        <v>7</v>
      </c>
      <c r="L68">
        <v>0</v>
      </c>
      <c r="M68">
        <v>0</v>
      </c>
      <c r="N68">
        <v>0</v>
      </c>
      <c r="O68">
        <v>0</v>
      </c>
      <c r="P68" s="4">
        <f t="shared" si="2"/>
        <v>1</v>
      </c>
      <c r="Q68">
        <f t="shared" si="3"/>
        <v>34</v>
      </c>
    </row>
    <row r="69" spans="1:17">
      <c r="A69">
        <v>929</v>
      </c>
      <c r="B69" t="s">
        <v>23</v>
      </c>
      <c r="C69" t="s">
        <v>178</v>
      </c>
      <c r="D69" t="s">
        <v>3</v>
      </c>
      <c r="E69" t="s">
        <v>25</v>
      </c>
      <c r="F69">
        <v>106</v>
      </c>
      <c r="G69">
        <v>214</v>
      </c>
      <c r="H69">
        <v>57</v>
      </c>
      <c r="I69">
        <v>153</v>
      </c>
      <c r="J69">
        <v>4</v>
      </c>
      <c r="K69">
        <v>11</v>
      </c>
      <c r="L69">
        <v>0</v>
      </c>
      <c r="M69">
        <v>0</v>
      </c>
      <c r="N69">
        <v>0</v>
      </c>
      <c r="O69">
        <v>0</v>
      </c>
      <c r="P69" s="4">
        <f t="shared" si="2"/>
        <v>0.98130841121495327</v>
      </c>
      <c r="Q69">
        <f t="shared" si="3"/>
        <v>210</v>
      </c>
    </row>
    <row r="70" spans="1:17">
      <c r="A70">
        <v>753</v>
      </c>
      <c r="B70" t="s">
        <v>16</v>
      </c>
      <c r="C70" t="s">
        <v>178</v>
      </c>
      <c r="D70" t="s">
        <v>3</v>
      </c>
      <c r="E70" t="s">
        <v>25</v>
      </c>
      <c r="F70">
        <v>9</v>
      </c>
      <c r="G70">
        <v>19</v>
      </c>
      <c r="H70">
        <v>9</v>
      </c>
      <c r="I70">
        <v>8</v>
      </c>
      <c r="J70">
        <v>2</v>
      </c>
      <c r="K70">
        <v>2</v>
      </c>
      <c r="L70">
        <v>0</v>
      </c>
      <c r="M70">
        <v>0</v>
      </c>
      <c r="N70">
        <v>0</v>
      </c>
      <c r="O70">
        <v>0</v>
      </c>
      <c r="P70" s="4">
        <f t="shared" si="2"/>
        <v>0.89473684210526316</v>
      </c>
      <c r="Q70">
        <f t="shared" si="3"/>
        <v>17</v>
      </c>
    </row>
    <row r="71" spans="1:17">
      <c r="A71">
        <v>3602</v>
      </c>
      <c r="B71" t="s">
        <v>20</v>
      </c>
      <c r="C71" t="s">
        <v>178</v>
      </c>
      <c r="D71" t="s">
        <v>3</v>
      </c>
      <c r="E71" t="s">
        <v>25</v>
      </c>
      <c r="F71">
        <v>4</v>
      </c>
      <c r="G71">
        <v>2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 s="4">
        <f t="shared" si="2"/>
        <v>0.5</v>
      </c>
      <c r="Q71">
        <f t="shared" si="3"/>
        <v>1</v>
      </c>
    </row>
    <row r="72" spans="1:17">
      <c r="A72">
        <v>1129</v>
      </c>
      <c r="B72" t="s">
        <v>19</v>
      </c>
      <c r="C72" t="s">
        <v>178</v>
      </c>
      <c r="D72" t="s">
        <v>3</v>
      </c>
      <c r="E72" t="s">
        <v>25</v>
      </c>
      <c r="F72">
        <v>3</v>
      </c>
      <c r="G72">
        <v>9</v>
      </c>
      <c r="H72">
        <v>3</v>
      </c>
      <c r="I72">
        <v>3</v>
      </c>
      <c r="J72">
        <v>3</v>
      </c>
      <c r="K72">
        <v>0</v>
      </c>
      <c r="L72">
        <v>0</v>
      </c>
      <c r="M72">
        <v>0</v>
      </c>
      <c r="N72">
        <v>0</v>
      </c>
      <c r="O72">
        <v>0</v>
      </c>
      <c r="P72" s="4">
        <f t="shared" si="2"/>
        <v>0.66666666666666663</v>
      </c>
      <c r="Q72">
        <f t="shared" si="3"/>
        <v>6</v>
      </c>
    </row>
    <row r="73" spans="1:17">
      <c r="A73">
        <v>908</v>
      </c>
      <c r="B73" t="s">
        <v>13</v>
      </c>
      <c r="C73" t="s">
        <v>178</v>
      </c>
      <c r="D73" t="s">
        <v>3</v>
      </c>
      <c r="E73" t="s">
        <v>25</v>
      </c>
      <c r="F73">
        <v>3</v>
      </c>
      <c r="G73">
        <v>5</v>
      </c>
      <c r="H73">
        <v>2</v>
      </c>
      <c r="I73">
        <v>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4">
        <f t="shared" si="2"/>
        <v>1</v>
      </c>
      <c r="Q73">
        <f t="shared" si="3"/>
        <v>5</v>
      </c>
    </row>
    <row r="74" spans="1:17">
      <c r="A74">
        <v>1119</v>
      </c>
      <c r="B74" t="s">
        <v>11</v>
      </c>
      <c r="C74" t="s">
        <v>178</v>
      </c>
      <c r="D74" t="s">
        <v>3</v>
      </c>
      <c r="E74" t="s">
        <v>25</v>
      </c>
      <c r="F74">
        <v>2</v>
      </c>
      <c r="G74">
        <v>5</v>
      </c>
      <c r="H74">
        <v>1</v>
      </c>
      <c r="I74">
        <v>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4">
        <f t="shared" si="2"/>
        <v>1</v>
      </c>
      <c r="Q74">
        <f t="shared" si="3"/>
        <v>5</v>
      </c>
    </row>
    <row r="75" spans="1:17">
      <c r="A75">
        <v>5545</v>
      </c>
      <c r="B75" t="s">
        <v>142</v>
      </c>
      <c r="C75" t="s">
        <v>182</v>
      </c>
      <c r="D75" t="s">
        <v>132</v>
      </c>
      <c r="E75" t="s">
        <v>25</v>
      </c>
      <c r="F75">
        <v>60</v>
      </c>
      <c r="G75">
        <v>132</v>
      </c>
      <c r="H75">
        <v>30</v>
      </c>
      <c r="I75">
        <v>82</v>
      </c>
      <c r="J75">
        <v>20</v>
      </c>
      <c r="K75">
        <v>5</v>
      </c>
      <c r="L75">
        <v>0</v>
      </c>
      <c r="M75">
        <v>0</v>
      </c>
      <c r="N75">
        <v>0</v>
      </c>
      <c r="O75">
        <v>0</v>
      </c>
      <c r="P75" s="4">
        <f t="shared" si="2"/>
        <v>0.84848484848484851</v>
      </c>
      <c r="Q75">
        <f t="shared" si="3"/>
        <v>112</v>
      </c>
    </row>
    <row r="76" spans="1:17">
      <c r="A76">
        <v>1409</v>
      </c>
      <c r="B76" t="s">
        <v>149</v>
      </c>
      <c r="C76" t="s">
        <v>182</v>
      </c>
      <c r="D76" t="s">
        <v>132</v>
      </c>
      <c r="E76" t="s">
        <v>25</v>
      </c>
      <c r="F76">
        <v>43</v>
      </c>
      <c r="G76">
        <v>69</v>
      </c>
      <c r="H76">
        <v>23</v>
      </c>
      <c r="I76">
        <v>44</v>
      </c>
      <c r="J76">
        <v>2</v>
      </c>
      <c r="K76">
        <v>5</v>
      </c>
      <c r="L76">
        <v>0</v>
      </c>
      <c r="M76">
        <v>0</v>
      </c>
      <c r="N76">
        <v>0</v>
      </c>
      <c r="O76">
        <v>0</v>
      </c>
      <c r="P76" s="4">
        <f t="shared" si="2"/>
        <v>0.97101449275362317</v>
      </c>
      <c r="Q76">
        <f t="shared" si="3"/>
        <v>67</v>
      </c>
    </row>
    <row r="77" spans="1:17">
      <c r="A77">
        <v>6501</v>
      </c>
      <c r="B77" t="s">
        <v>141</v>
      </c>
      <c r="C77" t="s">
        <v>182</v>
      </c>
      <c r="D77" t="s">
        <v>132</v>
      </c>
      <c r="E77" t="s">
        <v>25</v>
      </c>
      <c r="F77">
        <v>28</v>
      </c>
      <c r="G77">
        <v>53</v>
      </c>
      <c r="H77">
        <v>8</v>
      </c>
      <c r="I77">
        <v>42</v>
      </c>
      <c r="J77">
        <v>3</v>
      </c>
      <c r="K77">
        <v>2</v>
      </c>
      <c r="L77">
        <v>0</v>
      </c>
      <c r="M77">
        <v>0</v>
      </c>
      <c r="N77">
        <v>0</v>
      </c>
      <c r="O77">
        <v>0</v>
      </c>
      <c r="P77" s="4">
        <f t="shared" si="2"/>
        <v>0.94339622641509435</v>
      </c>
      <c r="Q77">
        <f t="shared" si="3"/>
        <v>50</v>
      </c>
    </row>
    <row r="78" spans="1:17">
      <c r="A78">
        <v>356</v>
      </c>
      <c r="B78" t="s">
        <v>143</v>
      </c>
      <c r="C78" t="s">
        <v>182</v>
      </c>
      <c r="D78" t="s">
        <v>132</v>
      </c>
      <c r="E78" t="s">
        <v>25</v>
      </c>
      <c r="F78">
        <v>21</v>
      </c>
      <c r="G78">
        <v>24</v>
      </c>
      <c r="H78">
        <v>5</v>
      </c>
      <c r="I78">
        <v>19</v>
      </c>
      <c r="J78">
        <v>0</v>
      </c>
      <c r="K78">
        <v>3</v>
      </c>
      <c r="L78">
        <v>0</v>
      </c>
      <c r="M78">
        <v>0</v>
      </c>
      <c r="N78">
        <v>0</v>
      </c>
      <c r="O78">
        <v>0</v>
      </c>
      <c r="P78" s="4">
        <f t="shared" si="2"/>
        <v>1</v>
      </c>
      <c r="Q78">
        <f t="shared" si="3"/>
        <v>24</v>
      </c>
    </row>
    <row r="79" spans="1:17">
      <c r="A79">
        <v>6216</v>
      </c>
      <c r="B79" t="s">
        <v>152</v>
      </c>
      <c r="C79" t="s">
        <v>182</v>
      </c>
      <c r="D79" t="s">
        <v>132</v>
      </c>
      <c r="E79" t="s">
        <v>25</v>
      </c>
      <c r="F79">
        <v>6</v>
      </c>
      <c r="G79">
        <v>15</v>
      </c>
      <c r="H79">
        <v>4</v>
      </c>
      <c r="I79">
        <v>9</v>
      </c>
      <c r="J79">
        <v>2</v>
      </c>
      <c r="K79">
        <v>2</v>
      </c>
      <c r="L79">
        <v>0</v>
      </c>
      <c r="M79">
        <v>0</v>
      </c>
      <c r="N79">
        <v>0</v>
      </c>
      <c r="O79">
        <v>0</v>
      </c>
      <c r="P79" s="4">
        <f t="shared" si="2"/>
        <v>0.8666666666666667</v>
      </c>
      <c r="Q79">
        <f t="shared" si="3"/>
        <v>13</v>
      </c>
    </row>
    <row r="80" spans="1:17">
      <c r="A80">
        <v>5546</v>
      </c>
      <c r="B80" t="s">
        <v>139</v>
      </c>
      <c r="C80" t="s">
        <v>182</v>
      </c>
      <c r="D80" t="s">
        <v>132</v>
      </c>
      <c r="E80" t="s">
        <v>25</v>
      </c>
      <c r="F80">
        <v>2</v>
      </c>
      <c r="G80">
        <v>5</v>
      </c>
      <c r="H80">
        <v>0</v>
      </c>
      <c r="I80">
        <v>4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 s="4">
        <f t="shared" si="2"/>
        <v>0.8</v>
      </c>
      <c r="Q80">
        <f t="shared" si="3"/>
        <v>4</v>
      </c>
    </row>
    <row r="81" spans="1:17">
      <c r="A81">
        <v>6223</v>
      </c>
      <c r="B81" t="s">
        <v>58</v>
      </c>
      <c r="C81" t="s">
        <v>179</v>
      </c>
      <c r="D81" t="s">
        <v>40</v>
      </c>
      <c r="E81" t="s">
        <v>25</v>
      </c>
      <c r="F81">
        <v>73</v>
      </c>
      <c r="G81">
        <v>144</v>
      </c>
      <c r="H81">
        <v>42</v>
      </c>
      <c r="I81">
        <v>86</v>
      </c>
      <c r="J81">
        <v>16</v>
      </c>
      <c r="K81">
        <v>13</v>
      </c>
      <c r="L81">
        <v>0</v>
      </c>
      <c r="M81">
        <v>0</v>
      </c>
      <c r="N81">
        <v>0</v>
      </c>
      <c r="O81">
        <v>0</v>
      </c>
      <c r="P81" s="4">
        <f t="shared" si="2"/>
        <v>0.88888888888888884</v>
      </c>
      <c r="Q81">
        <f t="shared" si="3"/>
        <v>128</v>
      </c>
    </row>
    <row r="82" spans="1:17">
      <c r="A82">
        <v>2661</v>
      </c>
      <c r="B82" t="s">
        <v>47</v>
      </c>
      <c r="C82" t="s">
        <v>179</v>
      </c>
      <c r="D82" t="s">
        <v>40</v>
      </c>
      <c r="E82" t="s">
        <v>25</v>
      </c>
      <c r="F82">
        <v>41</v>
      </c>
      <c r="G82">
        <v>68</v>
      </c>
      <c r="H82">
        <v>14</v>
      </c>
      <c r="I82">
        <v>49</v>
      </c>
      <c r="J82">
        <v>5</v>
      </c>
      <c r="K82">
        <v>4</v>
      </c>
      <c r="L82">
        <v>0</v>
      </c>
      <c r="M82">
        <v>0</v>
      </c>
      <c r="N82">
        <v>0</v>
      </c>
      <c r="O82">
        <v>0</v>
      </c>
      <c r="P82" s="4">
        <f t="shared" si="2"/>
        <v>0.92647058823529416</v>
      </c>
      <c r="Q82">
        <f t="shared" si="3"/>
        <v>63</v>
      </c>
    </row>
    <row r="83" spans="1:17">
      <c r="A83">
        <v>1291</v>
      </c>
      <c r="B83" t="s">
        <v>46</v>
      </c>
      <c r="C83" t="s">
        <v>179</v>
      </c>
      <c r="D83" t="s">
        <v>40</v>
      </c>
      <c r="E83" t="s">
        <v>25</v>
      </c>
      <c r="F83">
        <v>35</v>
      </c>
      <c r="G83">
        <v>77</v>
      </c>
      <c r="H83">
        <v>32</v>
      </c>
      <c r="I83">
        <v>37</v>
      </c>
      <c r="J83">
        <v>8</v>
      </c>
      <c r="K83">
        <v>2</v>
      </c>
      <c r="L83">
        <v>0</v>
      </c>
      <c r="M83">
        <v>0</v>
      </c>
      <c r="N83">
        <v>0</v>
      </c>
      <c r="O83">
        <v>0</v>
      </c>
      <c r="P83" s="4">
        <f t="shared" si="2"/>
        <v>0.89610389610389607</v>
      </c>
      <c r="Q83">
        <f t="shared" si="3"/>
        <v>69</v>
      </c>
    </row>
    <row r="84" spans="1:17">
      <c r="A84">
        <v>2289</v>
      </c>
      <c r="B84" t="s">
        <v>54</v>
      </c>
      <c r="C84" t="s">
        <v>179</v>
      </c>
      <c r="D84" t="s">
        <v>40</v>
      </c>
      <c r="E84" t="s">
        <v>25</v>
      </c>
      <c r="F84">
        <v>11</v>
      </c>
      <c r="G84">
        <v>20</v>
      </c>
      <c r="H84">
        <v>2</v>
      </c>
      <c r="I84">
        <v>14</v>
      </c>
      <c r="J84">
        <v>4</v>
      </c>
      <c r="K84">
        <v>2</v>
      </c>
      <c r="L84">
        <v>0</v>
      </c>
      <c r="M84">
        <v>0</v>
      </c>
      <c r="N84">
        <v>0</v>
      </c>
      <c r="O84">
        <v>0</v>
      </c>
      <c r="P84" s="4">
        <f t="shared" si="2"/>
        <v>0.8</v>
      </c>
      <c r="Q84">
        <f t="shared" si="3"/>
        <v>16</v>
      </c>
    </row>
    <row r="85" spans="1:17">
      <c r="A85">
        <v>2684</v>
      </c>
      <c r="B85" t="s">
        <v>55</v>
      </c>
      <c r="C85" t="s">
        <v>179</v>
      </c>
      <c r="D85" t="s">
        <v>40</v>
      </c>
      <c r="E85" t="s">
        <v>25</v>
      </c>
      <c r="F85">
        <v>4</v>
      </c>
      <c r="G85">
        <v>7</v>
      </c>
      <c r="H85">
        <v>1</v>
      </c>
      <c r="I85">
        <v>5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 s="4">
        <f t="shared" si="2"/>
        <v>0.8571428571428571</v>
      </c>
      <c r="Q85">
        <f t="shared" si="3"/>
        <v>6</v>
      </c>
    </row>
    <row r="86" spans="1:17">
      <c r="A86">
        <v>2707</v>
      </c>
      <c r="B86" t="s">
        <v>52</v>
      </c>
      <c r="C86" t="s">
        <v>179</v>
      </c>
      <c r="D86" t="s">
        <v>40</v>
      </c>
      <c r="E86" t="s">
        <v>25</v>
      </c>
      <c r="F86">
        <v>1</v>
      </c>
      <c r="G86">
        <v>3</v>
      </c>
      <c r="H86">
        <v>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s="4">
        <f t="shared" si="2"/>
        <v>1</v>
      </c>
      <c r="Q86">
        <f t="shared" si="3"/>
        <v>3</v>
      </c>
    </row>
    <row r="87" spans="1:17">
      <c r="A87">
        <v>3287</v>
      </c>
      <c r="B87" t="s">
        <v>4</v>
      </c>
      <c r="C87" t="s">
        <v>179</v>
      </c>
      <c r="D87" t="s">
        <v>40</v>
      </c>
      <c r="E87" t="s">
        <v>25</v>
      </c>
      <c r="F87">
        <v>1</v>
      </c>
      <c r="G87">
        <v>2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s="4">
        <f t="shared" si="2"/>
        <v>1</v>
      </c>
      <c r="Q87">
        <f t="shared" si="3"/>
        <v>2</v>
      </c>
    </row>
    <row r="88" spans="1:17">
      <c r="A88">
        <v>5508</v>
      </c>
      <c r="B88" t="s">
        <v>108</v>
      </c>
      <c r="C88" t="s">
        <v>181</v>
      </c>
      <c r="D88" t="s">
        <v>98</v>
      </c>
      <c r="E88" t="s">
        <v>25</v>
      </c>
      <c r="F88">
        <v>50</v>
      </c>
      <c r="G88">
        <v>82</v>
      </c>
      <c r="H88">
        <v>32</v>
      </c>
      <c r="I88">
        <v>45</v>
      </c>
      <c r="J88">
        <v>5</v>
      </c>
      <c r="K88">
        <v>3</v>
      </c>
      <c r="L88">
        <v>0</v>
      </c>
      <c r="M88">
        <v>0</v>
      </c>
      <c r="N88">
        <v>0</v>
      </c>
      <c r="O88">
        <v>0</v>
      </c>
      <c r="P88" s="4">
        <f t="shared" si="2"/>
        <v>0.93902439024390238</v>
      </c>
      <c r="Q88">
        <f t="shared" si="3"/>
        <v>77</v>
      </c>
    </row>
    <row r="89" spans="1:17">
      <c r="A89">
        <v>5496</v>
      </c>
      <c r="B89" t="s">
        <v>117</v>
      </c>
      <c r="C89" t="s">
        <v>181</v>
      </c>
      <c r="D89" t="s">
        <v>98</v>
      </c>
      <c r="E89" t="s">
        <v>25</v>
      </c>
      <c r="F89">
        <v>45</v>
      </c>
      <c r="G89">
        <v>81</v>
      </c>
      <c r="H89">
        <v>24</v>
      </c>
      <c r="I89">
        <v>50</v>
      </c>
      <c r="J89">
        <v>7</v>
      </c>
      <c r="K89">
        <v>1</v>
      </c>
      <c r="L89">
        <v>0</v>
      </c>
      <c r="M89">
        <v>0</v>
      </c>
      <c r="N89">
        <v>0</v>
      </c>
      <c r="O89">
        <v>0</v>
      </c>
      <c r="P89" s="4">
        <f t="shared" si="2"/>
        <v>0.9135802469135802</v>
      </c>
      <c r="Q89">
        <f t="shared" si="3"/>
        <v>74</v>
      </c>
    </row>
    <row r="90" spans="1:17">
      <c r="A90">
        <v>3048</v>
      </c>
      <c r="B90" t="s">
        <v>110</v>
      </c>
      <c r="C90" t="s">
        <v>181</v>
      </c>
      <c r="D90" t="s">
        <v>98</v>
      </c>
      <c r="E90" t="s">
        <v>25</v>
      </c>
      <c r="F90">
        <v>18</v>
      </c>
      <c r="G90">
        <v>18</v>
      </c>
      <c r="H90">
        <v>3</v>
      </c>
      <c r="I90">
        <v>11</v>
      </c>
      <c r="J90">
        <v>4</v>
      </c>
      <c r="K90">
        <v>3</v>
      </c>
      <c r="L90">
        <v>0</v>
      </c>
      <c r="M90">
        <v>0</v>
      </c>
      <c r="N90">
        <v>0</v>
      </c>
      <c r="O90">
        <v>0</v>
      </c>
      <c r="P90" s="4">
        <f t="shared" si="2"/>
        <v>0.77777777777777779</v>
      </c>
      <c r="Q90">
        <f t="shared" si="3"/>
        <v>14</v>
      </c>
    </row>
    <row r="91" spans="1:17">
      <c r="A91">
        <v>1473</v>
      </c>
      <c r="B91" t="s">
        <v>118</v>
      </c>
      <c r="C91" t="s">
        <v>181</v>
      </c>
      <c r="D91" t="s">
        <v>98</v>
      </c>
      <c r="E91" t="s">
        <v>25</v>
      </c>
      <c r="F91">
        <v>16</v>
      </c>
      <c r="G91">
        <v>35</v>
      </c>
      <c r="H91">
        <v>7</v>
      </c>
      <c r="I91">
        <v>26</v>
      </c>
      <c r="J91">
        <v>2</v>
      </c>
      <c r="K91">
        <v>3</v>
      </c>
      <c r="L91">
        <v>0</v>
      </c>
      <c r="M91">
        <v>0</v>
      </c>
      <c r="N91">
        <v>0</v>
      </c>
      <c r="O91">
        <v>0</v>
      </c>
      <c r="P91" s="4">
        <f t="shared" si="2"/>
        <v>0.94285714285714284</v>
      </c>
      <c r="Q91">
        <f t="shared" si="3"/>
        <v>33</v>
      </c>
    </row>
    <row r="92" spans="1:17">
      <c r="A92">
        <v>3436</v>
      </c>
      <c r="B92" t="s">
        <v>112</v>
      </c>
      <c r="C92" t="s">
        <v>181</v>
      </c>
      <c r="D92" t="s">
        <v>98</v>
      </c>
      <c r="E92" t="s">
        <v>25</v>
      </c>
      <c r="F92">
        <v>10</v>
      </c>
      <c r="G92">
        <v>9</v>
      </c>
      <c r="H92">
        <v>2</v>
      </c>
      <c r="I92">
        <v>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s="4">
        <f t="shared" si="2"/>
        <v>1</v>
      </c>
      <c r="Q92">
        <f t="shared" si="3"/>
        <v>9</v>
      </c>
    </row>
    <row r="93" spans="1:17">
      <c r="A93">
        <v>6737</v>
      </c>
      <c r="B93" t="s">
        <v>119</v>
      </c>
      <c r="C93" t="s">
        <v>181</v>
      </c>
      <c r="D93" t="s">
        <v>98</v>
      </c>
      <c r="E93" t="s">
        <v>25</v>
      </c>
      <c r="F93">
        <v>9</v>
      </c>
      <c r="G93">
        <v>33</v>
      </c>
      <c r="H93">
        <v>7</v>
      </c>
      <c r="I93">
        <v>24</v>
      </c>
      <c r="J93">
        <v>2</v>
      </c>
      <c r="K93">
        <v>4</v>
      </c>
      <c r="L93">
        <v>0</v>
      </c>
      <c r="M93">
        <v>0</v>
      </c>
      <c r="N93">
        <v>0</v>
      </c>
      <c r="O93">
        <v>0</v>
      </c>
      <c r="P93" s="4">
        <f t="shared" si="2"/>
        <v>0.93939393939393945</v>
      </c>
      <c r="Q93">
        <f t="shared" si="3"/>
        <v>31</v>
      </c>
    </row>
    <row r="94" spans="1:17">
      <c r="A94">
        <v>132</v>
      </c>
      <c r="B94" t="s">
        <v>79</v>
      </c>
      <c r="C94" t="s">
        <v>180</v>
      </c>
      <c r="D94" t="s">
        <v>72</v>
      </c>
      <c r="E94" t="s">
        <v>25</v>
      </c>
      <c r="F94">
        <v>68</v>
      </c>
      <c r="G94">
        <v>146</v>
      </c>
      <c r="H94">
        <v>53</v>
      </c>
      <c r="I94">
        <v>90</v>
      </c>
      <c r="J94">
        <v>3</v>
      </c>
      <c r="K94">
        <v>12</v>
      </c>
      <c r="L94">
        <v>0</v>
      </c>
      <c r="M94">
        <v>0</v>
      </c>
      <c r="N94">
        <v>0</v>
      </c>
      <c r="O94">
        <v>0</v>
      </c>
      <c r="P94" s="4">
        <f t="shared" si="2"/>
        <v>0.97945205479452058</v>
      </c>
      <c r="Q94">
        <f t="shared" si="3"/>
        <v>143</v>
      </c>
    </row>
    <row r="95" spans="1:17">
      <c r="A95">
        <v>2286</v>
      </c>
      <c r="B95" t="s">
        <v>89</v>
      </c>
      <c r="C95" t="s">
        <v>180</v>
      </c>
      <c r="D95" t="s">
        <v>72</v>
      </c>
      <c r="E95" t="s">
        <v>25</v>
      </c>
      <c r="F95">
        <v>26</v>
      </c>
      <c r="G95">
        <v>51</v>
      </c>
      <c r="H95">
        <v>10</v>
      </c>
      <c r="I95">
        <v>36</v>
      </c>
      <c r="J95">
        <v>5</v>
      </c>
      <c r="K95">
        <v>0</v>
      </c>
      <c r="L95">
        <v>0</v>
      </c>
      <c r="M95">
        <v>0</v>
      </c>
      <c r="N95">
        <v>0</v>
      </c>
      <c r="O95">
        <v>0</v>
      </c>
      <c r="P95" s="4">
        <f t="shared" si="2"/>
        <v>0.90196078431372551</v>
      </c>
      <c r="Q95">
        <f t="shared" si="3"/>
        <v>46</v>
      </c>
    </row>
    <row r="96" spans="1:17">
      <c r="A96">
        <v>6240</v>
      </c>
      <c r="B96" t="s">
        <v>84</v>
      </c>
      <c r="C96" t="s">
        <v>180</v>
      </c>
      <c r="D96" t="s">
        <v>72</v>
      </c>
      <c r="E96" t="s">
        <v>25</v>
      </c>
      <c r="F96">
        <v>20</v>
      </c>
      <c r="G96">
        <v>40</v>
      </c>
      <c r="H96">
        <v>14</v>
      </c>
      <c r="I96">
        <v>26</v>
      </c>
      <c r="J96">
        <v>0</v>
      </c>
      <c r="K96">
        <v>2</v>
      </c>
      <c r="L96">
        <v>0</v>
      </c>
      <c r="M96">
        <v>0</v>
      </c>
      <c r="N96">
        <v>0</v>
      </c>
      <c r="O96">
        <v>0</v>
      </c>
      <c r="P96" s="4">
        <f t="shared" si="2"/>
        <v>1</v>
      </c>
      <c r="Q96">
        <f t="shared" si="3"/>
        <v>40</v>
      </c>
    </row>
    <row r="97" spans="1:17">
      <c r="A97">
        <v>3174</v>
      </c>
      <c r="B97" t="s">
        <v>83</v>
      </c>
      <c r="C97" t="s">
        <v>180</v>
      </c>
      <c r="D97" t="s">
        <v>72</v>
      </c>
      <c r="E97" t="s">
        <v>25</v>
      </c>
      <c r="F97">
        <v>11</v>
      </c>
      <c r="G97">
        <v>21</v>
      </c>
      <c r="H97">
        <v>5</v>
      </c>
      <c r="I97">
        <v>15</v>
      </c>
      <c r="J97">
        <v>1</v>
      </c>
      <c r="K97">
        <v>3</v>
      </c>
      <c r="L97">
        <v>0</v>
      </c>
      <c r="M97">
        <v>0</v>
      </c>
      <c r="N97">
        <v>0</v>
      </c>
      <c r="O97">
        <v>0</v>
      </c>
      <c r="P97" s="4">
        <f t="shared" si="2"/>
        <v>0.95238095238095233</v>
      </c>
      <c r="Q97">
        <f t="shared" si="3"/>
        <v>20</v>
      </c>
    </row>
    <row r="98" spans="1:17">
      <c r="A98">
        <v>3343</v>
      </c>
      <c r="B98" t="s">
        <v>85</v>
      </c>
      <c r="C98" t="s">
        <v>180</v>
      </c>
      <c r="D98" t="s">
        <v>72</v>
      </c>
      <c r="E98" t="s">
        <v>25</v>
      </c>
      <c r="F98">
        <v>11</v>
      </c>
      <c r="G98">
        <v>21</v>
      </c>
      <c r="H98">
        <v>2</v>
      </c>
      <c r="I98">
        <v>19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 s="4">
        <f t="shared" si="2"/>
        <v>1</v>
      </c>
      <c r="Q98">
        <f t="shared" si="3"/>
        <v>21</v>
      </c>
    </row>
    <row r="99" spans="1:17">
      <c r="A99">
        <v>3563</v>
      </c>
      <c r="B99" t="s">
        <v>90</v>
      </c>
      <c r="C99" t="s">
        <v>180</v>
      </c>
      <c r="D99" t="s">
        <v>72</v>
      </c>
      <c r="E99" t="s">
        <v>25</v>
      </c>
      <c r="F99">
        <v>9</v>
      </c>
      <c r="G99">
        <v>10</v>
      </c>
      <c r="H99">
        <v>4</v>
      </c>
      <c r="I99">
        <v>6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 s="4">
        <f t="shared" si="2"/>
        <v>1</v>
      </c>
      <c r="Q99">
        <f t="shared" si="3"/>
        <v>10</v>
      </c>
    </row>
    <row r="100" spans="1:17">
      <c r="A100">
        <v>3345</v>
      </c>
      <c r="B100" t="s">
        <v>88</v>
      </c>
      <c r="C100" t="s">
        <v>180</v>
      </c>
      <c r="D100" t="s">
        <v>72</v>
      </c>
      <c r="E100" t="s">
        <v>25</v>
      </c>
      <c r="F100">
        <v>8</v>
      </c>
      <c r="G100">
        <v>13</v>
      </c>
      <c r="H100">
        <v>1</v>
      </c>
      <c r="I100">
        <v>11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 s="4">
        <f t="shared" si="2"/>
        <v>0.92307692307692313</v>
      </c>
      <c r="Q100">
        <f t="shared" si="3"/>
        <v>12</v>
      </c>
    </row>
    <row r="101" spans="1:17">
      <c r="A101">
        <v>2285</v>
      </c>
      <c r="B101" t="s">
        <v>5</v>
      </c>
      <c r="C101" t="s">
        <v>178</v>
      </c>
      <c r="D101" t="s">
        <v>3</v>
      </c>
      <c r="E101" t="s">
        <v>6</v>
      </c>
      <c r="F101">
        <v>86</v>
      </c>
      <c r="G101">
        <v>518</v>
      </c>
      <c r="H101">
        <v>463</v>
      </c>
      <c r="I101">
        <v>54</v>
      </c>
      <c r="J101">
        <v>1</v>
      </c>
      <c r="K101">
        <v>5</v>
      </c>
      <c r="L101">
        <v>0</v>
      </c>
      <c r="M101">
        <v>5</v>
      </c>
      <c r="N101">
        <v>23</v>
      </c>
      <c r="O101">
        <v>25</v>
      </c>
      <c r="P101" s="4">
        <f t="shared" si="2"/>
        <v>0.99806949806949807</v>
      </c>
      <c r="Q101">
        <f t="shared" si="3"/>
        <v>517</v>
      </c>
    </row>
    <row r="102" spans="1:17">
      <c r="A102">
        <v>744</v>
      </c>
      <c r="B102" t="s">
        <v>7</v>
      </c>
      <c r="C102" t="s">
        <v>178</v>
      </c>
      <c r="D102" t="s">
        <v>3</v>
      </c>
      <c r="E102" t="s">
        <v>6</v>
      </c>
      <c r="F102">
        <v>49</v>
      </c>
      <c r="G102">
        <v>285</v>
      </c>
      <c r="H102">
        <v>256</v>
      </c>
      <c r="I102">
        <v>27</v>
      </c>
      <c r="J102">
        <v>2</v>
      </c>
      <c r="K102">
        <v>1</v>
      </c>
      <c r="L102">
        <v>0</v>
      </c>
      <c r="M102">
        <v>2</v>
      </c>
      <c r="N102">
        <v>7</v>
      </c>
      <c r="O102">
        <v>21</v>
      </c>
      <c r="P102" s="4">
        <f t="shared" si="2"/>
        <v>0.99298245614035086</v>
      </c>
      <c r="Q102">
        <f t="shared" si="3"/>
        <v>283</v>
      </c>
    </row>
    <row r="103" spans="1:17">
      <c r="A103">
        <v>976</v>
      </c>
      <c r="B103" t="s">
        <v>8</v>
      </c>
      <c r="C103" t="s">
        <v>178</v>
      </c>
      <c r="D103" t="s">
        <v>3</v>
      </c>
      <c r="E103" t="s">
        <v>6</v>
      </c>
      <c r="F103">
        <v>27</v>
      </c>
      <c r="G103">
        <v>93</v>
      </c>
      <c r="H103">
        <v>84</v>
      </c>
      <c r="I103">
        <v>8</v>
      </c>
      <c r="J103">
        <v>1</v>
      </c>
      <c r="K103">
        <v>0</v>
      </c>
      <c r="L103">
        <v>0</v>
      </c>
      <c r="M103">
        <v>0</v>
      </c>
      <c r="N103">
        <v>4</v>
      </c>
      <c r="O103">
        <v>5</v>
      </c>
      <c r="P103" s="4">
        <f t="shared" si="2"/>
        <v>0.989247311827957</v>
      </c>
      <c r="Q103">
        <f t="shared" si="3"/>
        <v>92</v>
      </c>
    </row>
    <row r="104" spans="1:17">
      <c r="A104">
        <v>3548</v>
      </c>
      <c r="B104" t="s">
        <v>9</v>
      </c>
      <c r="C104" t="s">
        <v>178</v>
      </c>
      <c r="D104" t="s">
        <v>3</v>
      </c>
      <c r="E104" t="s">
        <v>6</v>
      </c>
      <c r="F104">
        <v>11</v>
      </c>
      <c r="G104">
        <v>42</v>
      </c>
      <c r="H104">
        <v>36</v>
      </c>
      <c r="I104">
        <v>6</v>
      </c>
      <c r="J104">
        <v>0</v>
      </c>
      <c r="K104">
        <v>1</v>
      </c>
      <c r="L104">
        <v>0</v>
      </c>
      <c r="M104">
        <v>1</v>
      </c>
      <c r="N104">
        <v>2</v>
      </c>
      <c r="O104">
        <v>2</v>
      </c>
      <c r="P104" s="4">
        <f t="shared" si="2"/>
        <v>1</v>
      </c>
      <c r="Q104">
        <f t="shared" si="3"/>
        <v>42</v>
      </c>
    </row>
    <row r="105" spans="1:17">
      <c r="A105">
        <v>2304</v>
      </c>
      <c r="B105" t="s">
        <v>10</v>
      </c>
      <c r="C105" t="s">
        <v>178</v>
      </c>
      <c r="D105" t="s">
        <v>3</v>
      </c>
      <c r="E105" t="s">
        <v>6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4">
        <f t="shared" si="2"/>
        <v>1</v>
      </c>
      <c r="Q105">
        <f t="shared" si="3"/>
        <v>1</v>
      </c>
    </row>
    <row r="106" spans="1:17">
      <c r="A106">
        <v>5291</v>
      </c>
      <c r="B106" t="s">
        <v>133</v>
      </c>
      <c r="C106" t="s">
        <v>182</v>
      </c>
      <c r="D106" t="s">
        <v>132</v>
      </c>
      <c r="E106" t="s">
        <v>6</v>
      </c>
      <c r="F106">
        <v>83</v>
      </c>
      <c r="G106">
        <v>554</v>
      </c>
      <c r="H106">
        <v>482</v>
      </c>
      <c r="I106">
        <v>68</v>
      </c>
      <c r="J106">
        <v>4</v>
      </c>
      <c r="K106">
        <v>6</v>
      </c>
      <c r="L106">
        <v>0</v>
      </c>
      <c r="M106">
        <v>7</v>
      </c>
      <c r="N106">
        <v>32</v>
      </c>
      <c r="O106">
        <v>45</v>
      </c>
      <c r="P106" s="4">
        <f t="shared" si="2"/>
        <v>0.99277978339350181</v>
      </c>
      <c r="Q106">
        <f t="shared" si="3"/>
        <v>550</v>
      </c>
    </row>
    <row r="107" spans="1:17">
      <c r="A107">
        <v>1258</v>
      </c>
      <c r="B107" t="s">
        <v>134</v>
      </c>
      <c r="C107" t="s">
        <v>182</v>
      </c>
      <c r="D107" t="s">
        <v>132</v>
      </c>
      <c r="E107" t="s">
        <v>6</v>
      </c>
      <c r="F107">
        <v>22</v>
      </c>
      <c r="G107">
        <v>108</v>
      </c>
      <c r="H107">
        <v>98</v>
      </c>
      <c r="I107">
        <v>7</v>
      </c>
      <c r="J107">
        <v>3</v>
      </c>
      <c r="K107">
        <v>0</v>
      </c>
      <c r="L107">
        <v>0</v>
      </c>
      <c r="M107">
        <v>0</v>
      </c>
      <c r="N107">
        <v>2</v>
      </c>
      <c r="O107">
        <v>10</v>
      </c>
      <c r="P107" s="4">
        <f t="shared" si="2"/>
        <v>0.97222222222222221</v>
      </c>
      <c r="Q107">
        <f t="shared" si="3"/>
        <v>105</v>
      </c>
    </row>
    <row r="108" spans="1:17">
      <c r="A108">
        <v>3625</v>
      </c>
      <c r="B108" t="s">
        <v>135</v>
      </c>
      <c r="C108" t="s">
        <v>182</v>
      </c>
      <c r="D108" t="s">
        <v>132</v>
      </c>
      <c r="E108" t="s">
        <v>6</v>
      </c>
      <c r="F108">
        <v>19</v>
      </c>
      <c r="G108">
        <v>123</v>
      </c>
      <c r="H108">
        <v>115</v>
      </c>
      <c r="I108">
        <v>7</v>
      </c>
      <c r="J108">
        <v>1</v>
      </c>
      <c r="K108">
        <v>0</v>
      </c>
      <c r="L108">
        <v>0</v>
      </c>
      <c r="M108">
        <v>1</v>
      </c>
      <c r="N108">
        <v>1</v>
      </c>
      <c r="O108">
        <v>18</v>
      </c>
      <c r="P108" s="4">
        <f t="shared" si="2"/>
        <v>0.99186991869918695</v>
      </c>
      <c r="Q108">
        <f t="shared" si="3"/>
        <v>122</v>
      </c>
    </row>
    <row r="109" spans="1:17">
      <c r="A109">
        <v>5532</v>
      </c>
      <c r="B109" t="s">
        <v>136</v>
      </c>
      <c r="C109" t="s">
        <v>182</v>
      </c>
      <c r="D109" t="s">
        <v>132</v>
      </c>
      <c r="E109" t="s">
        <v>6</v>
      </c>
      <c r="F109">
        <v>9</v>
      </c>
      <c r="G109">
        <v>49</v>
      </c>
      <c r="H109">
        <v>41</v>
      </c>
      <c r="I109">
        <v>6</v>
      </c>
      <c r="J109">
        <v>2</v>
      </c>
      <c r="K109">
        <v>2</v>
      </c>
      <c r="L109">
        <v>0</v>
      </c>
      <c r="M109">
        <v>1</v>
      </c>
      <c r="N109">
        <v>4</v>
      </c>
      <c r="O109">
        <v>8</v>
      </c>
      <c r="P109" s="4">
        <f t="shared" si="2"/>
        <v>0.95918367346938771</v>
      </c>
      <c r="Q109">
        <f t="shared" si="3"/>
        <v>47</v>
      </c>
    </row>
    <row r="110" spans="1:17">
      <c r="A110">
        <v>6217</v>
      </c>
      <c r="B110" t="s">
        <v>137</v>
      </c>
      <c r="C110" t="s">
        <v>182</v>
      </c>
      <c r="D110" t="s">
        <v>132</v>
      </c>
      <c r="E110" t="s">
        <v>6</v>
      </c>
      <c r="F110">
        <v>4</v>
      </c>
      <c r="G110">
        <v>13</v>
      </c>
      <c r="H110">
        <v>12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 s="4">
        <f t="shared" si="2"/>
        <v>1</v>
      </c>
      <c r="Q110">
        <f t="shared" si="3"/>
        <v>13</v>
      </c>
    </row>
    <row r="111" spans="1:17">
      <c r="A111">
        <v>5534</v>
      </c>
      <c r="B111" t="s">
        <v>138</v>
      </c>
      <c r="C111" t="s">
        <v>182</v>
      </c>
      <c r="D111" t="s">
        <v>132</v>
      </c>
      <c r="E111" t="s">
        <v>6</v>
      </c>
      <c r="F111">
        <v>2</v>
      </c>
      <c r="G111">
        <v>8</v>
      </c>
      <c r="H111">
        <v>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s="4">
        <f t="shared" si="2"/>
        <v>1</v>
      </c>
      <c r="Q111">
        <f t="shared" si="3"/>
        <v>8</v>
      </c>
    </row>
    <row r="112" spans="1:17">
      <c r="A112">
        <v>1606</v>
      </c>
      <c r="B112" t="s">
        <v>42</v>
      </c>
      <c r="C112" t="s">
        <v>179</v>
      </c>
      <c r="D112" t="s">
        <v>40</v>
      </c>
      <c r="E112" t="s">
        <v>6</v>
      </c>
      <c r="F112">
        <v>90</v>
      </c>
      <c r="G112">
        <v>678</v>
      </c>
      <c r="H112">
        <v>626</v>
      </c>
      <c r="I112">
        <v>49</v>
      </c>
      <c r="J112">
        <v>3</v>
      </c>
      <c r="K112">
        <v>4</v>
      </c>
      <c r="L112">
        <v>0</v>
      </c>
      <c r="M112">
        <v>3</v>
      </c>
      <c r="N112">
        <v>18</v>
      </c>
      <c r="O112">
        <v>39</v>
      </c>
      <c r="P112" s="4">
        <f t="shared" si="2"/>
        <v>0.99557522123893805</v>
      </c>
      <c r="Q112">
        <f t="shared" si="3"/>
        <v>675</v>
      </c>
    </row>
    <row r="113" spans="1:17">
      <c r="A113">
        <v>2298</v>
      </c>
      <c r="B113" t="s">
        <v>43</v>
      </c>
      <c r="C113" t="s">
        <v>179</v>
      </c>
      <c r="D113" t="s">
        <v>40</v>
      </c>
      <c r="E113" t="s">
        <v>6</v>
      </c>
      <c r="F113">
        <v>41</v>
      </c>
      <c r="G113">
        <v>226</v>
      </c>
      <c r="H113">
        <v>209</v>
      </c>
      <c r="I113">
        <v>14</v>
      </c>
      <c r="J113">
        <v>3</v>
      </c>
      <c r="K113">
        <v>2</v>
      </c>
      <c r="L113">
        <v>0</v>
      </c>
      <c r="M113">
        <v>3</v>
      </c>
      <c r="N113">
        <v>5</v>
      </c>
      <c r="O113">
        <v>24</v>
      </c>
      <c r="P113" s="4">
        <f t="shared" si="2"/>
        <v>0.98672566371681414</v>
      </c>
      <c r="Q113">
        <f t="shared" si="3"/>
        <v>223</v>
      </c>
    </row>
    <row r="114" spans="1:17">
      <c r="A114">
        <v>1107</v>
      </c>
      <c r="B114" t="s">
        <v>44</v>
      </c>
      <c r="C114" t="s">
        <v>179</v>
      </c>
      <c r="D114" t="s">
        <v>40</v>
      </c>
      <c r="E114" t="s">
        <v>6</v>
      </c>
      <c r="F114">
        <v>11</v>
      </c>
      <c r="G114">
        <v>51</v>
      </c>
      <c r="H114">
        <v>47</v>
      </c>
      <c r="I114">
        <v>4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8</v>
      </c>
      <c r="P114" s="4">
        <f t="shared" si="2"/>
        <v>1</v>
      </c>
      <c r="Q114">
        <f t="shared" si="3"/>
        <v>51</v>
      </c>
    </row>
    <row r="115" spans="1:17">
      <c r="A115">
        <v>910</v>
      </c>
      <c r="B115" t="s">
        <v>99</v>
      </c>
      <c r="C115" t="s">
        <v>181</v>
      </c>
      <c r="D115" t="s">
        <v>98</v>
      </c>
      <c r="E115" t="s">
        <v>6</v>
      </c>
      <c r="F115">
        <v>48</v>
      </c>
      <c r="G115">
        <v>324</v>
      </c>
      <c r="H115">
        <v>287</v>
      </c>
      <c r="I115">
        <v>35</v>
      </c>
      <c r="J115">
        <v>2</v>
      </c>
      <c r="K115">
        <v>3</v>
      </c>
      <c r="L115">
        <v>0</v>
      </c>
      <c r="M115">
        <v>2</v>
      </c>
      <c r="N115">
        <v>18</v>
      </c>
      <c r="O115">
        <v>22</v>
      </c>
      <c r="P115" s="4">
        <f t="shared" si="2"/>
        <v>0.99382716049382713</v>
      </c>
      <c r="Q115">
        <f t="shared" si="3"/>
        <v>322</v>
      </c>
    </row>
    <row r="116" spans="1:17">
      <c r="A116">
        <v>4645</v>
      </c>
      <c r="B116" t="s">
        <v>100</v>
      </c>
      <c r="C116" t="s">
        <v>181</v>
      </c>
      <c r="D116" t="s">
        <v>98</v>
      </c>
      <c r="E116" t="s">
        <v>6</v>
      </c>
      <c r="F116">
        <v>48</v>
      </c>
      <c r="G116">
        <v>240</v>
      </c>
      <c r="H116">
        <v>213</v>
      </c>
      <c r="I116">
        <v>26</v>
      </c>
      <c r="J116">
        <v>1</v>
      </c>
      <c r="K116">
        <v>2</v>
      </c>
      <c r="L116">
        <v>0</v>
      </c>
      <c r="M116">
        <v>3</v>
      </c>
      <c r="N116">
        <v>10</v>
      </c>
      <c r="O116">
        <v>26</v>
      </c>
      <c r="P116" s="4">
        <f t="shared" si="2"/>
        <v>0.99583333333333335</v>
      </c>
      <c r="Q116">
        <f t="shared" si="3"/>
        <v>239</v>
      </c>
    </row>
    <row r="117" spans="1:17">
      <c r="A117">
        <v>3336</v>
      </c>
      <c r="B117" t="s">
        <v>101</v>
      </c>
      <c r="C117" t="s">
        <v>181</v>
      </c>
      <c r="D117" t="s">
        <v>98</v>
      </c>
      <c r="E117" t="s">
        <v>6</v>
      </c>
      <c r="F117">
        <v>46</v>
      </c>
      <c r="G117">
        <v>286</v>
      </c>
      <c r="H117">
        <v>259</v>
      </c>
      <c r="I117">
        <v>23</v>
      </c>
      <c r="J117">
        <v>4</v>
      </c>
      <c r="K117">
        <v>2</v>
      </c>
      <c r="L117">
        <v>0</v>
      </c>
      <c r="M117">
        <v>0</v>
      </c>
      <c r="N117">
        <v>14</v>
      </c>
      <c r="O117">
        <v>30</v>
      </c>
      <c r="P117" s="4">
        <f t="shared" si="2"/>
        <v>0.98601398601398604</v>
      </c>
      <c r="Q117">
        <f t="shared" si="3"/>
        <v>282</v>
      </c>
    </row>
    <row r="118" spans="1:17">
      <c r="A118">
        <v>4622</v>
      </c>
      <c r="B118" t="s">
        <v>102</v>
      </c>
      <c r="C118" t="s">
        <v>181</v>
      </c>
      <c r="D118" t="s">
        <v>98</v>
      </c>
      <c r="E118" t="s">
        <v>6</v>
      </c>
      <c r="F118">
        <v>14</v>
      </c>
      <c r="G118">
        <v>82</v>
      </c>
      <c r="H118">
        <v>73</v>
      </c>
      <c r="I118">
        <v>9</v>
      </c>
      <c r="J118">
        <v>0</v>
      </c>
      <c r="K118">
        <v>1</v>
      </c>
      <c r="L118">
        <v>0</v>
      </c>
      <c r="M118">
        <v>2</v>
      </c>
      <c r="N118">
        <v>3</v>
      </c>
      <c r="O118">
        <v>17</v>
      </c>
      <c r="P118" s="4">
        <f t="shared" si="2"/>
        <v>1</v>
      </c>
      <c r="Q118">
        <f t="shared" si="3"/>
        <v>82</v>
      </c>
    </row>
    <row r="119" spans="1:17">
      <c r="A119">
        <v>5563</v>
      </c>
      <c r="B119" t="s">
        <v>103</v>
      </c>
      <c r="C119" t="s">
        <v>181</v>
      </c>
      <c r="D119" t="s">
        <v>98</v>
      </c>
      <c r="E119" t="s">
        <v>6</v>
      </c>
      <c r="F119">
        <v>6</v>
      </c>
      <c r="G119">
        <v>37</v>
      </c>
      <c r="H119">
        <v>36</v>
      </c>
      <c r="I119">
        <v>1</v>
      </c>
      <c r="J119">
        <v>0</v>
      </c>
      <c r="K119">
        <v>1</v>
      </c>
      <c r="L119">
        <v>0</v>
      </c>
      <c r="M119">
        <v>0</v>
      </c>
      <c r="N119">
        <v>1</v>
      </c>
      <c r="O119">
        <v>4</v>
      </c>
      <c r="P119" s="4">
        <f t="shared" si="2"/>
        <v>1</v>
      </c>
      <c r="Q119">
        <f t="shared" si="3"/>
        <v>37</v>
      </c>
    </row>
    <row r="120" spans="1:17">
      <c r="A120">
        <v>3467</v>
      </c>
      <c r="B120" t="s">
        <v>73</v>
      </c>
      <c r="C120" t="s">
        <v>180</v>
      </c>
      <c r="D120" t="s">
        <v>72</v>
      </c>
      <c r="E120" t="s">
        <v>6</v>
      </c>
      <c r="F120">
        <v>56</v>
      </c>
      <c r="G120">
        <v>393</v>
      </c>
      <c r="H120">
        <v>359</v>
      </c>
      <c r="I120">
        <v>34</v>
      </c>
      <c r="J120">
        <v>0</v>
      </c>
      <c r="K120">
        <v>2</v>
      </c>
      <c r="L120">
        <v>0</v>
      </c>
      <c r="M120">
        <v>2</v>
      </c>
      <c r="N120">
        <v>19</v>
      </c>
      <c r="O120">
        <v>55</v>
      </c>
      <c r="P120" s="4">
        <f t="shared" si="2"/>
        <v>1</v>
      </c>
      <c r="Q120">
        <f t="shared" si="3"/>
        <v>393</v>
      </c>
    </row>
    <row r="121" spans="1:17">
      <c r="A121">
        <v>4032</v>
      </c>
      <c r="B121" t="s">
        <v>74</v>
      </c>
      <c r="C121" t="s">
        <v>180</v>
      </c>
      <c r="D121" t="s">
        <v>72</v>
      </c>
      <c r="E121" t="s">
        <v>6</v>
      </c>
      <c r="F121">
        <v>44</v>
      </c>
      <c r="G121">
        <v>208</v>
      </c>
      <c r="H121">
        <v>180</v>
      </c>
      <c r="I121">
        <v>22</v>
      </c>
      <c r="J121">
        <v>6</v>
      </c>
      <c r="K121">
        <v>4</v>
      </c>
      <c r="L121">
        <v>0</v>
      </c>
      <c r="M121">
        <v>3</v>
      </c>
      <c r="N121">
        <v>8</v>
      </c>
      <c r="O121">
        <v>16</v>
      </c>
      <c r="P121" s="4">
        <f t="shared" si="2"/>
        <v>0.97115384615384615</v>
      </c>
      <c r="Q121">
        <f t="shared" si="3"/>
        <v>202</v>
      </c>
    </row>
    <row r="122" spans="1:17">
      <c r="A122">
        <v>2282</v>
      </c>
      <c r="B122" t="s">
        <v>75</v>
      </c>
      <c r="C122" t="s">
        <v>180</v>
      </c>
      <c r="D122" t="s">
        <v>72</v>
      </c>
      <c r="E122" t="s">
        <v>6</v>
      </c>
      <c r="F122">
        <v>27</v>
      </c>
      <c r="G122">
        <v>154</v>
      </c>
      <c r="H122">
        <v>139</v>
      </c>
      <c r="I122">
        <v>12</v>
      </c>
      <c r="J122">
        <v>3</v>
      </c>
      <c r="K122">
        <v>0</v>
      </c>
      <c r="L122">
        <v>0</v>
      </c>
      <c r="M122">
        <v>2</v>
      </c>
      <c r="N122">
        <v>8</v>
      </c>
      <c r="O122">
        <v>17</v>
      </c>
      <c r="P122" s="4">
        <f t="shared" si="2"/>
        <v>0.98051948051948057</v>
      </c>
      <c r="Q122">
        <f t="shared" si="3"/>
        <v>151</v>
      </c>
    </row>
    <row r="123" spans="1:17">
      <c r="A123">
        <v>158</v>
      </c>
      <c r="B123" t="s">
        <v>76</v>
      </c>
      <c r="C123" t="s">
        <v>180</v>
      </c>
      <c r="D123" t="s">
        <v>72</v>
      </c>
      <c r="E123" t="s">
        <v>6</v>
      </c>
      <c r="F123">
        <v>23</v>
      </c>
      <c r="G123">
        <v>157</v>
      </c>
      <c r="H123">
        <v>141</v>
      </c>
      <c r="I123">
        <v>14</v>
      </c>
      <c r="J123">
        <v>2</v>
      </c>
      <c r="K123">
        <v>3</v>
      </c>
      <c r="L123">
        <v>0</v>
      </c>
      <c r="M123">
        <v>0</v>
      </c>
      <c r="N123">
        <v>8</v>
      </c>
      <c r="O123">
        <v>17</v>
      </c>
      <c r="P123" s="4">
        <f t="shared" si="2"/>
        <v>0.98726114649681529</v>
      </c>
      <c r="Q123">
        <f t="shared" si="3"/>
        <v>155</v>
      </c>
    </row>
    <row r="124" spans="1:17">
      <c r="A124">
        <v>3631</v>
      </c>
      <c r="B124" t="s">
        <v>77</v>
      </c>
      <c r="C124" t="s">
        <v>180</v>
      </c>
      <c r="D124" t="s">
        <v>72</v>
      </c>
      <c r="E124" t="s">
        <v>6</v>
      </c>
      <c r="F124">
        <v>5</v>
      </c>
      <c r="G124">
        <v>8</v>
      </c>
      <c r="H124">
        <v>8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 s="4">
        <f t="shared" si="2"/>
        <v>1</v>
      </c>
      <c r="Q124">
        <f t="shared" si="3"/>
        <v>8</v>
      </c>
    </row>
    <row r="125" spans="1:17">
      <c r="A125">
        <v>3183</v>
      </c>
      <c r="B125" t="s">
        <v>35</v>
      </c>
      <c r="C125" t="s">
        <v>178</v>
      </c>
      <c r="D125" t="s">
        <v>3</v>
      </c>
      <c r="E125" t="s">
        <v>36</v>
      </c>
      <c r="F125">
        <v>40</v>
      </c>
      <c r="G125">
        <v>92</v>
      </c>
      <c r="H125">
        <v>90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 s="4">
        <f t="shared" si="2"/>
        <v>0.98913043478260865</v>
      </c>
      <c r="Q125">
        <f t="shared" si="3"/>
        <v>91</v>
      </c>
    </row>
    <row r="126" spans="1:17">
      <c r="A126">
        <v>772</v>
      </c>
      <c r="B126" t="s">
        <v>30</v>
      </c>
      <c r="C126" t="s">
        <v>178</v>
      </c>
      <c r="D126" t="s">
        <v>3</v>
      </c>
      <c r="E126" t="s">
        <v>36</v>
      </c>
      <c r="F126">
        <v>40</v>
      </c>
      <c r="G126">
        <v>103</v>
      </c>
      <c r="H126">
        <v>102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s="4">
        <f t="shared" si="2"/>
        <v>1</v>
      </c>
      <c r="Q126">
        <f t="shared" si="3"/>
        <v>103</v>
      </c>
    </row>
    <row r="127" spans="1:17">
      <c r="A127">
        <v>6225</v>
      </c>
      <c r="B127" t="s">
        <v>37</v>
      </c>
      <c r="C127" t="s">
        <v>178</v>
      </c>
      <c r="D127" t="s">
        <v>3</v>
      </c>
      <c r="E127" t="s">
        <v>36</v>
      </c>
      <c r="F127">
        <v>38</v>
      </c>
      <c r="G127">
        <v>64</v>
      </c>
      <c r="H127">
        <v>60</v>
      </c>
      <c r="I127">
        <v>2</v>
      </c>
      <c r="J127">
        <v>2</v>
      </c>
      <c r="K127">
        <v>1</v>
      </c>
      <c r="L127">
        <v>0</v>
      </c>
      <c r="M127">
        <v>0</v>
      </c>
      <c r="N127">
        <v>0</v>
      </c>
      <c r="O127">
        <v>0</v>
      </c>
      <c r="P127" s="4">
        <f t="shared" si="2"/>
        <v>0.96875</v>
      </c>
      <c r="Q127">
        <f t="shared" si="3"/>
        <v>62</v>
      </c>
    </row>
    <row r="128" spans="1:17">
      <c r="A128">
        <v>5656</v>
      </c>
      <c r="B128" t="s">
        <v>31</v>
      </c>
      <c r="C128" t="s">
        <v>178</v>
      </c>
      <c r="D128" t="s">
        <v>3</v>
      </c>
      <c r="E128" t="s">
        <v>36</v>
      </c>
      <c r="F128">
        <v>13</v>
      </c>
      <c r="G128">
        <v>30</v>
      </c>
      <c r="H128">
        <v>29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s="4">
        <f t="shared" si="2"/>
        <v>1</v>
      </c>
      <c r="Q128">
        <f t="shared" si="3"/>
        <v>30</v>
      </c>
    </row>
    <row r="129" spans="1:17">
      <c r="A129">
        <v>5571</v>
      </c>
      <c r="B129" t="s">
        <v>33</v>
      </c>
      <c r="C129" t="s">
        <v>178</v>
      </c>
      <c r="D129" t="s">
        <v>3</v>
      </c>
      <c r="E129" t="s">
        <v>36</v>
      </c>
      <c r="F129">
        <v>13</v>
      </c>
      <c r="G129">
        <v>20</v>
      </c>
      <c r="H129">
        <v>20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s="4">
        <f t="shared" ref="P129:P190" si="4">(I129+H129)/G129</f>
        <v>1</v>
      </c>
      <c r="Q129">
        <f t="shared" si="3"/>
        <v>20</v>
      </c>
    </row>
    <row r="130" spans="1:17">
      <c r="A130">
        <v>2291</v>
      </c>
      <c r="B130" t="s">
        <v>17</v>
      </c>
      <c r="C130" t="s">
        <v>178</v>
      </c>
      <c r="D130" t="s">
        <v>3</v>
      </c>
      <c r="E130" t="s">
        <v>36</v>
      </c>
      <c r="F130">
        <v>3</v>
      </c>
      <c r="G130">
        <v>5</v>
      </c>
      <c r="H130">
        <v>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s="4">
        <f t="shared" si="4"/>
        <v>1</v>
      </c>
      <c r="Q130">
        <f t="shared" si="3"/>
        <v>5</v>
      </c>
    </row>
    <row r="131" spans="1:17">
      <c r="A131">
        <v>5549</v>
      </c>
      <c r="B131" t="s">
        <v>161</v>
      </c>
      <c r="C131" t="s">
        <v>182</v>
      </c>
      <c r="D131" t="s">
        <v>132</v>
      </c>
      <c r="E131" t="s">
        <v>36</v>
      </c>
      <c r="F131">
        <v>88</v>
      </c>
      <c r="G131">
        <v>221</v>
      </c>
      <c r="H131">
        <v>214</v>
      </c>
      <c r="I131">
        <v>4</v>
      </c>
      <c r="J131">
        <v>3</v>
      </c>
      <c r="K131">
        <v>0</v>
      </c>
      <c r="L131">
        <v>0</v>
      </c>
      <c r="M131">
        <v>0</v>
      </c>
      <c r="N131">
        <v>0</v>
      </c>
      <c r="O131">
        <v>0</v>
      </c>
      <c r="P131" s="4">
        <f t="shared" si="4"/>
        <v>0.98642533936651589</v>
      </c>
      <c r="Q131">
        <f t="shared" ref="Q131:Q194" si="5">P131*G131</f>
        <v>218</v>
      </c>
    </row>
    <row r="132" spans="1:17">
      <c r="A132">
        <v>1284</v>
      </c>
      <c r="B132" t="s">
        <v>154</v>
      </c>
      <c r="C132" t="s">
        <v>182</v>
      </c>
      <c r="D132" t="s">
        <v>132</v>
      </c>
      <c r="E132" t="s">
        <v>36</v>
      </c>
      <c r="F132">
        <v>36</v>
      </c>
      <c r="G132">
        <v>73</v>
      </c>
      <c r="H132">
        <v>71</v>
      </c>
      <c r="I132">
        <v>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s="4">
        <f t="shared" si="4"/>
        <v>1</v>
      </c>
      <c r="Q132">
        <f t="shared" si="5"/>
        <v>73</v>
      </c>
    </row>
    <row r="133" spans="1:17">
      <c r="A133">
        <v>2293</v>
      </c>
      <c r="B133" t="s">
        <v>158</v>
      </c>
      <c r="C133" t="s">
        <v>182</v>
      </c>
      <c r="D133" t="s">
        <v>132</v>
      </c>
      <c r="E133" t="s">
        <v>36</v>
      </c>
      <c r="F133">
        <v>12</v>
      </c>
      <c r="G133">
        <v>12</v>
      </c>
      <c r="H133">
        <v>11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 s="4">
        <f t="shared" si="4"/>
        <v>0.91666666666666663</v>
      </c>
      <c r="Q133">
        <f t="shared" si="5"/>
        <v>11</v>
      </c>
    </row>
    <row r="134" spans="1:17">
      <c r="A134">
        <v>5548</v>
      </c>
      <c r="B134" t="s">
        <v>156</v>
      </c>
      <c r="C134" t="s">
        <v>182</v>
      </c>
      <c r="D134" t="s">
        <v>132</v>
      </c>
      <c r="E134" t="s">
        <v>36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s="4">
        <f t="shared" si="4"/>
        <v>1</v>
      </c>
      <c r="Q134">
        <f t="shared" si="5"/>
        <v>1</v>
      </c>
    </row>
    <row r="135" spans="1:17">
      <c r="A135">
        <v>5341</v>
      </c>
      <c r="B135" t="s">
        <v>160</v>
      </c>
      <c r="C135" t="s">
        <v>182</v>
      </c>
      <c r="D135" t="s">
        <v>132</v>
      </c>
      <c r="E135" t="s">
        <v>36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s="4">
        <f t="shared" si="4"/>
        <v>1</v>
      </c>
      <c r="Q135">
        <f t="shared" si="5"/>
        <v>1</v>
      </c>
    </row>
    <row r="136" spans="1:17">
      <c r="A136">
        <v>350</v>
      </c>
      <c r="B136" t="s">
        <v>162</v>
      </c>
      <c r="C136" t="s">
        <v>182</v>
      </c>
      <c r="D136" t="s">
        <v>132</v>
      </c>
      <c r="E136" t="s">
        <v>36</v>
      </c>
      <c r="F136">
        <v>1</v>
      </c>
      <c r="G136">
        <v>2</v>
      </c>
      <c r="H136">
        <v>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s="4">
        <f t="shared" si="4"/>
        <v>1</v>
      </c>
      <c r="Q136">
        <f t="shared" si="5"/>
        <v>2</v>
      </c>
    </row>
    <row r="137" spans="1:17">
      <c r="A137">
        <v>1804</v>
      </c>
      <c r="B137" t="s">
        <v>66</v>
      </c>
      <c r="C137" t="s">
        <v>179</v>
      </c>
      <c r="D137" t="s">
        <v>40</v>
      </c>
      <c r="E137" t="s">
        <v>36</v>
      </c>
      <c r="F137">
        <v>96</v>
      </c>
      <c r="G137">
        <v>209</v>
      </c>
      <c r="H137">
        <v>205</v>
      </c>
      <c r="I137">
        <v>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s="4">
        <f t="shared" si="4"/>
        <v>1</v>
      </c>
      <c r="Q137">
        <f t="shared" si="5"/>
        <v>209</v>
      </c>
    </row>
    <row r="138" spans="1:17">
      <c r="A138">
        <v>3284</v>
      </c>
      <c r="B138" t="s">
        <v>69</v>
      </c>
      <c r="C138" t="s">
        <v>179</v>
      </c>
      <c r="D138" t="s">
        <v>40</v>
      </c>
      <c r="E138" t="s">
        <v>36</v>
      </c>
      <c r="F138">
        <v>19</v>
      </c>
      <c r="G138">
        <v>31</v>
      </c>
      <c r="H138">
        <v>31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s="4">
        <f t="shared" si="4"/>
        <v>1</v>
      </c>
      <c r="Q138">
        <f t="shared" si="5"/>
        <v>31</v>
      </c>
    </row>
    <row r="139" spans="1:17">
      <c r="A139">
        <v>4627</v>
      </c>
      <c r="B139" t="s">
        <v>62</v>
      </c>
      <c r="C139" t="s">
        <v>179</v>
      </c>
      <c r="D139" t="s">
        <v>40</v>
      </c>
      <c r="E139" t="s">
        <v>36</v>
      </c>
      <c r="F139">
        <v>16</v>
      </c>
      <c r="G139">
        <v>30</v>
      </c>
      <c r="H139">
        <v>30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s="4">
        <f t="shared" si="4"/>
        <v>1</v>
      </c>
      <c r="Q139">
        <f t="shared" si="5"/>
        <v>30</v>
      </c>
    </row>
    <row r="140" spans="1:17">
      <c r="A140">
        <v>3551</v>
      </c>
      <c r="B140" t="s">
        <v>64</v>
      </c>
      <c r="C140" t="s">
        <v>179</v>
      </c>
      <c r="D140" t="s">
        <v>40</v>
      </c>
      <c r="E140" t="s">
        <v>36</v>
      </c>
      <c r="F140">
        <v>7</v>
      </c>
      <c r="G140">
        <v>10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s="4">
        <f t="shared" si="4"/>
        <v>1</v>
      </c>
      <c r="Q140">
        <f t="shared" si="5"/>
        <v>10</v>
      </c>
    </row>
    <row r="141" spans="1:17">
      <c r="A141">
        <v>2696</v>
      </c>
      <c r="B141" t="s">
        <v>68</v>
      </c>
      <c r="C141" t="s">
        <v>179</v>
      </c>
      <c r="D141" t="s">
        <v>40</v>
      </c>
      <c r="E141" t="s">
        <v>36</v>
      </c>
      <c r="F141">
        <v>5</v>
      </c>
      <c r="G141">
        <v>3</v>
      </c>
      <c r="H141">
        <v>3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s="4">
        <f t="shared" si="4"/>
        <v>1</v>
      </c>
      <c r="Q141">
        <f t="shared" si="5"/>
        <v>3</v>
      </c>
    </row>
    <row r="142" spans="1:17">
      <c r="A142">
        <v>3339</v>
      </c>
      <c r="B142" t="s">
        <v>129</v>
      </c>
      <c r="C142" t="s">
        <v>181</v>
      </c>
      <c r="D142" t="s">
        <v>98</v>
      </c>
      <c r="E142" t="s">
        <v>36</v>
      </c>
      <c r="F142">
        <v>80</v>
      </c>
      <c r="G142">
        <v>215</v>
      </c>
      <c r="H142">
        <v>205</v>
      </c>
      <c r="I142">
        <v>3</v>
      </c>
      <c r="J142">
        <v>7</v>
      </c>
      <c r="K142">
        <v>0</v>
      </c>
      <c r="L142">
        <v>0</v>
      </c>
      <c r="M142">
        <v>0</v>
      </c>
      <c r="N142">
        <v>0</v>
      </c>
      <c r="O142">
        <v>0</v>
      </c>
      <c r="P142" s="4">
        <f t="shared" si="4"/>
        <v>0.96744186046511627</v>
      </c>
      <c r="Q142">
        <f t="shared" si="5"/>
        <v>208</v>
      </c>
    </row>
    <row r="143" spans="1:17">
      <c r="A143">
        <v>362</v>
      </c>
      <c r="B143" t="s">
        <v>121</v>
      </c>
      <c r="C143" t="s">
        <v>181</v>
      </c>
      <c r="D143" t="s">
        <v>98</v>
      </c>
      <c r="E143" t="s">
        <v>36</v>
      </c>
      <c r="F143">
        <v>41</v>
      </c>
      <c r="G143">
        <v>103</v>
      </c>
      <c r="H143">
        <v>101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 s="4">
        <f t="shared" si="4"/>
        <v>0.99029126213592233</v>
      </c>
      <c r="Q143">
        <f t="shared" si="5"/>
        <v>102</v>
      </c>
    </row>
    <row r="144" spans="1:17">
      <c r="A144">
        <v>343</v>
      </c>
      <c r="B144" t="s">
        <v>124</v>
      </c>
      <c r="C144" t="s">
        <v>181</v>
      </c>
      <c r="D144" t="s">
        <v>98</v>
      </c>
      <c r="E144" t="s">
        <v>36</v>
      </c>
      <c r="F144">
        <v>6</v>
      </c>
      <c r="G144">
        <v>17</v>
      </c>
      <c r="H144">
        <v>17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s="4">
        <f t="shared" si="4"/>
        <v>1</v>
      </c>
      <c r="Q144">
        <f t="shared" si="5"/>
        <v>17</v>
      </c>
    </row>
    <row r="145" spans="1:17">
      <c r="A145">
        <v>1217</v>
      </c>
      <c r="B145" t="s">
        <v>111</v>
      </c>
      <c r="C145" t="s">
        <v>181</v>
      </c>
      <c r="D145" t="s">
        <v>98</v>
      </c>
      <c r="E145" t="s">
        <v>36</v>
      </c>
      <c r="F145">
        <v>5</v>
      </c>
      <c r="G145">
        <v>12</v>
      </c>
      <c r="H145">
        <v>12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s="4">
        <f t="shared" si="4"/>
        <v>1</v>
      </c>
      <c r="Q145">
        <f t="shared" si="5"/>
        <v>12</v>
      </c>
    </row>
    <row r="146" spans="1:17">
      <c r="A146">
        <v>6738</v>
      </c>
      <c r="B146" t="s">
        <v>126</v>
      </c>
      <c r="C146" t="s">
        <v>181</v>
      </c>
      <c r="D146" t="s">
        <v>98</v>
      </c>
      <c r="E146" t="s">
        <v>36</v>
      </c>
      <c r="F146">
        <v>2</v>
      </c>
      <c r="G146">
        <v>4</v>
      </c>
      <c r="H146">
        <v>3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 s="4">
        <f t="shared" si="4"/>
        <v>0.75</v>
      </c>
      <c r="Q146">
        <f t="shared" si="5"/>
        <v>3</v>
      </c>
    </row>
    <row r="147" spans="1:17">
      <c r="A147">
        <v>3379</v>
      </c>
      <c r="B147" t="s">
        <v>115</v>
      </c>
      <c r="C147" t="s">
        <v>181</v>
      </c>
      <c r="D147" t="s">
        <v>98</v>
      </c>
      <c r="E147" t="s">
        <v>36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s="4">
        <f t="shared" si="4"/>
        <v>1</v>
      </c>
      <c r="Q147">
        <f t="shared" si="5"/>
        <v>1</v>
      </c>
    </row>
    <row r="148" spans="1:17">
      <c r="A148">
        <v>4633</v>
      </c>
      <c r="B148" t="s">
        <v>97</v>
      </c>
      <c r="C148" t="s">
        <v>180</v>
      </c>
      <c r="D148" t="s">
        <v>72</v>
      </c>
      <c r="E148" t="s">
        <v>36</v>
      </c>
      <c r="F148">
        <v>71</v>
      </c>
      <c r="G148">
        <v>160</v>
      </c>
      <c r="H148">
        <v>158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 s="4">
        <f t="shared" si="4"/>
        <v>0.99375000000000002</v>
      </c>
      <c r="Q148">
        <f t="shared" si="5"/>
        <v>159</v>
      </c>
    </row>
    <row r="149" spans="1:17">
      <c r="A149">
        <v>2286</v>
      </c>
      <c r="B149" t="s">
        <v>89</v>
      </c>
      <c r="C149" t="s">
        <v>180</v>
      </c>
      <c r="D149" t="s">
        <v>72</v>
      </c>
      <c r="E149" t="s">
        <v>36</v>
      </c>
      <c r="F149">
        <v>44</v>
      </c>
      <c r="G149">
        <v>91</v>
      </c>
      <c r="H149">
        <v>85</v>
      </c>
      <c r="I149">
        <v>4</v>
      </c>
      <c r="J149">
        <v>2</v>
      </c>
      <c r="K149">
        <v>0</v>
      </c>
      <c r="L149">
        <v>0</v>
      </c>
      <c r="M149">
        <v>0</v>
      </c>
      <c r="N149">
        <v>0</v>
      </c>
      <c r="O149">
        <v>0</v>
      </c>
      <c r="P149" s="4">
        <f t="shared" si="4"/>
        <v>0.97802197802197799</v>
      </c>
      <c r="Q149">
        <f t="shared" si="5"/>
        <v>89</v>
      </c>
    </row>
    <row r="150" spans="1:17">
      <c r="A150">
        <v>4634</v>
      </c>
      <c r="B150" t="s">
        <v>92</v>
      </c>
      <c r="C150" t="s">
        <v>180</v>
      </c>
      <c r="D150" t="s">
        <v>72</v>
      </c>
      <c r="E150" t="s">
        <v>36</v>
      </c>
      <c r="F150">
        <v>6</v>
      </c>
      <c r="G150">
        <v>11</v>
      </c>
      <c r="H150">
        <v>8</v>
      </c>
      <c r="I150">
        <v>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 s="4">
        <f t="shared" si="4"/>
        <v>1</v>
      </c>
      <c r="Q150">
        <f t="shared" si="5"/>
        <v>11</v>
      </c>
    </row>
    <row r="151" spans="1:17">
      <c r="A151">
        <v>159</v>
      </c>
      <c r="B151" t="s">
        <v>94</v>
      </c>
      <c r="C151" t="s">
        <v>180</v>
      </c>
      <c r="D151" t="s">
        <v>72</v>
      </c>
      <c r="E151" t="s">
        <v>36</v>
      </c>
      <c r="F151">
        <v>5</v>
      </c>
      <c r="G151">
        <v>6</v>
      </c>
      <c r="H151">
        <v>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s="4">
        <f t="shared" si="4"/>
        <v>1</v>
      </c>
      <c r="Q151">
        <f t="shared" si="5"/>
        <v>6</v>
      </c>
    </row>
    <row r="152" spans="1:17">
      <c r="A152">
        <v>161</v>
      </c>
      <c r="B152" t="s">
        <v>93</v>
      </c>
      <c r="C152" t="s">
        <v>180</v>
      </c>
      <c r="D152" t="s">
        <v>72</v>
      </c>
      <c r="E152" t="s">
        <v>36</v>
      </c>
      <c r="F152">
        <v>2</v>
      </c>
      <c r="G152">
        <v>4</v>
      </c>
      <c r="H152">
        <v>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s="4">
        <f t="shared" si="4"/>
        <v>1</v>
      </c>
      <c r="Q152">
        <f t="shared" si="5"/>
        <v>4</v>
      </c>
    </row>
    <row r="153" spans="1:17">
      <c r="A153">
        <v>3563</v>
      </c>
      <c r="B153" t="s">
        <v>90</v>
      </c>
      <c r="C153" t="s">
        <v>180</v>
      </c>
      <c r="D153" t="s">
        <v>72</v>
      </c>
      <c r="E153" t="s">
        <v>36</v>
      </c>
      <c r="F153">
        <v>2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s="4">
        <f t="shared" si="4"/>
        <v>1</v>
      </c>
      <c r="Q153">
        <f t="shared" si="5"/>
        <v>1</v>
      </c>
    </row>
    <row r="154" spans="1:17">
      <c r="A154">
        <v>4030</v>
      </c>
      <c r="B154" t="s">
        <v>95</v>
      </c>
      <c r="C154" t="s">
        <v>180</v>
      </c>
      <c r="D154" t="s">
        <v>72</v>
      </c>
      <c r="E154" t="s">
        <v>36</v>
      </c>
      <c r="F154">
        <v>1</v>
      </c>
      <c r="G154">
        <v>6</v>
      </c>
      <c r="H154">
        <v>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4">
        <f t="shared" si="4"/>
        <v>1</v>
      </c>
      <c r="Q154">
        <f t="shared" si="5"/>
        <v>6</v>
      </c>
    </row>
    <row r="155" spans="1:17">
      <c r="A155">
        <v>2297</v>
      </c>
      <c r="B155" t="s">
        <v>28</v>
      </c>
      <c r="C155" t="s">
        <v>178</v>
      </c>
      <c r="D155" t="s">
        <v>3</v>
      </c>
      <c r="E155" t="s">
        <v>29</v>
      </c>
      <c r="F155">
        <v>85</v>
      </c>
      <c r="G155">
        <v>161</v>
      </c>
      <c r="H155">
        <v>158</v>
      </c>
      <c r="I155">
        <v>2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 s="4">
        <f t="shared" si="4"/>
        <v>0.99378881987577639</v>
      </c>
      <c r="Q155">
        <f t="shared" si="5"/>
        <v>160</v>
      </c>
    </row>
    <row r="156" spans="1:17">
      <c r="A156">
        <v>772</v>
      </c>
      <c r="B156" t="s">
        <v>30</v>
      </c>
      <c r="C156" t="s">
        <v>178</v>
      </c>
      <c r="D156" t="s">
        <v>3</v>
      </c>
      <c r="E156" t="s">
        <v>29</v>
      </c>
      <c r="F156">
        <v>22</v>
      </c>
      <c r="G156">
        <v>28</v>
      </c>
      <c r="H156">
        <v>25</v>
      </c>
      <c r="I156">
        <v>2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 s="4">
        <f t="shared" si="4"/>
        <v>0.9642857142857143</v>
      </c>
      <c r="Q156">
        <f t="shared" si="5"/>
        <v>27</v>
      </c>
    </row>
    <row r="157" spans="1:17">
      <c r="A157">
        <v>5656</v>
      </c>
      <c r="B157" t="s">
        <v>31</v>
      </c>
      <c r="C157" t="s">
        <v>178</v>
      </c>
      <c r="D157" t="s">
        <v>3</v>
      </c>
      <c r="E157" t="s">
        <v>29</v>
      </c>
      <c r="F157">
        <v>17</v>
      </c>
      <c r="G157">
        <v>25</v>
      </c>
      <c r="H157">
        <v>25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 s="4">
        <f t="shared" si="4"/>
        <v>1</v>
      </c>
      <c r="Q157">
        <f t="shared" si="5"/>
        <v>25</v>
      </c>
    </row>
    <row r="158" spans="1:17">
      <c r="A158">
        <v>743</v>
      </c>
      <c r="B158" t="s">
        <v>32</v>
      </c>
      <c r="C158" t="s">
        <v>178</v>
      </c>
      <c r="D158" t="s">
        <v>3</v>
      </c>
      <c r="E158" t="s">
        <v>29</v>
      </c>
      <c r="F158">
        <v>10</v>
      </c>
      <c r="G158">
        <v>17</v>
      </c>
      <c r="H158">
        <v>15</v>
      </c>
      <c r="I158">
        <v>0</v>
      </c>
      <c r="J158">
        <v>2</v>
      </c>
      <c r="K158">
        <v>0</v>
      </c>
      <c r="L158">
        <v>0</v>
      </c>
      <c r="M158">
        <v>0</v>
      </c>
      <c r="N158">
        <v>0</v>
      </c>
      <c r="O158">
        <v>0</v>
      </c>
      <c r="P158" s="4">
        <f t="shared" si="4"/>
        <v>0.88235294117647056</v>
      </c>
      <c r="Q158">
        <f t="shared" si="5"/>
        <v>15</v>
      </c>
    </row>
    <row r="159" spans="1:17">
      <c r="A159">
        <v>5569</v>
      </c>
      <c r="B159" t="s">
        <v>14</v>
      </c>
      <c r="C159" t="s">
        <v>178</v>
      </c>
      <c r="D159" t="s">
        <v>3</v>
      </c>
      <c r="E159" t="s">
        <v>29</v>
      </c>
      <c r="F159">
        <v>4</v>
      </c>
      <c r="G159">
        <v>5</v>
      </c>
      <c r="H159">
        <v>5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 s="4">
        <f t="shared" si="4"/>
        <v>1</v>
      </c>
      <c r="Q159">
        <f t="shared" si="5"/>
        <v>5</v>
      </c>
    </row>
    <row r="160" spans="1:17">
      <c r="A160">
        <v>5571</v>
      </c>
      <c r="B160" t="s">
        <v>33</v>
      </c>
      <c r="C160" t="s">
        <v>178</v>
      </c>
      <c r="D160" t="s">
        <v>3</v>
      </c>
      <c r="E160" t="s">
        <v>29</v>
      </c>
      <c r="F160">
        <v>2</v>
      </c>
      <c r="G160">
        <v>2</v>
      </c>
      <c r="H160">
        <v>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s="4">
        <f t="shared" si="4"/>
        <v>1</v>
      </c>
      <c r="Q160">
        <f t="shared" si="5"/>
        <v>2</v>
      </c>
    </row>
    <row r="161" spans="1:17">
      <c r="A161">
        <v>853</v>
      </c>
      <c r="B161" t="s">
        <v>34</v>
      </c>
      <c r="C161" t="s">
        <v>178</v>
      </c>
      <c r="D161" t="s">
        <v>3</v>
      </c>
      <c r="E161" t="s">
        <v>29</v>
      </c>
      <c r="F161">
        <v>2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s="4">
        <f t="shared" si="4"/>
        <v>1</v>
      </c>
      <c r="Q161">
        <f t="shared" si="5"/>
        <v>1</v>
      </c>
    </row>
    <row r="162" spans="1:17">
      <c r="A162">
        <v>1284</v>
      </c>
      <c r="B162" t="s">
        <v>154</v>
      </c>
      <c r="C162" t="s">
        <v>182</v>
      </c>
      <c r="D162" t="s">
        <v>132</v>
      </c>
      <c r="E162" t="s">
        <v>29</v>
      </c>
      <c r="F162">
        <v>41</v>
      </c>
      <c r="G162">
        <v>73</v>
      </c>
      <c r="H162">
        <v>69</v>
      </c>
      <c r="I162">
        <v>4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  <c r="P162" s="4">
        <f t="shared" si="4"/>
        <v>1</v>
      </c>
      <c r="Q162">
        <f t="shared" si="5"/>
        <v>73</v>
      </c>
    </row>
    <row r="163" spans="1:17">
      <c r="A163">
        <v>1114</v>
      </c>
      <c r="B163" t="s">
        <v>155</v>
      </c>
      <c r="C163" t="s">
        <v>182</v>
      </c>
      <c r="D163" t="s">
        <v>132</v>
      </c>
      <c r="E163" t="s">
        <v>29</v>
      </c>
      <c r="F163">
        <v>31</v>
      </c>
      <c r="G163">
        <v>57</v>
      </c>
      <c r="H163">
        <v>54</v>
      </c>
      <c r="I163">
        <v>1</v>
      </c>
      <c r="J163">
        <v>2</v>
      </c>
      <c r="K163">
        <v>0</v>
      </c>
      <c r="L163">
        <v>0</v>
      </c>
      <c r="M163">
        <v>0</v>
      </c>
      <c r="N163">
        <v>0</v>
      </c>
      <c r="O163">
        <v>0</v>
      </c>
      <c r="P163" s="4">
        <f t="shared" si="4"/>
        <v>0.96491228070175439</v>
      </c>
      <c r="Q163">
        <f t="shared" si="5"/>
        <v>55</v>
      </c>
    </row>
    <row r="164" spans="1:17">
      <c r="A164">
        <v>5548</v>
      </c>
      <c r="B164" t="s">
        <v>156</v>
      </c>
      <c r="C164" t="s">
        <v>182</v>
      </c>
      <c r="D164" t="s">
        <v>132</v>
      </c>
      <c r="E164" t="s">
        <v>29</v>
      </c>
      <c r="F164">
        <v>29</v>
      </c>
      <c r="G164">
        <v>51</v>
      </c>
      <c r="H164">
        <v>50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 s="4">
        <f t="shared" si="4"/>
        <v>0.98039215686274506</v>
      </c>
      <c r="Q164">
        <f t="shared" si="5"/>
        <v>50</v>
      </c>
    </row>
    <row r="165" spans="1:17">
      <c r="A165">
        <v>5553</v>
      </c>
      <c r="B165" t="s">
        <v>157</v>
      </c>
      <c r="C165" t="s">
        <v>182</v>
      </c>
      <c r="D165" t="s">
        <v>132</v>
      </c>
      <c r="E165" t="s">
        <v>29</v>
      </c>
      <c r="F165">
        <v>16</v>
      </c>
      <c r="G165">
        <v>17</v>
      </c>
      <c r="H165">
        <v>15</v>
      </c>
      <c r="I165">
        <v>1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 s="4">
        <f t="shared" si="4"/>
        <v>0.94117647058823528</v>
      </c>
      <c r="Q165">
        <f t="shared" si="5"/>
        <v>16</v>
      </c>
    </row>
    <row r="166" spans="1:17">
      <c r="A166">
        <v>2293</v>
      </c>
      <c r="B166" t="s">
        <v>158</v>
      </c>
      <c r="C166" t="s">
        <v>182</v>
      </c>
      <c r="D166" t="s">
        <v>132</v>
      </c>
      <c r="E166" t="s">
        <v>29</v>
      </c>
      <c r="F166">
        <v>15</v>
      </c>
      <c r="G166">
        <v>13</v>
      </c>
      <c r="H166">
        <v>12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 s="4">
        <f t="shared" si="4"/>
        <v>0.92307692307692313</v>
      </c>
      <c r="Q166">
        <f t="shared" si="5"/>
        <v>12</v>
      </c>
    </row>
    <row r="167" spans="1:17">
      <c r="A167">
        <v>1713</v>
      </c>
      <c r="B167" t="s">
        <v>159</v>
      </c>
      <c r="C167" t="s">
        <v>182</v>
      </c>
      <c r="D167" t="s">
        <v>132</v>
      </c>
      <c r="E167" t="s">
        <v>29</v>
      </c>
      <c r="F167">
        <v>11</v>
      </c>
      <c r="G167">
        <v>21</v>
      </c>
      <c r="H167">
        <v>20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s="4">
        <f t="shared" si="4"/>
        <v>1</v>
      </c>
      <c r="Q167">
        <f t="shared" si="5"/>
        <v>21</v>
      </c>
    </row>
    <row r="168" spans="1:17">
      <c r="A168">
        <v>5341</v>
      </c>
      <c r="B168" t="s">
        <v>160</v>
      </c>
      <c r="C168" t="s">
        <v>182</v>
      </c>
      <c r="D168" t="s">
        <v>132</v>
      </c>
      <c r="E168" t="s">
        <v>29</v>
      </c>
      <c r="F168">
        <v>3</v>
      </c>
      <c r="G168">
        <v>6</v>
      </c>
      <c r="H168">
        <v>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s="4">
        <f t="shared" si="4"/>
        <v>1</v>
      </c>
      <c r="Q168">
        <f t="shared" si="5"/>
        <v>6</v>
      </c>
    </row>
    <row r="169" spans="1:17">
      <c r="A169">
        <v>1474</v>
      </c>
      <c r="B169" t="s">
        <v>61</v>
      </c>
      <c r="C169" t="s">
        <v>179</v>
      </c>
      <c r="D169" t="s">
        <v>40</v>
      </c>
      <c r="E169" t="s">
        <v>29</v>
      </c>
      <c r="F169">
        <v>99</v>
      </c>
      <c r="G169">
        <v>194</v>
      </c>
      <c r="H169">
        <v>189</v>
      </c>
      <c r="I169">
        <v>3</v>
      </c>
      <c r="J169">
        <v>2</v>
      </c>
      <c r="K169">
        <v>1</v>
      </c>
      <c r="L169">
        <v>0</v>
      </c>
      <c r="M169">
        <v>0</v>
      </c>
      <c r="N169">
        <v>0</v>
      </c>
      <c r="O169">
        <v>0</v>
      </c>
      <c r="P169" s="4">
        <f t="shared" si="4"/>
        <v>0.98969072164948457</v>
      </c>
      <c r="Q169">
        <f t="shared" si="5"/>
        <v>192</v>
      </c>
    </row>
    <row r="170" spans="1:17">
      <c r="A170">
        <v>4627</v>
      </c>
      <c r="B170" t="s">
        <v>62</v>
      </c>
      <c r="C170" t="s">
        <v>179</v>
      </c>
      <c r="D170" t="s">
        <v>40</v>
      </c>
      <c r="E170" t="s">
        <v>29</v>
      </c>
      <c r="F170">
        <v>18</v>
      </c>
      <c r="G170">
        <v>24</v>
      </c>
      <c r="H170">
        <v>24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s="4">
        <f t="shared" si="4"/>
        <v>1</v>
      </c>
      <c r="Q170">
        <f t="shared" si="5"/>
        <v>24</v>
      </c>
    </row>
    <row r="171" spans="1:17">
      <c r="A171">
        <v>1240</v>
      </c>
      <c r="B171" t="s">
        <v>63</v>
      </c>
      <c r="C171" t="s">
        <v>179</v>
      </c>
      <c r="D171" t="s">
        <v>40</v>
      </c>
      <c r="E171" t="s">
        <v>29</v>
      </c>
      <c r="F171">
        <v>9</v>
      </c>
      <c r="G171">
        <v>11</v>
      </c>
      <c r="H171">
        <v>10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s="4">
        <f t="shared" si="4"/>
        <v>1</v>
      </c>
      <c r="Q171">
        <f t="shared" si="5"/>
        <v>11</v>
      </c>
    </row>
    <row r="172" spans="1:17">
      <c r="A172">
        <v>3551</v>
      </c>
      <c r="B172" t="s">
        <v>64</v>
      </c>
      <c r="C172" t="s">
        <v>179</v>
      </c>
      <c r="D172" t="s">
        <v>40</v>
      </c>
      <c r="E172" t="s">
        <v>29</v>
      </c>
      <c r="F172">
        <v>8</v>
      </c>
      <c r="G172">
        <v>9</v>
      </c>
      <c r="H172">
        <v>9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s="4">
        <f t="shared" si="4"/>
        <v>1</v>
      </c>
      <c r="Q172">
        <f t="shared" si="5"/>
        <v>9</v>
      </c>
    </row>
    <row r="173" spans="1:17">
      <c r="A173">
        <v>2295</v>
      </c>
      <c r="B173" t="s">
        <v>65</v>
      </c>
      <c r="C173" t="s">
        <v>179</v>
      </c>
      <c r="D173" t="s">
        <v>40</v>
      </c>
      <c r="E173" t="s">
        <v>29</v>
      </c>
      <c r="F173">
        <v>4</v>
      </c>
      <c r="G173">
        <v>5</v>
      </c>
      <c r="H173">
        <v>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s="4">
        <f t="shared" si="4"/>
        <v>1</v>
      </c>
      <c r="Q173">
        <f t="shared" si="5"/>
        <v>5</v>
      </c>
    </row>
    <row r="174" spans="1:17">
      <c r="A174">
        <v>1804</v>
      </c>
      <c r="B174" t="s">
        <v>66</v>
      </c>
      <c r="C174" t="s">
        <v>179</v>
      </c>
      <c r="D174" t="s">
        <v>40</v>
      </c>
      <c r="E174" t="s">
        <v>29</v>
      </c>
      <c r="F174">
        <v>3</v>
      </c>
      <c r="G174">
        <v>6</v>
      </c>
      <c r="H174">
        <v>4</v>
      </c>
      <c r="I174">
        <v>0</v>
      </c>
      <c r="J174">
        <v>2</v>
      </c>
      <c r="K174">
        <v>0</v>
      </c>
      <c r="L174">
        <v>0</v>
      </c>
      <c r="M174">
        <v>0</v>
      </c>
      <c r="N174">
        <v>0</v>
      </c>
      <c r="O174">
        <v>0</v>
      </c>
      <c r="P174" s="4">
        <f t="shared" si="4"/>
        <v>0.66666666666666663</v>
      </c>
      <c r="Q174">
        <f t="shared" si="5"/>
        <v>4</v>
      </c>
    </row>
    <row r="175" spans="1:17">
      <c r="A175">
        <v>4641</v>
      </c>
      <c r="B175" t="s">
        <v>67</v>
      </c>
      <c r="C175" t="s">
        <v>179</v>
      </c>
      <c r="D175" t="s">
        <v>40</v>
      </c>
      <c r="E175" t="s">
        <v>29</v>
      </c>
      <c r="F175">
        <v>2</v>
      </c>
      <c r="G175">
        <v>3</v>
      </c>
      <c r="H175">
        <v>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s="4">
        <f t="shared" si="4"/>
        <v>1</v>
      </c>
      <c r="Q175">
        <f t="shared" si="5"/>
        <v>3</v>
      </c>
    </row>
    <row r="176" spans="1:17">
      <c r="A176">
        <v>2696</v>
      </c>
      <c r="B176" t="s">
        <v>68</v>
      </c>
      <c r="C176" t="s">
        <v>179</v>
      </c>
      <c r="D176" t="s">
        <v>40</v>
      </c>
      <c r="E176" t="s">
        <v>29</v>
      </c>
      <c r="F176">
        <v>2</v>
      </c>
      <c r="G176">
        <v>2</v>
      </c>
      <c r="H176">
        <v>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 s="4">
        <f t="shared" si="4"/>
        <v>1</v>
      </c>
      <c r="Q176">
        <f t="shared" si="5"/>
        <v>2</v>
      </c>
    </row>
    <row r="177" spans="1:17">
      <c r="A177">
        <v>3284</v>
      </c>
      <c r="B177" t="s">
        <v>69</v>
      </c>
      <c r="C177" t="s">
        <v>179</v>
      </c>
      <c r="D177" t="s">
        <v>40</v>
      </c>
      <c r="E177" t="s">
        <v>29</v>
      </c>
      <c r="F177">
        <v>2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4">
        <f t="shared" si="4"/>
        <v>1</v>
      </c>
      <c r="Q177">
        <f t="shared" si="5"/>
        <v>1</v>
      </c>
    </row>
    <row r="178" spans="1:17">
      <c r="A178">
        <v>5522</v>
      </c>
      <c r="B178" t="s">
        <v>70</v>
      </c>
      <c r="C178" t="s">
        <v>179</v>
      </c>
      <c r="D178" t="s">
        <v>40</v>
      </c>
      <c r="E178" t="s">
        <v>29</v>
      </c>
      <c r="F178">
        <v>2</v>
      </c>
      <c r="G178">
        <v>5</v>
      </c>
      <c r="H178">
        <v>5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 s="4">
        <f t="shared" si="4"/>
        <v>1</v>
      </c>
      <c r="Q178">
        <f t="shared" si="5"/>
        <v>5</v>
      </c>
    </row>
    <row r="179" spans="1:17">
      <c r="A179">
        <v>362</v>
      </c>
      <c r="B179" t="s">
        <v>121</v>
      </c>
      <c r="C179" t="s">
        <v>181</v>
      </c>
      <c r="D179" t="s">
        <v>98</v>
      </c>
      <c r="E179" t="s">
        <v>29</v>
      </c>
      <c r="F179">
        <v>46</v>
      </c>
      <c r="G179">
        <v>81</v>
      </c>
      <c r="H179">
        <v>76</v>
      </c>
      <c r="I179">
        <v>2</v>
      </c>
      <c r="J179">
        <v>3</v>
      </c>
      <c r="K179">
        <v>0</v>
      </c>
      <c r="L179">
        <v>0</v>
      </c>
      <c r="M179">
        <v>0</v>
      </c>
      <c r="N179">
        <v>0</v>
      </c>
      <c r="O179">
        <v>0</v>
      </c>
      <c r="P179" s="4">
        <f t="shared" si="4"/>
        <v>0.96296296296296291</v>
      </c>
      <c r="Q179">
        <f t="shared" si="5"/>
        <v>78</v>
      </c>
    </row>
    <row r="180" spans="1:17">
      <c r="A180">
        <v>3338</v>
      </c>
      <c r="B180" t="s">
        <v>122</v>
      </c>
      <c r="C180" t="s">
        <v>181</v>
      </c>
      <c r="D180" t="s">
        <v>98</v>
      </c>
      <c r="E180" t="s">
        <v>29</v>
      </c>
      <c r="F180">
        <v>43</v>
      </c>
      <c r="G180">
        <v>73</v>
      </c>
      <c r="H180">
        <v>72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 s="4">
        <f t="shared" si="4"/>
        <v>0.98630136986301364</v>
      </c>
      <c r="Q180">
        <f t="shared" si="5"/>
        <v>72</v>
      </c>
    </row>
    <row r="181" spans="1:17">
      <c r="A181">
        <v>1118</v>
      </c>
      <c r="B181" t="s">
        <v>123</v>
      </c>
      <c r="C181" t="s">
        <v>181</v>
      </c>
      <c r="D181" t="s">
        <v>98</v>
      </c>
      <c r="E181" t="s">
        <v>29</v>
      </c>
      <c r="F181">
        <v>30</v>
      </c>
      <c r="G181">
        <v>43</v>
      </c>
      <c r="H181">
        <v>42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s="4">
        <f t="shared" si="4"/>
        <v>1</v>
      </c>
      <c r="Q181">
        <f t="shared" si="5"/>
        <v>43</v>
      </c>
    </row>
    <row r="182" spans="1:17">
      <c r="A182">
        <v>343</v>
      </c>
      <c r="B182" t="s">
        <v>124</v>
      </c>
      <c r="C182" t="s">
        <v>181</v>
      </c>
      <c r="D182" t="s">
        <v>98</v>
      </c>
      <c r="E182" t="s">
        <v>29</v>
      </c>
      <c r="F182">
        <v>17</v>
      </c>
      <c r="G182">
        <v>20</v>
      </c>
      <c r="H182">
        <v>19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 s="4">
        <f t="shared" si="4"/>
        <v>0.95</v>
      </c>
      <c r="Q182">
        <f t="shared" si="5"/>
        <v>19</v>
      </c>
    </row>
    <row r="183" spans="1:17">
      <c r="A183">
        <v>1217</v>
      </c>
      <c r="B183" t="s">
        <v>111</v>
      </c>
      <c r="C183" t="s">
        <v>181</v>
      </c>
      <c r="D183" t="s">
        <v>98</v>
      </c>
      <c r="E183" t="s">
        <v>29</v>
      </c>
      <c r="F183">
        <v>5</v>
      </c>
      <c r="G183">
        <v>5</v>
      </c>
      <c r="H183">
        <v>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s="4">
        <f t="shared" si="4"/>
        <v>1</v>
      </c>
      <c r="Q183">
        <f t="shared" si="5"/>
        <v>5</v>
      </c>
    </row>
    <row r="184" spans="1:17">
      <c r="A184">
        <v>5927</v>
      </c>
      <c r="B184" t="s">
        <v>125</v>
      </c>
      <c r="C184" t="s">
        <v>181</v>
      </c>
      <c r="D184" t="s">
        <v>98</v>
      </c>
      <c r="E184" t="s">
        <v>29</v>
      </c>
      <c r="F184">
        <v>4</v>
      </c>
      <c r="G184">
        <v>2</v>
      </c>
      <c r="H184">
        <v>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4">
        <f t="shared" si="4"/>
        <v>1</v>
      </c>
      <c r="Q184">
        <f t="shared" si="5"/>
        <v>2</v>
      </c>
    </row>
    <row r="185" spans="1:17">
      <c r="A185">
        <v>6738</v>
      </c>
      <c r="B185" t="s">
        <v>126</v>
      </c>
      <c r="C185" t="s">
        <v>181</v>
      </c>
      <c r="D185" t="s">
        <v>98</v>
      </c>
      <c r="E185" t="s">
        <v>29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4">
        <f t="shared" si="4"/>
        <v>1</v>
      </c>
      <c r="Q185">
        <f t="shared" si="5"/>
        <v>1</v>
      </c>
    </row>
    <row r="186" spans="1:17">
      <c r="A186">
        <v>5310</v>
      </c>
      <c r="B186" t="s">
        <v>128</v>
      </c>
      <c r="C186" t="s">
        <v>181</v>
      </c>
      <c r="D186" t="s">
        <v>98</v>
      </c>
      <c r="E186" t="s">
        <v>29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 s="4">
        <f t="shared" si="4"/>
        <v>0</v>
      </c>
      <c r="Q186">
        <f t="shared" si="5"/>
        <v>0</v>
      </c>
    </row>
    <row r="187" spans="1:17">
      <c r="A187">
        <v>1318</v>
      </c>
      <c r="B187" t="s">
        <v>80</v>
      </c>
      <c r="C187" t="s">
        <v>180</v>
      </c>
      <c r="D187" t="s">
        <v>72</v>
      </c>
      <c r="E187" t="s">
        <v>29</v>
      </c>
      <c r="F187">
        <v>63</v>
      </c>
      <c r="G187">
        <v>109</v>
      </c>
      <c r="H187">
        <v>103</v>
      </c>
      <c r="I187">
        <v>1</v>
      </c>
      <c r="J187">
        <v>5</v>
      </c>
      <c r="K187">
        <v>0</v>
      </c>
      <c r="L187">
        <v>0</v>
      </c>
      <c r="M187">
        <v>0</v>
      </c>
      <c r="N187">
        <v>0</v>
      </c>
      <c r="O187">
        <v>0</v>
      </c>
      <c r="P187" s="4">
        <f t="shared" si="4"/>
        <v>0.95412844036697253</v>
      </c>
      <c r="Q187">
        <f t="shared" si="5"/>
        <v>104</v>
      </c>
    </row>
    <row r="188" spans="1:17">
      <c r="A188">
        <v>4634</v>
      </c>
      <c r="B188" t="s">
        <v>92</v>
      </c>
      <c r="C188" t="s">
        <v>180</v>
      </c>
      <c r="D188" t="s">
        <v>72</v>
      </c>
      <c r="E188" t="s">
        <v>29</v>
      </c>
      <c r="F188">
        <v>44</v>
      </c>
      <c r="G188">
        <v>74</v>
      </c>
      <c r="H188">
        <v>73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s="4">
        <f t="shared" si="4"/>
        <v>1</v>
      </c>
      <c r="Q188">
        <f t="shared" si="5"/>
        <v>74</v>
      </c>
    </row>
    <row r="189" spans="1:17">
      <c r="A189">
        <v>3563</v>
      </c>
      <c r="B189" t="s">
        <v>90</v>
      </c>
      <c r="C189" t="s">
        <v>180</v>
      </c>
      <c r="D189" t="s">
        <v>72</v>
      </c>
      <c r="E189" t="s">
        <v>29</v>
      </c>
      <c r="F189">
        <v>19</v>
      </c>
      <c r="G189">
        <v>23</v>
      </c>
      <c r="H189">
        <v>22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 s="4">
        <f t="shared" si="4"/>
        <v>0.95652173913043481</v>
      </c>
      <c r="Q189">
        <f t="shared" si="5"/>
        <v>22</v>
      </c>
    </row>
    <row r="190" spans="1:17">
      <c r="A190">
        <v>161</v>
      </c>
      <c r="B190" t="s">
        <v>93</v>
      </c>
      <c r="C190" t="s">
        <v>180</v>
      </c>
      <c r="D190" t="s">
        <v>72</v>
      </c>
      <c r="E190" t="s">
        <v>29</v>
      </c>
      <c r="F190">
        <v>19</v>
      </c>
      <c r="G190">
        <v>16</v>
      </c>
      <c r="H190">
        <v>14</v>
      </c>
      <c r="I190">
        <v>0</v>
      </c>
      <c r="J190">
        <v>2</v>
      </c>
      <c r="K190">
        <v>0</v>
      </c>
      <c r="L190">
        <v>0</v>
      </c>
      <c r="M190">
        <v>0</v>
      </c>
      <c r="N190">
        <v>0</v>
      </c>
      <c r="O190">
        <v>0</v>
      </c>
      <c r="P190" s="4">
        <f t="shared" si="4"/>
        <v>0.875</v>
      </c>
      <c r="Q190">
        <f t="shared" si="5"/>
        <v>14</v>
      </c>
    </row>
    <row r="191" spans="1:17">
      <c r="A191">
        <v>159</v>
      </c>
      <c r="B191" t="s">
        <v>94</v>
      </c>
      <c r="C191" t="s">
        <v>180</v>
      </c>
      <c r="D191" t="s">
        <v>72</v>
      </c>
      <c r="E191" t="s">
        <v>29</v>
      </c>
      <c r="F191">
        <v>18</v>
      </c>
      <c r="G191">
        <v>32</v>
      </c>
      <c r="H191">
        <v>32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4">
        <f t="shared" ref="P191:P251" si="6">(I191+H191)/G191</f>
        <v>1</v>
      </c>
      <c r="Q191">
        <f t="shared" si="5"/>
        <v>32</v>
      </c>
    </row>
    <row r="192" spans="1:17">
      <c r="A192">
        <v>4030</v>
      </c>
      <c r="B192" t="s">
        <v>95</v>
      </c>
      <c r="C192" t="s">
        <v>180</v>
      </c>
      <c r="D192" t="s">
        <v>72</v>
      </c>
      <c r="E192" t="s">
        <v>29</v>
      </c>
      <c r="F192">
        <v>10</v>
      </c>
      <c r="G192">
        <v>5</v>
      </c>
      <c r="H192">
        <v>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s="4">
        <f t="shared" si="6"/>
        <v>1</v>
      </c>
      <c r="Q192">
        <f t="shared" si="5"/>
        <v>5</v>
      </c>
    </row>
    <row r="193" spans="1:17">
      <c r="A193">
        <v>6202</v>
      </c>
      <c r="B193" t="s">
        <v>96</v>
      </c>
      <c r="C193" t="s">
        <v>180</v>
      </c>
      <c r="D193" t="s">
        <v>72</v>
      </c>
      <c r="E193" t="s">
        <v>29</v>
      </c>
      <c r="F193">
        <v>4</v>
      </c>
      <c r="G193">
        <v>8</v>
      </c>
      <c r="H193">
        <v>7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 s="4">
        <f t="shared" si="6"/>
        <v>0.875</v>
      </c>
      <c r="Q193">
        <f t="shared" si="5"/>
        <v>7</v>
      </c>
    </row>
    <row r="194" spans="1:17">
      <c r="A194">
        <v>743</v>
      </c>
      <c r="B194" t="s">
        <v>32</v>
      </c>
      <c r="C194" t="s">
        <v>178</v>
      </c>
      <c r="D194" t="s">
        <v>3</v>
      </c>
      <c r="E194" t="s">
        <v>38</v>
      </c>
      <c r="F194">
        <v>86</v>
      </c>
      <c r="G194">
        <v>158</v>
      </c>
      <c r="H194">
        <v>146</v>
      </c>
      <c r="I194">
        <v>6</v>
      </c>
      <c r="J194">
        <v>6</v>
      </c>
      <c r="K194">
        <v>3</v>
      </c>
      <c r="L194">
        <v>0</v>
      </c>
      <c r="M194">
        <v>0</v>
      </c>
      <c r="N194">
        <v>0</v>
      </c>
      <c r="O194">
        <v>0</v>
      </c>
      <c r="P194" s="4">
        <f t="shared" si="6"/>
        <v>0.96202531645569622</v>
      </c>
      <c r="Q194">
        <f t="shared" si="5"/>
        <v>152</v>
      </c>
    </row>
    <row r="195" spans="1:17">
      <c r="A195">
        <v>772</v>
      </c>
      <c r="B195" t="s">
        <v>30</v>
      </c>
      <c r="C195" t="s">
        <v>178</v>
      </c>
      <c r="D195" t="s">
        <v>3</v>
      </c>
      <c r="E195" t="s">
        <v>38</v>
      </c>
      <c r="F195">
        <v>18</v>
      </c>
      <c r="G195">
        <v>33</v>
      </c>
      <c r="H195">
        <v>33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s="4">
        <f t="shared" si="6"/>
        <v>1</v>
      </c>
      <c r="Q195">
        <f t="shared" ref="Q195:Q258" si="7">P195*G195</f>
        <v>33</v>
      </c>
    </row>
    <row r="196" spans="1:17">
      <c r="A196">
        <v>6225</v>
      </c>
      <c r="B196" t="s">
        <v>37</v>
      </c>
      <c r="C196" t="s">
        <v>178</v>
      </c>
      <c r="D196" t="s">
        <v>3</v>
      </c>
      <c r="E196" t="s">
        <v>38</v>
      </c>
      <c r="F196">
        <v>15</v>
      </c>
      <c r="G196">
        <v>6</v>
      </c>
      <c r="H196">
        <v>6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s="4">
        <f t="shared" si="6"/>
        <v>1</v>
      </c>
      <c r="Q196">
        <f t="shared" si="7"/>
        <v>6</v>
      </c>
    </row>
    <row r="197" spans="1:17">
      <c r="A197">
        <v>2297</v>
      </c>
      <c r="B197" t="s">
        <v>28</v>
      </c>
      <c r="C197" t="s">
        <v>178</v>
      </c>
      <c r="D197" t="s">
        <v>3</v>
      </c>
      <c r="E197" t="s">
        <v>38</v>
      </c>
      <c r="F197">
        <v>12</v>
      </c>
      <c r="G197">
        <v>18</v>
      </c>
      <c r="H197">
        <v>17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s="4">
        <f t="shared" si="6"/>
        <v>1</v>
      </c>
      <c r="Q197">
        <f t="shared" si="7"/>
        <v>18</v>
      </c>
    </row>
    <row r="198" spans="1:17">
      <c r="A198">
        <v>5571</v>
      </c>
      <c r="B198" t="s">
        <v>33</v>
      </c>
      <c r="C198" t="s">
        <v>178</v>
      </c>
      <c r="D198" t="s">
        <v>3</v>
      </c>
      <c r="E198" t="s">
        <v>38</v>
      </c>
      <c r="F198">
        <v>11</v>
      </c>
      <c r="G198">
        <v>7</v>
      </c>
      <c r="H198">
        <v>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s="4">
        <f t="shared" si="6"/>
        <v>1</v>
      </c>
      <c r="Q198">
        <f t="shared" si="7"/>
        <v>7</v>
      </c>
    </row>
    <row r="199" spans="1:17">
      <c r="A199">
        <v>5656</v>
      </c>
      <c r="B199" t="s">
        <v>31</v>
      </c>
      <c r="C199" t="s">
        <v>178</v>
      </c>
      <c r="D199" t="s">
        <v>3</v>
      </c>
      <c r="E199" t="s">
        <v>38</v>
      </c>
      <c r="F199">
        <v>7</v>
      </c>
      <c r="G199">
        <v>11</v>
      </c>
      <c r="H199">
        <v>11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s="4">
        <f t="shared" si="6"/>
        <v>1</v>
      </c>
      <c r="Q199">
        <f t="shared" si="7"/>
        <v>11</v>
      </c>
    </row>
    <row r="200" spans="1:17">
      <c r="A200">
        <v>1129</v>
      </c>
      <c r="B200" t="s">
        <v>19</v>
      </c>
      <c r="C200" t="s">
        <v>178</v>
      </c>
      <c r="D200" t="s">
        <v>3</v>
      </c>
      <c r="E200" t="s">
        <v>38</v>
      </c>
      <c r="F200">
        <v>7</v>
      </c>
      <c r="G200">
        <v>9</v>
      </c>
      <c r="H200">
        <v>9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s="4">
        <f t="shared" si="6"/>
        <v>1</v>
      </c>
      <c r="Q200">
        <f t="shared" si="7"/>
        <v>9</v>
      </c>
    </row>
    <row r="201" spans="1:17">
      <c r="A201">
        <v>2291</v>
      </c>
      <c r="B201" t="s">
        <v>17</v>
      </c>
      <c r="C201" t="s">
        <v>178</v>
      </c>
      <c r="D201" t="s">
        <v>3</v>
      </c>
      <c r="E201" t="s">
        <v>38</v>
      </c>
      <c r="F201">
        <v>3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s="4">
        <f t="shared" si="6"/>
        <v>1</v>
      </c>
      <c r="Q201">
        <f t="shared" si="7"/>
        <v>5</v>
      </c>
    </row>
    <row r="202" spans="1:17">
      <c r="A202">
        <v>1754</v>
      </c>
      <c r="B202" t="s">
        <v>39</v>
      </c>
      <c r="C202" t="s">
        <v>178</v>
      </c>
      <c r="D202" t="s">
        <v>3</v>
      </c>
      <c r="E202" t="s">
        <v>38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s="4">
        <f t="shared" si="6"/>
        <v>1</v>
      </c>
      <c r="Q202">
        <f t="shared" si="7"/>
        <v>1</v>
      </c>
    </row>
    <row r="203" spans="1:17">
      <c r="A203">
        <v>5553</v>
      </c>
      <c r="B203" t="s">
        <v>157</v>
      </c>
      <c r="C203" t="s">
        <v>182</v>
      </c>
      <c r="D203" t="s">
        <v>132</v>
      </c>
      <c r="E203" t="s">
        <v>38</v>
      </c>
      <c r="F203">
        <v>36</v>
      </c>
      <c r="G203">
        <v>69</v>
      </c>
      <c r="H203">
        <v>64</v>
      </c>
      <c r="I203">
        <v>3</v>
      </c>
      <c r="J203">
        <v>2</v>
      </c>
      <c r="K203">
        <v>2</v>
      </c>
      <c r="L203">
        <v>0</v>
      </c>
      <c r="M203">
        <v>0</v>
      </c>
      <c r="N203">
        <v>0</v>
      </c>
      <c r="O203">
        <v>0</v>
      </c>
      <c r="P203" s="4">
        <f t="shared" si="6"/>
        <v>0.97101449275362317</v>
      </c>
      <c r="Q203">
        <f t="shared" si="7"/>
        <v>67</v>
      </c>
    </row>
    <row r="204" spans="1:17">
      <c r="A204">
        <v>5549</v>
      </c>
      <c r="B204" t="s">
        <v>161</v>
      </c>
      <c r="C204" t="s">
        <v>182</v>
      </c>
      <c r="D204" t="s">
        <v>132</v>
      </c>
      <c r="E204" t="s">
        <v>38</v>
      </c>
      <c r="F204">
        <v>28</v>
      </c>
      <c r="G204">
        <v>57</v>
      </c>
      <c r="H204">
        <v>56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s="4">
        <f t="shared" si="6"/>
        <v>1</v>
      </c>
      <c r="Q204">
        <f t="shared" si="7"/>
        <v>57</v>
      </c>
    </row>
    <row r="205" spans="1:17">
      <c r="A205">
        <v>350</v>
      </c>
      <c r="B205" t="s">
        <v>162</v>
      </c>
      <c r="C205" t="s">
        <v>182</v>
      </c>
      <c r="D205" t="s">
        <v>132</v>
      </c>
      <c r="E205" t="s">
        <v>38</v>
      </c>
      <c r="F205">
        <v>28</v>
      </c>
      <c r="G205">
        <v>54</v>
      </c>
      <c r="H205">
        <v>52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 s="4">
        <f t="shared" si="6"/>
        <v>0.98148148148148151</v>
      </c>
      <c r="Q205">
        <f t="shared" si="7"/>
        <v>53</v>
      </c>
    </row>
    <row r="206" spans="1:17">
      <c r="A206">
        <v>1114</v>
      </c>
      <c r="B206" t="s">
        <v>155</v>
      </c>
      <c r="C206" t="s">
        <v>182</v>
      </c>
      <c r="D206" t="s">
        <v>132</v>
      </c>
      <c r="E206" t="s">
        <v>38</v>
      </c>
      <c r="F206">
        <v>25</v>
      </c>
      <c r="G206">
        <v>61</v>
      </c>
      <c r="H206">
        <v>58</v>
      </c>
      <c r="I206">
        <v>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s="4">
        <f t="shared" si="6"/>
        <v>1</v>
      </c>
      <c r="Q206">
        <f t="shared" si="7"/>
        <v>61</v>
      </c>
    </row>
    <row r="207" spans="1:17">
      <c r="A207">
        <v>1284</v>
      </c>
      <c r="B207" t="s">
        <v>154</v>
      </c>
      <c r="C207" t="s">
        <v>182</v>
      </c>
      <c r="D207" t="s">
        <v>132</v>
      </c>
      <c r="E207" t="s">
        <v>38</v>
      </c>
      <c r="F207">
        <v>8</v>
      </c>
      <c r="G207">
        <v>11</v>
      </c>
      <c r="H207">
        <v>11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s="4">
        <f t="shared" si="6"/>
        <v>1</v>
      </c>
      <c r="Q207">
        <f t="shared" si="7"/>
        <v>11</v>
      </c>
    </row>
    <row r="208" spans="1:17">
      <c r="A208">
        <v>5296</v>
      </c>
      <c r="B208" t="s">
        <v>144</v>
      </c>
      <c r="C208" t="s">
        <v>182</v>
      </c>
      <c r="D208" t="s">
        <v>132</v>
      </c>
      <c r="E208" t="s">
        <v>38</v>
      </c>
      <c r="F208">
        <v>8</v>
      </c>
      <c r="G208">
        <v>13</v>
      </c>
      <c r="H208">
        <v>11</v>
      </c>
      <c r="I208">
        <v>0</v>
      </c>
      <c r="J208">
        <v>2</v>
      </c>
      <c r="K208">
        <v>0</v>
      </c>
      <c r="L208">
        <v>0</v>
      </c>
      <c r="M208">
        <v>0</v>
      </c>
      <c r="N208">
        <v>0</v>
      </c>
      <c r="O208">
        <v>0</v>
      </c>
      <c r="P208" s="4">
        <f t="shared" si="6"/>
        <v>0.84615384615384615</v>
      </c>
      <c r="Q208">
        <f t="shared" si="7"/>
        <v>11</v>
      </c>
    </row>
    <row r="209" spans="1:17">
      <c r="A209">
        <v>2293</v>
      </c>
      <c r="B209" t="s">
        <v>158</v>
      </c>
      <c r="C209" t="s">
        <v>182</v>
      </c>
      <c r="D209" t="s">
        <v>132</v>
      </c>
      <c r="E209" t="s">
        <v>38</v>
      </c>
      <c r="F209">
        <v>8</v>
      </c>
      <c r="G209">
        <v>6</v>
      </c>
      <c r="H209">
        <v>6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s="4">
        <f t="shared" si="6"/>
        <v>1</v>
      </c>
      <c r="Q209">
        <f t="shared" si="7"/>
        <v>6</v>
      </c>
    </row>
    <row r="210" spans="1:17">
      <c r="A210">
        <v>1713</v>
      </c>
      <c r="B210" t="s">
        <v>159</v>
      </c>
      <c r="C210" t="s">
        <v>182</v>
      </c>
      <c r="D210" t="s">
        <v>132</v>
      </c>
      <c r="E210" t="s">
        <v>38</v>
      </c>
      <c r="F210">
        <v>7</v>
      </c>
      <c r="G210">
        <v>11</v>
      </c>
      <c r="H210">
        <v>10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 s="4">
        <f t="shared" si="6"/>
        <v>0.90909090909090906</v>
      </c>
      <c r="Q210">
        <f t="shared" si="7"/>
        <v>10</v>
      </c>
    </row>
    <row r="211" spans="1:17">
      <c r="A211">
        <v>5341</v>
      </c>
      <c r="B211" t="s">
        <v>160</v>
      </c>
      <c r="C211" t="s">
        <v>182</v>
      </c>
      <c r="D211" t="s">
        <v>132</v>
      </c>
      <c r="E211" t="s">
        <v>38</v>
      </c>
      <c r="F211">
        <v>2</v>
      </c>
      <c r="G211">
        <v>3</v>
      </c>
      <c r="H211">
        <v>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s="4">
        <f t="shared" si="6"/>
        <v>1</v>
      </c>
      <c r="Q211">
        <f t="shared" si="7"/>
        <v>3</v>
      </c>
    </row>
    <row r="212" spans="1:17">
      <c r="A212">
        <v>5546</v>
      </c>
      <c r="B212" t="s">
        <v>139</v>
      </c>
      <c r="C212" t="s">
        <v>182</v>
      </c>
      <c r="D212" t="s">
        <v>132</v>
      </c>
      <c r="E212" t="s">
        <v>38</v>
      </c>
      <c r="F212">
        <v>1</v>
      </c>
      <c r="G212">
        <v>5</v>
      </c>
      <c r="H212">
        <v>4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 s="4">
        <f t="shared" si="6"/>
        <v>0.8</v>
      </c>
      <c r="Q212">
        <f t="shared" si="7"/>
        <v>4</v>
      </c>
    </row>
    <row r="213" spans="1:17">
      <c r="A213">
        <v>2275</v>
      </c>
      <c r="B213" t="s">
        <v>71</v>
      </c>
      <c r="C213" t="s">
        <v>179</v>
      </c>
      <c r="D213" t="s">
        <v>40</v>
      </c>
      <c r="E213" t="s">
        <v>38</v>
      </c>
      <c r="F213">
        <v>89</v>
      </c>
      <c r="G213">
        <v>192</v>
      </c>
      <c r="H213">
        <v>183</v>
      </c>
      <c r="I213">
        <v>3</v>
      </c>
      <c r="J213">
        <v>6</v>
      </c>
      <c r="K213">
        <v>1</v>
      </c>
      <c r="L213">
        <v>0</v>
      </c>
      <c r="M213">
        <v>0</v>
      </c>
      <c r="N213">
        <v>0</v>
      </c>
      <c r="O213">
        <v>0</v>
      </c>
      <c r="P213" s="4">
        <f t="shared" si="6"/>
        <v>0.96875</v>
      </c>
      <c r="Q213">
        <f t="shared" si="7"/>
        <v>186</v>
      </c>
    </row>
    <row r="214" spans="1:17">
      <c r="A214">
        <v>3284</v>
      </c>
      <c r="B214" t="s">
        <v>69</v>
      </c>
      <c r="C214" t="s">
        <v>179</v>
      </c>
      <c r="D214" t="s">
        <v>40</v>
      </c>
      <c r="E214" t="s">
        <v>38</v>
      </c>
      <c r="F214">
        <v>28</v>
      </c>
      <c r="G214">
        <v>31</v>
      </c>
      <c r="H214">
        <v>29</v>
      </c>
      <c r="I214">
        <v>0</v>
      </c>
      <c r="J214">
        <v>2</v>
      </c>
      <c r="K214">
        <v>0</v>
      </c>
      <c r="L214">
        <v>0</v>
      </c>
      <c r="M214">
        <v>0</v>
      </c>
      <c r="N214">
        <v>0</v>
      </c>
      <c r="O214">
        <v>0</v>
      </c>
      <c r="P214" s="4">
        <f t="shared" si="6"/>
        <v>0.93548387096774188</v>
      </c>
      <c r="Q214">
        <f t="shared" si="7"/>
        <v>29</v>
      </c>
    </row>
    <row r="215" spans="1:17">
      <c r="A215">
        <v>4627</v>
      </c>
      <c r="B215" t="s">
        <v>62</v>
      </c>
      <c r="C215" t="s">
        <v>179</v>
      </c>
      <c r="D215" t="s">
        <v>40</v>
      </c>
      <c r="E215" t="s">
        <v>38</v>
      </c>
      <c r="F215">
        <v>10</v>
      </c>
      <c r="G215">
        <v>30</v>
      </c>
      <c r="H215">
        <v>30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s="4">
        <f t="shared" si="6"/>
        <v>1</v>
      </c>
      <c r="Q215">
        <f t="shared" si="7"/>
        <v>30</v>
      </c>
    </row>
    <row r="216" spans="1:17">
      <c r="A216">
        <v>3551</v>
      </c>
      <c r="B216" t="s">
        <v>64</v>
      </c>
      <c r="C216" t="s">
        <v>179</v>
      </c>
      <c r="D216" t="s">
        <v>40</v>
      </c>
      <c r="E216" t="s">
        <v>38</v>
      </c>
      <c r="F216">
        <v>8</v>
      </c>
      <c r="G216">
        <v>12</v>
      </c>
      <c r="H216">
        <v>12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s="4">
        <f t="shared" si="6"/>
        <v>1</v>
      </c>
      <c r="Q216">
        <f t="shared" si="7"/>
        <v>12</v>
      </c>
    </row>
    <row r="217" spans="1:17">
      <c r="A217">
        <v>5522</v>
      </c>
      <c r="B217" t="s">
        <v>70</v>
      </c>
      <c r="C217" t="s">
        <v>179</v>
      </c>
      <c r="D217" t="s">
        <v>40</v>
      </c>
      <c r="E217" t="s">
        <v>38</v>
      </c>
      <c r="F217">
        <v>7</v>
      </c>
      <c r="G217">
        <v>4</v>
      </c>
      <c r="H217">
        <v>4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s="4">
        <f t="shared" si="6"/>
        <v>1</v>
      </c>
      <c r="Q217">
        <f t="shared" si="7"/>
        <v>4</v>
      </c>
    </row>
    <row r="218" spans="1:17">
      <c r="A218">
        <v>4641</v>
      </c>
      <c r="B218" t="s">
        <v>67</v>
      </c>
      <c r="C218" t="s">
        <v>179</v>
      </c>
      <c r="D218" t="s">
        <v>40</v>
      </c>
      <c r="E218" t="s">
        <v>38</v>
      </c>
      <c r="F218">
        <v>3</v>
      </c>
      <c r="G218">
        <v>3</v>
      </c>
      <c r="H218">
        <v>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s="4">
        <f t="shared" si="6"/>
        <v>1</v>
      </c>
      <c r="Q218">
        <f t="shared" si="7"/>
        <v>3</v>
      </c>
    </row>
    <row r="219" spans="1:17">
      <c r="A219">
        <v>2696</v>
      </c>
      <c r="B219" t="s">
        <v>68</v>
      </c>
      <c r="C219" t="s">
        <v>179</v>
      </c>
      <c r="D219" t="s">
        <v>40</v>
      </c>
      <c r="E219" t="s">
        <v>38</v>
      </c>
      <c r="F219">
        <v>3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s="4">
        <f t="shared" si="6"/>
        <v>1</v>
      </c>
      <c r="Q219">
        <f t="shared" si="7"/>
        <v>1</v>
      </c>
    </row>
    <row r="220" spans="1:17">
      <c r="A220">
        <v>1118</v>
      </c>
      <c r="B220" t="s">
        <v>123</v>
      </c>
      <c r="C220" t="s">
        <v>181</v>
      </c>
      <c r="D220" t="s">
        <v>98</v>
      </c>
      <c r="E220" t="s">
        <v>38</v>
      </c>
      <c r="F220">
        <v>40</v>
      </c>
      <c r="G220">
        <v>67</v>
      </c>
      <c r="H220">
        <v>64</v>
      </c>
      <c r="I220">
        <v>2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 s="4">
        <f t="shared" si="6"/>
        <v>0.9850746268656716</v>
      </c>
      <c r="Q220">
        <f t="shared" si="7"/>
        <v>66</v>
      </c>
    </row>
    <row r="221" spans="1:17">
      <c r="A221">
        <v>343</v>
      </c>
      <c r="B221" t="s">
        <v>124</v>
      </c>
      <c r="C221" t="s">
        <v>181</v>
      </c>
      <c r="D221" t="s">
        <v>98</v>
      </c>
      <c r="E221" t="s">
        <v>38</v>
      </c>
      <c r="F221">
        <v>32</v>
      </c>
      <c r="G221">
        <v>63</v>
      </c>
      <c r="H221">
        <v>63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s="4">
        <f t="shared" si="6"/>
        <v>1</v>
      </c>
      <c r="Q221">
        <f t="shared" si="7"/>
        <v>63</v>
      </c>
    </row>
    <row r="222" spans="1:17">
      <c r="A222">
        <v>362</v>
      </c>
      <c r="B222" t="s">
        <v>121</v>
      </c>
      <c r="C222" t="s">
        <v>181</v>
      </c>
      <c r="D222" t="s">
        <v>98</v>
      </c>
      <c r="E222" t="s">
        <v>38</v>
      </c>
      <c r="F222">
        <v>21</v>
      </c>
      <c r="G222">
        <v>26</v>
      </c>
      <c r="H222">
        <v>23</v>
      </c>
      <c r="I222">
        <v>2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 s="4">
        <f t="shared" si="6"/>
        <v>0.96153846153846156</v>
      </c>
      <c r="Q222">
        <f t="shared" si="7"/>
        <v>25</v>
      </c>
    </row>
    <row r="223" spans="1:17">
      <c r="A223">
        <v>361</v>
      </c>
      <c r="B223" t="s">
        <v>130</v>
      </c>
      <c r="C223" t="s">
        <v>181</v>
      </c>
      <c r="D223" t="s">
        <v>98</v>
      </c>
      <c r="E223" t="s">
        <v>38</v>
      </c>
      <c r="F223">
        <v>20</v>
      </c>
      <c r="G223">
        <v>28</v>
      </c>
      <c r="H223">
        <v>27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 s="4">
        <f t="shared" si="6"/>
        <v>0.9642857142857143</v>
      </c>
      <c r="Q223">
        <f t="shared" si="7"/>
        <v>27</v>
      </c>
    </row>
    <row r="224" spans="1:17">
      <c r="A224">
        <v>5310</v>
      </c>
      <c r="B224" t="s">
        <v>128</v>
      </c>
      <c r="C224" t="s">
        <v>181</v>
      </c>
      <c r="D224" t="s">
        <v>98</v>
      </c>
      <c r="E224" t="s">
        <v>38</v>
      </c>
      <c r="F224">
        <v>18</v>
      </c>
      <c r="G224">
        <v>25</v>
      </c>
      <c r="H224">
        <v>23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 s="4">
        <f t="shared" si="6"/>
        <v>0.96</v>
      </c>
      <c r="Q224">
        <f t="shared" si="7"/>
        <v>24</v>
      </c>
    </row>
    <row r="225" spans="1:17">
      <c r="A225">
        <v>1217</v>
      </c>
      <c r="B225" t="s">
        <v>111</v>
      </c>
      <c r="C225" t="s">
        <v>181</v>
      </c>
      <c r="D225" t="s">
        <v>98</v>
      </c>
      <c r="E225" t="s">
        <v>38</v>
      </c>
      <c r="F225">
        <v>6</v>
      </c>
      <c r="G225">
        <v>8</v>
      </c>
      <c r="H225">
        <v>8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s="4">
        <f t="shared" si="6"/>
        <v>1</v>
      </c>
      <c r="Q225">
        <f t="shared" si="7"/>
        <v>8</v>
      </c>
    </row>
    <row r="226" spans="1:17">
      <c r="A226">
        <v>6738</v>
      </c>
      <c r="B226" t="s">
        <v>126</v>
      </c>
      <c r="C226" t="s">
        <v>181</v>
      </c>
      <c r="D226" t="s">
        <v>98</v>
      </c>
      <c r="E226" t="s">
        <v>38</v>
      </c>
      <c r="F226">
        <v>5</v>
      </c>
      <c r="G226">
        <v>10</v>
      </c>
      <c r="H226">
        <v>10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s="4">
        <f t="shared" si="6"/>
        <v>1</v>
      </c>
      <c r="Q226">
        <f t="shared" si="7"/>
        <v>10</v>
      </c>
    </row>
    <row r="227" spans="1:17">
      <c r="A227">
        <v>2352</v>
      </c>
      <c r="B227" t="s">
        <v>104</v>
      </c>
      <c r="C227" t="s">
        <v>181</v>
      </c>
      <c r="D227" t="s">
        <v>98</v>
      </c>
      <c r="E227" t="s">
        <v>38</v>
      </c>
      <c r="F227">
        <v>3</v>
      </c>
      <c r="G227">
        <v>7</v>
      </c>
      <c r="H227">
        <v>7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 s="4">
        <f t="shared" si="6"/>
        <v>1</v>
      </c>
      <c r="Q227">
        <f t="shared" si="7"/>
        <v>7</v>
      </c>
    </row>
    <row r="228" spans="1:17">
      <c r="A228">
        <v>3339</v>
      </c>
      <c r="B228" t="s">
        <v>129</v>
      </c>
      <c r="C228" t="s">
        <v>181</v>
      </c>
      <c r="D228" t="s">
        <v>98</v>
      </c>
      <c r="E228" t="s">
        <v>38</v>
      </c>
      <c r="F228">
        <v>2</v>
      </c>
      <c r="G228">
        <v>2</v>
      </c>
      <c r="H228">
        <v>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 s="4">
        <f t="shared" si="6"/>
        <v>1</v>
      </c>
      <c r="Q228">
        <f t="shared" si="7"/>
        <v>2</v>
      </c>
    </row>
    <row r="229" spans="1:17">
      <c r="A229">
        <v>2305</v>
      </c>
      <c r="B229" t="s">
        <v>109</v>
      </c>
      <c r="C229" t="s">
        <v>181</v>
      </c>
      <c r="D229" t="s">
        <v>98</v>
      </c>
      <c r="E229" t="s">
        <v>38</v>
      </c>
      <c r="F229">
        <v>2</v>
      </c>
      <c r="G229">
        <v>2</v>
      </c>
      <c r="H229">
        <v>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s="4">
        <f t="shared" si="6"/>
        <v>1</v>
      </c>
      <c r="Q229">
        <f t="shared" si="7"/>
        <v>2</v>
      </c>
    </row>
    <row r="230" spans="1:17">
      <c r="A230">
        <v>2349</v>
      </c>
      <c r="B230" t="s">
        <v>131</v>
      </c>
      <c r="C230" t="s">
        <v>181</v>
      </c>
      <c r="D230" t="s">
        <v>98</v>
      </c>
      <c r="E230" t="s">
        <v>38</v>
      </c>
      <c r="F230">
        <v>1</v>
      </c>
      <c r="G230">
        <v>3</v>
      </c>
      <c r="H230">
        <v>3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 s="4">
        <f t="shared" si="6"/>
        <v>1</v>
      </c>
      <c r="Q230">
        <f t="shared" si="7"/>
        <v>3</v>
      </c>
    </row>
    <row r="231" spans="1:17">
      <c r="A231">
        <v>3395</v>
      </c>
      <c r="B231" t="s">
        <v>127</v>
      </c>
      <c r="C231" t="s">
        <v>181</v>
      </c>
      <c r="D231" t="s">
        <v>98</v>
      </c>
      <c r="E231" t="s">
        <v>38</v>
      </c>
      <c r="F231">
        <v>1</v>
      </c>
      <c r="G231">
        <v>1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 s="4">
        <f t="shared" si="6"/>
        <v>0</v>
      </c>
      <c r="Q231">
        <f t="shared" si="7"/>
        <v>0</v>
      </c>
    </row>
    <row r="232" spans="1:17">
      <c r="A232">
        <v>5927</v>
      </c>
      <c r="B232" t="s">
        <v>125</v>
      </c>
      <c r="C232" t="s">
        <v>181</v>
      </c>
      <c r="D232" t="s">
        <v>98</v>
      </c>
      <c r="E232" t="s">
        <v>38</v>
      </c>
      <c r="F232">
        <v>1</v>
      </c>
      <c r="G232">
        <v>2</v>
      </c>
      <c r="H232">
        <v>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 s="4">
        <f t="shared" si="6"/>
        <v>1</v>
      </c>
      <c r="Q232">
        <f t="shared" si="7"/>
        <v>2</v>
      </c>
    </row>
    <row r="233" spans="1:17">
      <c r="A233">
        <v>4634</v>
      </c>
      <c r="B233" t="s">
        <v>92</v>
      </c>
      <c r="C233" t="s">
        <v>180</v>
      </c>
      <c r="D233" t="s">
        <v>72</v>
      </c>
      <c r="E233" t="s">
        <v>38</v>
      </c>
      <c r="F233">
        <v>50</v>
      </c>
      <c r="G233">
        <v>101</v>
      </c>
      <c r="H233">
        <v>98</v>
      </c>
      <c r="I233">
        <v>3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 s="4">
        <f t="shared" si="6"/>
        <v>1</v>
      </c>
      <c r="Q233">
        <f t="shared" si="7"/>
        <v>101</v>
      </c>
    </row>
    <row r="234" spans="1:17">
      <c r="A234">
        <v>159</v>
      </c>
      <c r="B234" t="s">
        <v>94</v>
      </c>
      <c r="C234" t="s">
        <v>180</v>
      </c>
      <c r="D234" t="s">
        <v>72</v>
      </c>
      <c r="E234" t="s">
        <v>38</v>
      </c>
      <c r="F234">
        <v>25</v>
      </c>
      <c r="G234">
        <v>46</v>
      </c>
      <c r="H234">
        <v>43</v>
      </c>
      <c r="I234">
        <v>2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 s="4">
        <f t="shared" si="6"/>
        <v>0.97826086956521741</v>
      </c>
      <c r="Q234">
        <f t="shared" si="7"/>
        <v>45</v>
      </c>
    </row>
    <row r="235" spans="1:17">
      <c r="A235">
        <v>3660</v>
      </c>
      <c r="B235" t="s">
        <v>82</v>
      </c>
      <c r="C235" t="s">
        <v>180</v>
      </c>
      <c r="D235" t="s">
        <v>72</v>
      </c>
      <c r="E235" t="s">
        <v>38</v>
      </c>
      <c r="F235">
        <v>23</v>
      </c>
      <c r="G235">
        <v>37</v>
      </c>
      <c r="H235">
        <v>33</v>
      </c>
      <c r="I235">
        <v>2</v>
      </c>
      <c r="J235">
        <v>2</v>
      </c>
      <c r="K235">
        <v>0</v>
      </c>
      <c r="L235">
        <v>0</v>
      </c>
      <c r="M235">
        <v>0</v>
      </c>
      <c r="N235">
        <v>0</v>
      </c>
      <c r="O235">
        <v>0</v>
      </c>
      <c r="P235" s="4">
        <f t="shared" si="6"/>
        <v>0.94594594594594594</v>
      </c>
      <c r="Q235">
        <f t="shared" si="7"/>
        <v>35</v>
      </c>
    </row>
    <row r="236" spans="1:17">
      <c r="A236">
        <v>2286</v>
      </c>
      <c r="B236" t="s">
        <v>89</v>
      </c>
      <c r="C236" t="s">
        <v>180</v>
      </c>
      <c r="D236" t="s">
        <v>72</v>
      </c>
      <c r="E236" t="s">
        <v>38</v>
      </c>
      <c r="F236">
        <v>22</v>
      </c>
      <c r="G236">
        <v>51</v>
      </c>
      <c r="H236">
        <v>49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 s="4">
        <f t="shared" si="6"/>
        <v>0.98039215686274506</v>
      </c>
      <c r="Q236">
        <f t="shared" si="7"/>
        <v>50</v>
      </c>
    </row>
    <row r="237" spans="1:17">
      <c r="A237">
        <v>4030</v>
      </c>
      <c r="B237" t="s">
        <v>95</v>
      </c>
      <c r="C237" t="s">
        <v>180</v>
      </c>
      <c r="D237" t="s">
        <v>72</v>
      </c>
      <c r="E237" t="s">
        <v>38</v>
      </c>
      <c r="F237">
        <v>13</v>
      </c>
      <c r="G237">
        <v>21</v>
      </c>
      <c r="H237">
        <v>21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 s="4">
        <f t="shared" si="6"/>
        <v>1</v>
      </c>
      <c r="Q237">
        <f t="shared" si="7"/>
        <v>21</v>
      </c>
    </row>
    <row r="238" spans="1:17">
      <c r="A238">
        <v>4633</v>
      </c>
      <c r="B238" t="s">
        <v>97</v>
      </c>
      <c r="C238" t="s">
        <v>180</v>
      </c>
      <c r="D238" t="s">
        <v>72</v>
      </c>
      <c r="E238" t="s">
        <v>38</v>
      </c>
      <c r="F238">
        <v>3</v>
      </c>
      <c r="G238">
        <v>5</v>
      </c>
      <c r="H238">
        <v>4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 s="4">
        <f t="shared" si="6"/>
        <v>0.8</v>
      </c>
      <c r="Q238">
        <f t="shared" si="7"/>
        <v>4</v>
      </c>
    </row>
    <row r="239" spans="1:17">
      <c r="A239">
        <v>161</v>
      </c>
      <c r="B239" t="s">
        <v>93</v>
      </c>
      <c r="C239" t="s">
        <v>180</v>
      </c>
      <c r="D239" t="s">
        <v>72</v>
      </c>
      <c r="E239" t="s">
        <v>38</v>
      </c>
      <c r="F239">
        <v>2</v>
      </c>
      <c r="G239">
        <v>3</v>
      </c>
      <c r="H239">
        <v>3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 s="4">
        <f t="shared" si="6"/>
        <v>1</v>
      </c>
      <c r="Q239">
        <f t="shared" si="7"/>
        <v>3</v>
      </c>
    </row>
    <row r="240" spans="1:17">
      <c r="A240">
        <v>4636</v>
      </c>
      <c r="B240" t="s">
        <v>26</v>
      </c>
      <c r="C240" t="s">
        <v>178</v>
      </c>
      <c r="D240" t="s">
        <v>3</v>
      </c>
      <c r="E240" t="s">
        <v>27</v>
      </c>
      <c r="F240">
        <v>118</v>
      </c>
      <c r="G240">
        <v>545</v>
      </c>
      <c r="H240">
        <v>202</v>
      </c>
      <c r="I240">
        <v>329</v>
      </c>
      <c r="J240">
        <v>14</v>
      </c>
      <c r="K240">
        <v>71</v>
      </c>
      <c r="L240">
        <v>0</v>
      </c>
      <c r="M240">
        <v>0</v>
      </c>
      <c r="N240">
        <v>0</v>
      </c>
      <c r="O240">
        <v>0</v>
      </c>
      <c r="P240" s="4">
        <f t="shared" si="6"/>
        <v>0.97431192660550459</v>
      </c>
      <c r="Q240">
        <f t="shared" si="7"/>
        <v>531</v>
      </c>
    </row>
    <row r="241" spans="1:17">
      <c r="A241">
        <v>3602</v>
      </c>
      <c r="B241" t="s">
        <v>20</v>
      </c>
      <c r="C241" t="s">
        <v>178</v>
      </c>
      <c r="D241" t="s">
        <v>3</v>
      </c>
      <c r="E241" t="s">
        <v>27</v>
      </c>
      <c r="F241">
        <v>8</v>
      </c>
      <c r="G241">
        <v>14</v>
      </c>
      <c r="H241">
        <v>6</v>
      </c>
      <c r="I241">
        <v>7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0</v>
      </c>
      <c r="P241" s="4">
        <f t="shared" si="6"/>
        <v>0.9285714285714286</v>
      </c>
      <c r="Q241">
        <f t="shared" si="7"/>
        <v>13</v>
      </c>
    </row>
    <row r="242" spans="1:17">
      <c r="A242">
        <v>2291</v>
      </c>
      <c r="B242" t="s">
        <v>17</v>
      </c>
      <c r="C242" t="s">
        <v>178</v>
      </c>
      <c r="D242" t="s">
        <v>3</v>
      </c>
      <c r="E242" t="s">
        <v>27</v>
      </c>
      <c r="F242">
        <v>7</v>
      </c>
      <c r="G242">
        <v>16</v>
      </c>
      <c r="H242">
        <v>7</v>
      </c>
      <c r="I242">
        <v>9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 s="4">
        <f t="shared" si="6"/>
        <v>1</v>
      </c>
      <c r="Q242">
        <f t="shared" si="7"/>
        <v>16</v>
      </c>
    </row>
    <row r="243" spans="1:17">
      <c r="A243">
        <v>5542</v>
      </c>
      <c r="B243" t="s">
        <v>151</v>
      </c>
      <c r="C243" t="s">
        <v>182</v>
      </c>
      <c r="D243" t="s">
        <v>132</v>
      </c>
      <c r="E243" t="s">
        <v>27</v>
      </c>
      <c r="F243">
        <v>62</v>
      </c>
      <c r="G243">
        <v>294</v>
      </c>
      <c r="H243">
        <v>100</v>
      </c>
      <c r="I243">
        <v>180</v>
      </c>
      <c r="J243">
        <v>14</v>
      </c>
      <c r="K243">
        <v>41</v>
      </c>
      <c r="L243">
        <v>0</v>
      </c>
      <c r="M243">
        <v>0</v>
      </c>
      <c r="N243">
        <v>0</v>
      </c>
      <c r="O243">
        <v>0</v>
      </c>
      <c r="P243" s="4">
        <f t="shared" si="6"/>
        <v>0.95238095238095233</v>
      </c>
      <c r="Q243">
        <f t="shared" si="7"/>
        <v>280</v>
      </c>
    </row>
    <row r="244" spans="1:17">
      <c r="A244">
        <v>356</v>
      </c>
      <c r="B244" t="s">
        <v>143</v>
      </c>
      <c r="C244" t="s">
        <v>182</v>
      </c>
      <c r="D244" t="s">
        <v>132</v>
      </c>
      <c r="E244" t="s">
        <v>27</v>
      </c>
      <c r="F244">
        <v>27</v>
      </c>
      <c r="G244">
        <v>105</v>
      </c>
      <c r="H244">
        <v>38</v>
      </c>
      <c r="I244">
        <v>63</v>
      </c>
      <c r="J244">
        <v>4</v>
      </c>
      <c r="K244">
        <v>11</v>
      </c>
      <c r="L244">
        <v>0</v>
      </c>
      <c r="M244">
        <v>0</v>
      </c>
      <c r="N244">
        <v>0</v>
      </c>
      <c r="O244">
        <v>0</v>
      </c>
      <c r="P244" s="4">
        <f t="shared" si="6"/>
        <v>0.96190476190476193</v>
      </c>
      <c r="Q244">
        <f t="shared" si="7"/>
        <v>101</v>
      </c>
    </row>
    <row r="245" spans="1:17">
      <c r="A245">
        <v>5544</v>
      </c>
      <c r="B245" t="s">
        <v>153</v>
      </c>
      <c r="C245" t="s">
        <v>182</v>
      </c>
      <c r="D245" t="s">
        <v>132</v>
      </c>
      <c r="E245" t="s">
        <v>27</v>
      </c>
      <c r="F245">
        <v>21</v>
      </c>
      <c r="G245">
        <v>99</v>
      </c>
      <c r="H245">
        <v>40</v>
      </c>
      <c r="I245">
        <v>52</v>
      </c>
      <c r="J245">
        <v>7</v>
      </c>
      <c r="K245">
        <v>14</v>
      </c>
      <c r="L245">
        <v>0</v>
      </c>
      <c r="M245">
        <v>0</v>
      </c>
      <c r="N245">
        <v>0</v>
      </c>
      <c r="O245">
        <v>0</v>
      </c>
      <c r="P245" s="4">
        <f t="shared" si="6"/>
        <v>0.92929292929292928</v>
      </c>
      <c r="Q245">
        <f t="shared" si="7"/>
        <v>92</v>
      </c>
    </row>
    <row r="246" spans="1:17">
      <c r="A246">
        <v>1409</v>
      </c>
      <c r="B246" t="s">
        <v>149</v>
      </c>
      <c r="C246" t="s">
        <v>182</v>
      </c>
      <c r="D246" t="s">
        <v>132</v>
      </c>
      <c r="E246" t="s">
        <v>27</v>
      </c>
      <c r="F246">
        <v>20</v>
      </c>
      <c r="G246">
        <v>81</v>
      </c>
      <c r="H246">
        <v>30</v>
      </c>
      <c r="I246">
        <v>48</v>
      </c>
      <c r="J246">
        <v>3</v>
      </c>
      <c r="K246">
        <v>9</v>
      </c>
      <c r="L246">
        <v>0</v>
      </c>
      <c r="M246">
        <v>0</v>
      </c>
      <c r="N246">
        <v>0</v>
      </c>
      <c r="O246">
        <v>0</v>
      </c>
      <c r="P246" s="4">
        <f t="shared" si="6"/>
        <v>0.96296296296296291</v>
      </c>
      <c r="Q246">
        <f t="shared" si="7"/>
        <v>78</v>
      </c>
    </row>
    <row r="247" spans="1:17">
      <c r="A247">
        <v>5546</v>
      </c>
      <c r="B247" t="s">
        <v>139</v>
      </c>
      <c r="C247" t="s">
        <v>182</v>
      </c>
      <c r="D247" t="s">
        <v>132</v>
      </c>
      <c r="E247" t="s">
        <v>27</v>
      </c>
      <c r="F247">
        <v>8</v>
      </c>
      <c r="G247">
        <v>18</v>
      </c>
      <c r="H247">
        <v>6</v>
      </c>
      <c r="I247">
        <v>11</v>
      </c>
      <c r="J247">
        <v>1</v>
      </c>
      <c r="K247">
        <v>3</v>
      </c>
      <c r="L247">
        <v>0</v>
      </c>
      <c r="M247">
        <v>0</v>
      </c>
      <c r="N247">
        <v>0</v>
      </c>
      <c r="O247">
        <v>0</v>
      </c>
      <c r="P247" s="4">
        <f t="shared" si="6"/>
        <v>0.94444444444444442</v>
      </c>
      <c r="Q247">
        <f t="shared" si="7"/>
        <v>17</v>
      </c>
    </row>
    <row r="248" spans="1:17">
      <c r="A248">
        <v>1339</v>
      </c>
      <c r="B248" t="s">
        <v>59</v>
      </c>
      <c r="C248" t="s">
        <v>179</v>
      </c>
      <c r="D248" t="s">
        <v>40</v>
      </c>
      <c r="E248" t="s">
        <v>27</v>
      </c>
      <c r="F248">
        <v>95</v>
      </c>
      <c r="G248">
        <v>359</v>
      </c>
      <c r="H248">
        <v>120</v>
      </c>
      <c r="I248">
        <v>227</v>
      </c>
      <c r="J248">
        <v>12</v>
      </c>
      <c r="K248">
        <v>54</v>
      </c>
      <c r="L248">
        <v>0</v>
      </c>
      <c r="M248">
        <v>0</v>
      </c>
      <c r="N248">
        <v>0</v>
      </c>
      <c r="O248">
        <v>0</v>
      </c>
      <c r="P248" s="4">
        <f t="shared" si="6"/>
        <v>0.96657381615598881</v>
      </c>
      <c r="Q248">
        <f t="shared" si="7"/>
        <v>347</v>
      </c>
    </row>
    <row r="249" spans="1:17">
      <c r="A249">
        <v>2289</v>
      </c>
      <c r="B249" t="s">
        <v>54</v>
      </c>
      <c r="C249" t="s">
        <v>179</v>
      </c>
      <c r="D249" t="s">
        <v>40</v>
      </c>
      <c r="E249" t="s">
        <v>27</v>
      </c>
      <c r="F249">
        <v>44</v>
      </c>
      <c r="G249">
        <v>95</v>
      </c>
      <c r="H249">
        <v>28</v>
      </c>
      <c r="I249">
        <v>63</v>
      </c>
      <c r="J249">
        <v>4</v>
      </c>
      <c r="K249">
        <v>12</v>
      </c>
      <c r="L249">
        <v>0</v>
      </c>
      <c r="M249">
        <v>0</v>
      </c>
      <c r="N249">
        <v>0</v>
      </c>
      <c r="O249">
        <v>0</v>
      </c>
      <c r="P249" s="4">
        <f t="shared" si="6"/>
        <v>0.95789473684210524</v>
      </c>
      <c r="Q249">
        <f t="shared" si="7"/>
        <v>91</v>
      </c>
    </row>
    <row r="250" spans="1:17">
      <c r="A250">
        <v>2684</v>
      </c>
      <c r="B250" t="s">
        <v>55</v>
      </c>
      <c r="C250" t="s">
        <v>179</v>
      </c>
      <c r="D250" t="s">
        <v>40</v>
      </c>
      <c r="E250" t="s">
        <v>27</v>
      </c>
      <c r="F250">
        <v>6</v>
      </c>
      <c r="G250">
        <v>3</v>
      </c>
      <c r="H250">
        <v>0</v>
      </c>
      <c r="I250">
        <v>2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 s="4">
        <f t="shared" si="6"/>
        <v>0.66666666666666663</v>
      </c>
      <c r="Q250">
        <f t="shared" si="7"/>
        <v>2</v>
      </c>
    </row>
    <row r="251" spans="1:17">
      <c r="A251">
        <v>5306</v>
      </c>
      <c r="B251" t="s">
        <v>56</v>
      </c>
      <c r="C251" t="s">
        <v>179</v>
      </c>
      <c r="D251" t="s">
        <v>40</v>
      </c>
      <c r="E251" t="s">
        <v>27</v>
      </c>
      <c r="F251">
        <v>6</v>
      </c>
      <c r="G251">
        <v>12</v>
      </c>
      <c r="H251">
        <v>3</v>
      </c>
      <c r="I251">
        <v>8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 s="4">
        <f t="shared" si="6"/>
        <v>0.91666666666666663</v>
      </c>
      <c r="Q251">
        <f t="shared" si="7"/>
        <v>11</v>
      </c>
    </row>
    <row r="252" spans="1:17">
      <c r="A252">
        <v>2661</v>
      </c>
      <c r="B252" t="s">
        <v>47</v>
      </c>
      <c r="C252" t="s">
        <v>179</v>
      </c>
      <c r="D252" t="s">
        <v>40</v>
      </c>
      <c r="E252" t="s">
        <v>27</v>
      </c>
      <c r="F252">
        <v>5</v>
      </c>
      <c r="G252">
        <v>5</v>
      </c>
      <c r="H252">
        <v>2</v>
      </c>
      <c r="I252">
        <v>3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 s="4">
        <f t="shared" ref="P252:P267" si="8">(I252+H252)/G252</f>
        <v>1</v>
      </c>
      <c r="Q252">
        <f t="shared" si="7"/>
        <v>5</v>
      </c>
    </row>
    <row r="253" spans="1:17">
      <c r="A253">
        <v>2685</v>
      </c>
      <c r="B253" t="s">
        <v>60</v>
      </c>
      <c r="C253" t="s">
        <v>179</v>
      </c>
      <c r="D253" t="s">
        <v>40</v>
      </c>
      <c r="E253" t="s">
        <v>27</v>
      </c>
      <c r="F253">
        <v>2</v>
      </c>
      <c r="G253">
        <v>3</v>
      </c>
      <c r="H253">
        <v>0</v>
      </c>
      <c r="I253">
        <v>2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0</v>
      </c>
      <c r="P253" s="4">
        <f t="shared" si="8"/>
        <v>0.66666666666666663</v>
      </c>
      <c r="Q253">
        <f t="shared" si="7"/>
        <v>2</v>
      </c>
    </row>
    <row r="254" spans="1:17">
      <c r="A254">
        <v>6223</v>
      </c>
      <c r="B254" t="s">
        <v>58</v>
      </c>
      <c r="C254" t="s">
        <v>179</v>
      </c>
      <c r="D254" t="s">
        <v>40</v>
      </c>
      <c r="E254" t="s">
        <v>27</v>
      </c>
      <c r="F254">
        <v>1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 s="4">
        <f t="shared" si="8"/>
        <v>1</v>
      </c>
      <c r="Q254">
        <f t="shared" si="7"/>
        <v>1</v>
      </c>
    </row>
    <row r="255" spans="1:17">
      <c r="A255">
        <v>1291</v>
      </c>
      <c r="B255" t="s">
        <v>46</v>
      </c>
      <c r="C255" t="s">
        <v>179</v>
      </c>
      <c r="D255" t="s">
        <v>40</v>
      </c>
      <c r="E255" t="s">
        <v>27</v>
      </c>
      <c r="F255">
        <v>1</v>
      </c>
      <c r="G255">
        <v>1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 s="4">
        <f t="shared" si="8"/>
        <v>0</v>
      </c>
      <c r="Q255">
        <f t="shared" si="7"/>
        <v>0</v>
      </c>
    </row>
    <row r="256" spans="1:17">
      <c r="A256">
        <v>1473</v>
      </c>
      <c r="B256" t="s">
        <v>118</v>
      </c>
      <c r="C256" t="s">
        <v>181</v>
      </c>
      <c r="D256" t="s">
        <v>98</v>
      </c>
      <c r="E256" t="s">
        <v>27</v>
      </c>
      <c r="F256">
        <v>62</v>
      </c>
      <c r="G256">
        <v>274</v>
      </c>
      <c r="H256">
        <v>107</v>
      </c>
      <c r="I256">
        <v>160</v>
      </c>
      <c r="J256">
        <v>7</v>
      </c>
      <c r="K256">
        <v>32</v>
      </c>
      <c r="L256">
        <v>0</v>
      </c>
      <c r="M256">
        <v>0</v>
      </c>
      <c r="N256">
        <v>0</v>
      </c>
      <c r="O256">
        <v>0</v>
      </c>
      <c r="P256" s="4">
        <f t="shared" si="8"/>
        <v>0.97445255474452552</v>
      </c>
      <c r="Q256">
        <f t="shared" si="7"/>
        <v>267</v>
      </c>
    </row>
    <row r="257" spans="1:17">
      <c r="A257">
        <v>3436</v>
      </c>
      <c r="B257" t="s">
        <v>112</v>
      </c>
      <c r="C257" t="s">
        <v>181</v>
      </c>
      <c r="D257" t="s">
        <v>98</v>
      </c>
      <c r="E257" t="s">
        <v>27</v>
      </c>
      <c r="F257">
        <v>40</v>
      </c>
      <c r="G257">
        <v>133</v>
      </c>
      <c r="H257">
        <v>53</v>
      </c>
      <c r="I257">
        <v>76</v>
      </c>
      <c r="J257">
        <v>4</v>
      </c>
      <c r="K257">
        <v>12</v>
      </c>
      <c r="L257">
        <v>0</v>
      </c>
      <c r="M257">
        <v>0</v>
      </c>
      <c r="N257">
        <v>0</v>
      </c>
      <c r="O257">
        <v>0</v>
      </c>
      <c r="P257" s="4">
        <f t="shared" si="8"/>
        <v>0.96992481203007519</v>
      </c>
      <c r="Q257">
        <f t="shared" si="7"/>
        <v>129</v>
      </c>
    </row>
    <row r="258" spans="1:17">
      <c r="A258">
        <v>1217</v>
      </c>
      <c r="B258" t="s">
        <v>111</v>
      </c>
      <c r="C258" t="s">
        <v>181</v>
      </c>
      <c r="D258" t="s">
        <v>98</v>
      </c>
      <c r="E258" t="s">
        <v>27</v>
      </c>
      <c r="F258">
        <v>15</v>
      </c>
      <c r="G258">
        <v>47</v>
      </c>
      <c r="H258">
        <v>16</v>
      </c>
      <c r="I258">
        <v>30</v>
      </c>
      <c r="J258">
        <v>1</v>
      </c>
      <c r="K258">
        <v>7</v>
      </c>
      <c r="L258">
        <v>0</v>
      </c>
      <c r="M258">
        <v>0</v>
      </c>
      <c r="N258">
        <v>0</v>
      </c>
      <c r="O258">
        <v>0</v>
      </c>
      <c r="P258" s="4">
        <f t="shared" si="8"/>
        <v>0.97872340425531912</v>
      </c>
      <c r="Q258">
        <f t="shared" si="7"/>
        <v>46</v>
      </c>
    </row>
    <row r="259" spans="1:17">
      <c r="A259">
        <v>4643</v>
      </c>
      <c r="B259" t="s">
        <v>113</v>
      </c>
      <c r="C259" t="s">
        <v>181</v>
      </c>
      <c r="D259" t="s">
        <v>98</v>
      </c>
      <c r="E259" t="s">
        <v>27</v>
      </c>
      <c r="F259">
        <v>11</v>
      </c>
      <c r="G259">
        <v>38</v>
      </c>
      <c r="H259">
        <v>16</v>
      </c>
      <c r="I259">
        <v>20</v>
      </c>
      <c r="J259">
        <v>2</v>
      </c>
      <c r="K259">
        <v>8</v>
      </c>
      <c r="L259">
        <v>0</v>
      </c>
      <c r="M259">
        <v>0</v>
      </c>
      <c r="N259">
        <v>0</v>
      </c>
      <c r="O259">
        <v>0</v>
      </c>
      <c r="P259" s="4">
        <f t="shared" si="8"/>
        <v>0.94736842105263153</v>
      </c>
      <c r="Q259">
        <f t="shared" ref="Q259:Q267" si="9">P259*G259</f>
        <v>36</v>
      </c>
    </row>
    <row r="260" spans="1:17">
      <c r="A260">
        <v>6229</v>
      </c>
      <c r="B260" t="s">
        <v>114</v>
      </c>
      <c r="C260" t="s">
        <v>181</v>
      </c>
      <c r="D260" t="s">
        <v>98</v>
      </c>
      <c r="E260" t="s">
        <v>27</v>
      </c>
      <c r="F260">
        <v>8</v>
      </c>
      <c r="G260">
        <v>33</v>
      </c>
      <c r="H260">
        <v>15</v>
      </c>
      <c r="I260">
        <v>15</v>
      </c>
      <c r="J260">
        <v>3</v>
      </c>
      <c r="K260">
        <v>4</v>
      </c>
      <c r="L260">
        <v>0</v>
      </c>
      <c r="M260">
        <v>0</v>
      </c>
      <c r="N260">
        <v>0</v>
      </c>
      <c r="O260">
        <v>0</v>
      </c>
      <c r="P260" s="4">
        <f t="shared" si="8"/>
        <v>0.90909090909090906</v>
      </c>
      <c r="Q260">
        <f t="shared" si="9"/>
        <v>30</v>
      </c>
    </row>
    <row r="261" spans="1:17">
      <c r="A261">
        <v>6625</v>
      </c>
      <c r="B261" t="s">
        <v>120</v>
      </c>
      <c r="C261" t="s">
        <v>181</v>
      </c>
      <c r="D261" t="s">
        <v>98</v>
      </c>
      <c r="E261" t="s">
        <v>27</v>
      </c>
      <c r="F261">
        <v>7</v>
      </c>
      <c r="G261">
        <v>25</v>
      </c>
      <c r="H261">
        <v>10</v>
      </c>
      <c r="I261">
        <v>14</v>
      </c>
      <c r="J261">
        <v>1</v>
      </c>
      <c r="K261">
        <v>4</v>
      </c>
      <c r="L261">
        <v>0</v>
      </c>
      <c r="M261">
        <v>0</v>
      </c>
      <c r="N261">
        <v>0</v>
      </c>
      <c r="O261">
        <v>0</v>
      </c>
      <c r="P261" s="4">
        <f t="shared" si="8"/>
        <v>0.96</v>
      </c>
      <c r="Q261">
        <f t="shared" si="9"/>
        <v>24</v>
      </c>
    </row>
    <row r="262" spans="1:17">
      <c r="A262">
        <v>366</v>
      </c>
      <c r="B262" t="s">
        <v>116</v>
      </c>
      <c r="C262" t="s">
        <v>181</v>
      </c>
      <c r="D262" t="s">
        <v>98</v>
      </c>
      <c r="E262" t="s">
        <v>27</v>
      </c>
      <c r="F262">
        <v>2</v>
      </c>
      <c r="G262">
        <v>9</v>
      </c>
      <c r="H262">
        <v>4</v>
      </c>
      <c r="I262">
        <v>5</v>
      </c>
      <c r="J262">
        <v>0</v>
      </c>
      <c r="K262">
        <v>3</v>
      </c>
      <c r="L262">
        <v>0</v>
      </c>
      <c r="M262">
        <v>0</v>
      </c>
      <c r="N262">
        <v>0</v>
      </c>
      <c r="O262">
        <v>0</v>
      </c>
      <c r="P262" s="4">
        <f t="shared" si="8"/>
        <v>1</v>
      </c>
      <c r="Q262">
        <f t="shared" si="9"/>
        <v>9</v>
      </c>
    </row>
    <row r="263" spans="1:17">
      <c r="A263">
        <v>153</v>
      </c>
      <c r="B263" t="s">
        <v>91</v>
      </c>
      <c r="C263" t="s">
        <v>180</v>
      </c>
      <c r="D263" t="s">
        <v>72</v>
      </c>
      <c r="E263" t="s">
        <v>27</v>
      </c>
      <c r="F263">
        <v>98</v>
      </c>
      <c r="G263">
        <v>402</v>
      </c>
      <c r="H263">
        <v>153</v>
      </c>
      <c r="I263">
        <v>237</v>
      </c>
      <c r="J263">
        <v>12</v>
      </c>
      <c r="K263">
        <v>40</v>
      </c>
      <c r="L263">
        <v>0</v>
      </c>
      <c r="M263">
        <v>0</v>
      </c>
      <c r="N263">
        <v>0</v>
      </c>
      <c r="O263">
        <v>0</v>
      </c>
      <c r="P263" s="4">
        <f t="shared" si="8"/>
        <v>0.97014925373134331</v>
      </c>
      <c r="Q263">
        <f t="shared" si="9"/>
        <v>390</v>
      </c>
    </row>
    <row r="264" spans="1:17">
      <c r="A264">
        <v>6240</v>
      </c>
      <c r="B264" t="s">
        <v>84</v>
      </c>
      <c r="C264" t="s">
        <v>180</v>
      </c>
      <c r="D264" t="s">
        <v>72</v>
      </c>
      <c r="E264" t="s">
        <v>27</v>
      </c>
      <c r="F264">
        <v>24</v>
      </c>
      <c r="G264">
        <v>82</v>
      </c>
      <c r="H264">
        <v>39</v>
      </c>
      <c r="I264">
        <v>40</v>
      </c>
      <c r="J264">
        <v>3</v>
      </c>
      <c r="K264">
        <v>18</v>
      </c>
      <c r="L264">
        <v>0</v>
      </c>
      <c r="M264">
        <v>0</v>
      </c>
      <c r="N264">
        <v>0</v>
      </c>
      <c r="O264">
        <v>0</v>
      </c>
      <c r="P264" s="4">
        <f t="shared" si="8"/>
        <v>0.96341463414634143</v>
      </c>
      <c r="Q264">
        <f t="shared" si="9"/>
        <v>79</v>
      </c>
    </row>
    <row r="265" spans="1:17">
      <c r="A265">
        <v>3563</v>
      </c>
      <c r="B265" t="s">
        <v>90</v>
      </c>
      <c r="C265" t="s">
        <v>180</v>
      </c>
      <c r="D265" t="s">
        <v>72</v>
      </c>
      <c r="E265" t="s">
        <v>27</v>
      </c>
      <c r="F265">
        <v>21</v>
      </c>
      <c r="G265">
        <v>59</v>
      </c>
      <c r="H265">
        <v>22</v>
      </c>
      <c r="I265">
        <v>34</v>
      </c>
      <c r="J265">
        <v>3</v>
      </c>
      <c r="K265">
        <v>8</v>
      </c>
      <c r="L265">
        <v>0</v>
      </c>
      <c r="M265">
        <v>0</v>
      </c>
      <c r="N265">
        <v>0</v>
      </c>
      <c r="O265">
        <v>0</v>
      </c>
      <c r="P265" s="4">
        <f t="shared" si="8"/>
        <v>0.94915254237288138</v>
      </c>
      <c r="Q265">
        <f t="shared" si="9"/>
        <v>56</v>
      </c>
    </row>
    <row r="266" spans="1:17">
      <c r="A266">
        <v>3174</v>
      </c>
      <c r="B266" t="s">
        <v>83</v>
      </c>
      <c r="C266" t="s">
        <v>180</v>
      </c>
      <c r="D266" t="s">
        <v>72</v>
      </c>
      <c r="E266" t="s">
        <v>27</v>
      </c>
      <c r="F266">
        <v>2</v>
      </c>
      <c r="G266">
        <v>11</v>
      </c>
      <c r="H266">
        <v>5</v>
      </c>
      <c r="I266">
        <v>6</v>
      </c>
      <c r="J266">
        <v>0</v>
      </c>
      <c r="K266">
        <v>4</v>
      </c>
      <c r="L266">
        <v>0</v>
      </c>
      <c r="M266">
        <v>0</v>
      </c>
      <c r="N266">
        <v>0</v>
      </c>
      <c r="O266">
        <v>0</v>
      </c>
      <c r="P266" s="4">
        <f t="shared" si="8"/>
        <v>1</v>
      </c>
      <c r="Q266">
        <f t="shared" si="9"/>
        <v>11</v>
      </c>
    </row>
    <row r="267" spans="1:17">
      <c r="A267">
        <v>1286</v>
      </c>
      <c r="B267" t="s">
        <v>87</v>
      </c>
      <c r="C267" t="s">
        <v>180</v>
      </c>
      <c r="D267" t="s">
        <v>72</v>
      </c>
      <c r="E267" t="s">
        <v>27</v>
      </c>
      <c r="F267">
        <v>1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 s="4">
        <f t="shared" si="8"/>
        <v>1</v>
      </c>
      <c r="Q267">
        <f t="shared" si="9"/>
        <v>1</v>
      </c>
    </row>
  </sheetData>
  <sortState xmlns:xlrd2="http://schemas.microsoft.com/office/spreadsheetml/2017/richdata2" ref="A2:O267">
    <sortCondition ref="E2:E267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8385-8D1C-1542-94FB-C8F6C7082D73}">
  <dimension ref="A1:P152"/>
  <sheetViews>
    <sheetView zoomScale="125" workbookViewId="0">
      <selection activeCell="G2" sqref="G2:G30"/>
    </sheetView>
  </sheetViews>
  <sheetFormatPr baseColWidth="10" defaultRowHeight="15"/>
  <cols>
    <col min="1" max="16384" width="10.83203125" style="1"/>
  </cols>
  <sheetData>
    <row r="1" spans="1:16" ht="19">
      <c r="A1" s="14" t="s">
        <v>163</v>
      </c>
      <c r="B1" s="14" t="s">
        <v>187</v>
      </c>
      <c r="C1" s="14" t="s">
        <v>355</v>
      </c>
      <c r="D1" s="14" t="s">
        <v>164</v>
      </c>
      <c r="E1" s="14" t="s">
        <v>188</v>
      </c>
      <c r="F1" s="14" t="s">
        <v>189</v>
      </c>
      <c r="G1" s="14" t="s">
        <v>165</v>
      </c>
      <c r="H1" s="14" t="s">
        <v>358</v>
      </c>
      <c r="I1" s="14" t="s">
        <v>359</v>
      </c>
      <c r="J1" s="14" t="s">
        <v>360</v>
      </c>
      <c r="K1" s="14" t="s">
        <v>361</v>
      </c>
      <c r="L1" s="14" t="s">
        <v>362</v>
      </c>
      <c r="M1" s="14" t="s">
        <v>363</v>
      </c>
      <c r="N1" s="14" t="s">
        <v>364</v>
      </c>
      <c r="O1" s="14" t="s">
        <v>163</v>
      </c>
      <c r="P1" s="14" t="s">
        <v>354</v>
      </c>
    </row>
    <row r="2" spans="1:16" ht="16">
      <c r="A2" s="10" t="s">
        <v>10</v>
      </c>
      <c r="B2" s="10">
        <v>0</v>
      </c>
      <c r="C2" s="10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 t="s">
        <v>357</v>
      </c>
      <c r="J2" s="1" t="s">
        <v>357</v>
      </c>
      <c r="K2" s="1">
        <v>0</v>
      </c>
      <c r="L2" s="1">
        <v>0</v>
      </c>
      <c r="M2" s="11">
        <v>0</v>
      </c>
      <c r="N2" s="1">
        <v>0</v>
      </c>
      <c r="O2" s="1" t="s">
        <v>10</v>
      </c>
      <c r="P2" s="1" t="s">
        <v>353</v>
      </c>
    </row>
    <row r="3" spans="1:16" ht="16">
      <c r="A3" s="9" t="s">
        <v>24</v>
      </c>
      <c r="B3" s="9">
        <v>1</v>
      </c>
      <c r="C3" s="9">
        <v>0</v>
      </c>
      <c r="D3" s="1">
        <v>0</v>
      </c>
      <c r="E3" s="1">
        <v>0</v>
      </c>
      <c r="F3" s="1">
        <v>0</v>
      </c>
      <c r="G3" s="1">
        <v>0</v>
      </c>
      <c r="H3" s="1">
        <v>-136.19</v>
      </c>
      <c r="I3" s="11">
        <v>0</v>
      </c>
      <c r="J3" s="11">
        <v>0</v>
      </c>
      <c r="K3" s="1">
        <v>0</v>
      </c>
      <c r="L3" s="1">
        <v>0</v>
      </c>
      <c r="M3" s="11">
        <v>1</v>
      </c>
      <c r="N3" s="1">
        <v>0</v>
      </c>
      <c r="O3" s="1" t="s">
        <v>24</v>
      </c>
      <c r="P3" s="1" t="s">
        <v>350</v>
      </c>
    </row>
    <row r="4" spans="1:16" ht="16">
      <c r="A4" s="9" t="s">
        <v>183</v>
      </c>
      <c r="B4" s="9">
        <v>1</v>
      </c>
      <c r="C4" s="9">
        <v>0</v>
      </c>
      <c r="D4" s="1">
        <v>0</v>
      </c>
      <c r="E4" s="1">
        <v>0</v>
      </c>
      <c r="F4" s="1">
        <v>0</v>
      </c>
      <c r="G4" s="1">
        <v>0</v>
      </c>
      <c r="H4" s="1">
        <v>-136.19</v>
      </c>
      <c r="I4" s="11">
        <v>1</v>
      </c>
      <c r="J4" s="11">
        <v>0</v>
      </c>
      <c r="K4" s="1">
        <v>0</v>
      </c>
      <c r="L4" s="1">
        <v>0</v>
      </c>
      <c r="M4" s="11">
        <v>0</v>
      </c>
      <c r="N4" s="1">
        <v>0</v>
      </c>
      <c r="O4" s="1" t="s">
        <v>183</v>
      </c>
      <c r="P4" s="1" t="s">
        <v>351</v>
      </c>
    </row>
    <row r="5" spans="1:16" ht="16">
      <c r="A5" s="9" t="s">
        <v>184</v>
      </c>
      <c r="B5" s="9">
        <v>1</v>
      </c>
      <c r="C5" s="9">
        <v>0</v>
      </c>
      <c r="D5" s="1">
        <v>0</v>
      </c>
      <c r="E5" s="1">
        <v>0</v>
      </c>
      <c r="F5" s="1">
        <v>0</v>
      </c>
      <c r="G5" s="1">
        <v>0</v>
      </c>
      <c r="H5" s="1">
        <v>-136.19</v>
      </c>
      <c r="I5" s="11">
        <v>0</v>
      </c>
      <c r="J5" s="11">
        <v>0</v>
      </c>
      <c r="K5" s="1">
        <v>0</v>
      </c>
      <c r="L5" s="1">
        <v>0</v>
      </c>
      <c r="M5" s="11">
        <v>1</v>
      </c>
      <c r="N5" s="1">
        <v>0</v>
      </c>
      <c r="O5" s="1" t="s">
        <v>184</v>
      </c>
      <c r="P5" s="1" t="s">
        <v>352</v>
      </c>
    </row>
    <row r="6" spans="1:16" ht="16">
      <c r="A6" s="9" t="s">
        <v>147</v>
      </c>
      <c r="B6" s="9">
        <v>2</v>
      </c>
      <c r="C6" s="9">
        <v>0</v>
      </c>
      <c r="D6" s="1">
        <v>0.5</v>
      </c>
      <c r="E6" s="1">
        <v>0</v>
      </c>
      <c r="F6" s="1">
        <v>0.5</v>
      </c>
      <c r="G6" s="1">
        <v>52.9</v>
      </c>
      <c r="H6" s="1">
        <v>130.47</v>
      </c>
      <c r="I6" s="11">
        <v>0.5</v>
      </c>
      <c r="J6" s="11">
        <v>0.5</v>
      </c>
      <c r="K6" s="1">
        <v>1</v>
      </c>
      <c r="L6" s="1">
        <v>0</v>
      </c>
      <c r="M6" s="11">
        <v>0</v>
      </c>
      <c r="N6" s="1">
        <v>0.36899999999999999</v>
      </c>
      <c r="O6" s="1" t="s">
        <v>147</v>
      </c>
      <c r="P6" s="1" t="s">
        <v>347</v>
      </c>
    </row>
    <row r="7" spans="1:16" ht="16">
      <c r="A7" s="9" t="s">
        <v>57</v>
      </c>
      <c r="B7" s="9">
        <v>2</v>
      </c>
      <c r="C7" s="9">
        <v>1</v>
      </c>
      <c r="D7" s="1">
        <v>1</v>
      </c>
      <c r="E7" s="1">
        <v>1</v>
      </c>
      <c r="F7" s="1">
        <v>2</v>
      </c>
      <c r="G7" s="1">
        <v>479.5</v>
      </c>
      <c r="H7" s="1">
        <v>478.62</v>
      </c>
      <c r="I7" s="11">
        <v>0</v>
      </c>
      <c r="J7" s="11">
        <v>0.5</v>
      </c>
      <c r="K7" s="1" t="s">
        <v>357</v>
      </c>
      <c r="L7" s="1">
        <v>1</v>
      </c>
      <c r="M7" s="11">
        <v>0.5</v>
      </c>
      <c r="N7" s="1">
        <v>0.85099999999999998</v>
      </c>
      <c r="O7" s="1" t="s">
        <v>57</v>
      </c>
      <c r="P7" s="1" t="s">
        <v>348</v>
      </c>
    </row>
    <row r="8" spans="1:16" ht="16">
      <c r="A8" s="9" t="s">
        <v>39</v>
      </c>
      <c r="B8" s="9">
        <v>2</v>
      </c>
      <c r="C8" s="9">
        <v>0.5</v>
      </c>
      <c r="D8" s="1">
        <v>0.5</v>
      </c>
      <c r="E8" s="1">
        <v>0.5</v>
      </c>
      <c r="F8" s="1">
        <v>1</v>
      </c>
      <c r="G8" s="1">
        <v>189.8</v>
      </c>
      <c r="H8" s="1">
        <v>211.96</v>
      </c>
      <c r="I8" s="11">
        <v>0</v>
      </c>
      <c r="J8" s="11">
        <v>0</v>
      </c>
      <c r="K8" s="1">
        <v>0</v>
      </c>
      <c r="L8" s="1">
        <v>0.5</v>
      </c>
      <c r="M8" s="11">
        <v>1</v>
      </c>
      <c r="N8" s="1">
        <v>0.48199999999999998</v>
      </c>
      <c r="O8" s="1" t="s">
        <v>39</v>
      </c>
      <c r="P8" s="1" t="s">
        <v>349</v>
      </c>
    </row>
    <row r="9" spans="1:16" ht="16">
      <c r="A9" s="9" t="s">
        <v>81</v>
      </c>
      <c r="B9" s="9">
        <v>3</v>
      </c>
      <c r="C9" s="9">
        <v>0</v>
      </c>
      <c r="D9" s="1">
        <v>0</v>
      </c>
      <c r="E9" s="1">
        <v>0</v>
      </c>
      <c r="F9" s="1">
        <v>0</v>
      </c>
      <c r="G9" s="1">
        <v>0</v>
      </c>
      <c r="H9" s="1">
        <v>-136.19</v>
      </c>
      <c r="I9" s="11">
        <v>0</v>
      </c>
      <c r="J9" s="11">
        <v>0</v>
      </c>
      <c r="K9" s="1">
        <v>0</v>
      </c>
      <c r="L9" s="1">
        <v>0</v>
      </c>
      <c r="M9" s="11">
        <v>1</v>
      </c>
      <c r="N9" s="1">
        <v>0</v>
      </c>
      <c r="O9" s="1" t="s">
        <v>81</v>
      </c>
      <c r="P9" s="1" t="s">
        <v>346</v>
      </c>
    </row>
    <row r="10" spans="1:16" ht="16">
      <c r="A10" s="9" t="s">
        <v>138</v>
      </c>
      <c r="B10" s="9">
        <v>4</v>
      </c>
      <c r="C10" s="9">
        <v>0</v>
      </c>
      <c r="D10" s="1">
        <v>0</v>
      </c>
      <c r="E10" s="1">
        <v>0</v>
      </c>
      <c r="F10" s="1">
        <v>0</v>
      </c>
      <c r="G10" s="1">
        <v>0</v>
      </c>
      <c r="H10" s="1">
        <v>-136.19</v>
      </c>
      <c r="I10" s="11">
        <v>0.25</v>
      </c>
      <c r="J10" s="11">
        <v>0</v>
      </c>
      <c r="K10" s="1">
        <v>0</v>
      </c>
      <c r="L10" s="1">
        <v>0</v>
      </c>
      <c r="M10" s="11">
        <v>0.75</v>
      </c>
      <c r="N10" s="1">
        <v>0</v>
      </c>
      <c r="O10" s="1" t="s">
        <v>138</v>
      </c>
      <c r="P10" s="1" t="s">
        <v>344</v>
      </c>
    </row>
    <row r="11" spans="1:16" ht="16">
      <c r="A11" s="9" t="s">
        <v>150</v>
      </c>
      <c r="B11" s="9">
        <v>4</v>
      </c>
      <c r="C11" s="9">
        <v>0</v>
      </c>
      <c r="D11" s="1">
        <v>0</v>
      </c>
      <c r="E11" s="1">
        <v>0</v>
      </c>
      <c r="F11" s="1">
        <v>0</v>
      </c>
      <c r="G11" s="1">
        <v>0</v>
      </c>
      <c r="H11" s="1">
        <v>-136.19</v>
      </c>
      <c r="I11" s="11">
        <v>0.5</v>
      </c>
      <c r="J11" s="11">
        <v>0</v>
      </c>
      <c r="K11" s="1">
        <v>0</v>
      </c>
      <c r="L11" s="1">
        <v>0</v>
      </c>
      <c r="M11" s="11">
        <v>0.5</v>
      </c>
      <c r="N11" s="1">
        <v>0</v>
      </c>
      <c r="O11" s="1" t="s">
        <v>150</v>
      </c>
      <c r="P11" s="1" t="s">
        <v>345</v>
      </c>
    </row>
    <row r="12" spans="1:16" ht="16">
      <c r="A12" s="9" t="s">
        <v>127</v>
      </c>
      <c r="B12" s="9">
        <v>5</v>
      </c>
      <c r="C12" s="9">
        <v>0</v>
      </c>
      <c r="D12" s="1">
        <v>0.2</v>
      </c>
      <c r="E12" s="1">
        <v>0</v>
      </c>
      <c r="F12" s="1">
        <v>0.2</v>
      </c>
      <c r="G12" s="1">
        <v>-38.799999999999997</v>
      </c>
      <c r="H12" s="1">
        <v>-24.16</v>
      </c>
      <c r="I12" s="11">
        <v>0.4</v>
      </c>
      <c r="J12" s="11">
        <v>0</v>
      </c>
      <c r="K12" s="1">
        <v>0</v>
      </c>
      <c r="L12" s="1">
        <v>0</v>
      </c>
      <c r="M12" s="11">
        <v>0.4</v>
      </c>
      <c r="N12" s="1">
        <v>0.155</v>
      </c>
      <c r="O12" s="1" t="s">
        <v>127</v>
      </c>
      <c r="P12" s="1" t="s">
        <v>341</v>
      </c>
    </row>
    <row r="13" spans="1:16" ht="16">
      <c r="A13" s="9" t="s">
        <v>60</v>
      </c>
      <c r="B13" s="9">
        <v>5</v>
      </c>
      <c r="C13" s="9">
        <v>0</v>
      </c>
      <c r="D13" s="1">
        <v>0.2</v>
      </c>
      <c r="E13" s="1">
        <v>0</v>
      </c>
      <c r="F13" s="1">
        <v>0.2</v>
      </c>
      <c r="G13" s="1">
        <v>-38.799999999999997</v>
      </c>
      <c r="H13" s="1">
        <v>-29.53</v>
      </c>
      <c r="I13" s="11">
        <v>0.8</v>
      </c>
      <c r="J13" s="11">
        <v>0.2</v>
      </c>
      <c r="K13" s="1">
        <v>0.25</v>
      </c>
      <c r="L13" s="1">
        <v>0</v>
      </c>
      <c r="M13" s="11">
        <v>0</v>
      </c>
      <c r="N13" s="1">
        <v>0.14799999999999999</v>
      </c>
      <c r="O13" s="1" t="s">
        <v>60</v>
      </c>
      <c r="P13" s="1" t="s">
        <v>342</v>
      </c>
    </row>
    <row r="14" spans="1:16" ht="16">
      <c r="A14" s="9" t="s">
        <v>131</v>
      </c>
      <c r="B14" s="9">
        <v>5</v>
      </c>
      <c r="C14" s="9">
        <v>0.2</v>
      </c>
      <c r="D14" s="1">
        <v>0.2</v>
      </c>
      <c r="E14" s="1">
        <v>0.2</v>
      </c>
      <c r="F14" s="1">
        <v>0.4</v>
      </c>
      <c r="G14" s="1">
        <v>15.9</v>
      </c>
      <c r="H14" s="1">
        <v>3.07</v>
      </c>
      <c r="I14" s="11">
        <v>0.6</v>
      </c>
      <c r="J14" s="11">
        <v>0</v>
      </c>
      <c r="K14" s="1">
        <v>0</v>
      </c>
      <c r="L14" s="1">
        <v>0.5</v>
      </c>
      <c r="M14" s="11">
        <v>0.4</v>
      </c>
      <c r="N14" s="1">
        <v>0.193</v>
      </c>
      <c r="O14" s="1" t="s">
        <v>131</v>
      </c>
      <c r="P14" s="1" t="s">
        <v>343</v>
      </c>
    </row>
    <row r="15" spans="1:16" ht="16">
      <c r="A15" s="9" t="s">
        <v>77</v>
      </c>
      <c r="B15" s="9">
        <v>6</v>
      </c>
      <c r="C15" s="9">
        <v>0.2</v>
      </c>
      <c r="D15" s="1">
        <v>0.33300000000000002</v>
      </c>
      <c r="E15" s="1">
        <v>0.2</v>
      </c>
      <c r="F15" s="1">
        <v>0.53300000000000003</v>
      </c>
      <c r="G15" s="1">
        <v>56.7</v>
      </c>
      <c r="H15" s="1">
        <v>68.739999999999995</v>
      </c>
      <c r="I15" s="11">
        <v>0.33300000000000002</v>
      </c>
      <c r="J15" s="11">
        <v>0.16700000000000001</v>
      </c>
      <c r="K15" s="1">
        <v>0.5</v>
      </c>
      <c r="L15" s="1">
        <v>0.33300000000000002</v>
      </c>
      <c r="M15" s="11">
        <v>0.5</v>
      </c>
      <c r="N15" s="1">
        <v>0.28399999999999997</v>
      </c>
      <c r="O15" s="1" t="s">
        <v>77</v>
      </c>
      <c r="P15" s="1" t="s">
        <v>339</v>
      </c>
    </row>
    <row r="16" spans="1:16" ht="16">
      <c r="A16" s="9" t="s">
        <v>4</v>
      </c>
      <c r="B16" s="9">
        <v>6</v>
      </c>
      <c r="C16" s="9">
        <v>0.16700000000000001</v>
      </c>
      <c r="D16" s="1">
        <v>0.16700000000000001</v>
      </c>
      <c r="E16" s="1">
        <v>0.16700000000000001</v>
      </c>
      <c r="F16" s="1">
        <v>0.33400000000000002</v>
      </c>
      <c r="G16" s="1">
        <v>-3.4</v>
      </c>
      <c r="H16" s="1">
        <v>-20.14</v>
      </c>
      <c r="I16" s="11">
        <v>0.5</v>
      </c>
      <c r="J16" s="11">
        <v>0</v>
      </c>
      <c r="K16" s="1">
        <v>0</v>
      </c>
      <c r="L16" s="1">
        <v>0.33300000000000002</v>
      </c>
      <c r="M16" s="11">
        <v>0.5</v>
      </c>
      <c r="N16" s="1">
        <v>0.161</v>
      </c>
      <c r="O16" s="1" t="s">
        <v>4</v>
      </c>
      <c r="P16" s="1" t="s">
        <v>340</v>
      </c>
    </row>
    <row r="17" spans="1:16" ht="16">
      <c r="A17" s="9" t="s">
        <v>52</v>
      </c>
      <c r="B17" s="9">
        <v>7</v>
      </c>
      <c r="C17" s="9">
        <v>0</v>
      </c>
      <c r="D17" s="1">
        <v>0.28599999999999998</v>
      </c>
      <c r="E17" s="1">
        <v>0</v>
      </c>
      <c r="F17" s="1">
        <v>0.28599999999999998</v>
      </c>
      <c r="G17" s="1">
        <v>-12.6</v>
      </c>
      <c r="H17" s="1">
        <v>16.18</v>
      </c>
      <c r="I17" s="11">
        <v>0.42899999999999999</v>
      </c>
      <c r="J17" s="11">
        <v>0.28599999999999998</v>
      </c>
      <c r="K17" s="1">
        <v>0.67</v>
      </c>
      <c r="L17" s="1">
        <v>0</v>
      </c>
      <c r="M17" s="11">
        <v>0.28599999999999998</v>
      </c>
      <c r="N17" s="1">
        <v>0.21099999999999999</v>
      </c>
      <c r="O17" s="1" t="s">
        <v>52</v>
      </c>
      <c r="P17" s="1" t="s">
        <v>338</v>
      </c>
    </row>
    <row r="18" spans="1:16" ht="16">
      <c r="A18" s="9" t="s">
        <v>137</v>
      </c>
      <c r="B18" s="9">
        <v>8</v>
      </c>
      <c r="C18" s="9">
        <v>0.25</v>
      </c>
      <c r="D18" s="1">
        <v>0.25</v>
      </c>
      <c r="E18" s="1">
        <v>0.25</v>
      </c>
      <c r="F18" s="1">
        <v>0.5</v>
      </c>
      <c r="G18" s="1">
        <v>44.9</v>
      </c>
      <c r="H18" s="1">
        <v>37.880000000000003</v>
      </c>
      <c r="I18" s="11">
        <v>0.25</v>
      </c>
      <c r="J18" s="11">
        <v>0</v>
      </c>
      <c r="K18" s="1">
        <v>0</v>
      </c>
      <c r="L18" s="1">
        <v>0.33300000000000002</v>
      </c>
      <c r="M18" s="11">
        <v>0.75</v>
      </c>
      <c r="N18" s="1">
        <v>0.24099999999999999</v>
      </c>
      <c r="O18" s="1" t="s">
        <v>137</v>
      </c>
      <c r="P18" s="1" t="s">
        <v>337</v>
      </c>
    </row>
    <row r="19" spans="1:16" ht="16">
      <c r="A19" s="9" t="s">
        <v>146</v>
      </c>
      <c r="B19" s="9">
        <v>10</v>
      </c>
      <c r="C19" s="9">
        <v>0.125</v>
      </c>
      <c r="D19" s="1">
        <v>0.3</v>
      </c>
      <c r="E19" s="1">
        <v>0.125</v>
      </c>
      <c r="F19" s="1">
        <v>0.42499999999999999</v>
      </c>
      <c r="G19" s="1">
        <v>26</v>
      </c>
      <c r="H19" s="1">
        <v>42.78</v>
      </c>
      <c r="I19" s="11">
        <v>0.6</v>
      </c>
      <c r="J19" s="11">
        <v>0.1</v>
      </c>
      <c r="K19" s="1">
        <v>0.17</v>
      </c>
      <c r="L19" s="1">
        <v>0.5</v>
      </c>
      <c r="M19" s="11">
        <v>0.2</v>
      </c>
      <c r="N19" s="1">
        <v>0.248</v>
      </c>
      <c r="O19" s="1" t="s">
        <v>146</v>
      </c>
      <c r="P19" s="1" t="s">
        <v>336</v>
      </c>
    </row>
    <row r="20" spans="1:16" ht="16">
      <c r="A20" s="9" t="s">
        <v>56</v>
      </c>
      <c r="B20" s="9">
        <v>11</v>
      </c>
      <c r="C20" s="9">
        <v>0</v>
      </c>
      <c r="D20" s="1">
        <v>9.0999999999999998E-2</v>
      </c>
      <c r="E20" s="1">
        <v>0</v>
      </c>
      <c r="F20" s="1">
        <v>9.0999999999999998E-2</v>
      </c>
      <c r="G20" s="1">
        <v>-72.2</v>
      </c>
      <c r="H20" s="1">
        <v>-87.71</v>
      </c>
      <c r="I20" s="11">
        <v>0.27300000000000002</v>
      </c>
      <c r="J20" s="11">
        <v>9.0999999999999998E-2</v>
      </c>
      <c r="K20" s="1">
        <v>0.33</v>
      </c>
      <c r="L20" s="1">
        <v>0</v>
      </c>
      <c r="M20" s="11">
        <v>0.63600000000000001</v>
      </c>
      <c r="N20" s="1">
        <v>6.7000000000000004E-2</v>
      </c>
      <c r="O20" s="1" t="s">
        <v>56</v>
      </c>
      <c r="P20" s="1" t="s">
        <v>335</v>
      </c>
    </row>
    <row r="21" spans="1:16" ht="16">
      <c r="A21" s="9" t="s">
        <v>96</v>
      </c>
      <c r="B21" s="9">
        <v>13</v>
      </c>
      <c r="C21" s="9">
        <v>0.154</v>
      </c>
      <c r="D21" s="1">
        <v>0.154</v>
      </c>
      <c r="E21" s="1">
        <v>0.154</v>
      </c>
      <c r="F21" s="1">
        <v>0.308</v>
      </c>
      <c r="G21" s="1">
        <v>-10.9</v>
      </c>
      <c r="H21" s="1">
        <v>-29.07</v>
      </c>
      <c r="I21" s="11">
        <v>0.308</v>
      </c>
      <c r="J21" s="11">
        <v>0</v>
      </c>
      <c r="K21" s="1">
        <v>0</v>
      </c>
      <c r="L21" s="1">
        <v>0.222</v>
      </c>
      <c r="M21" s="11">
        <v>0.69199999999999995</v>
      </c>
      <c r="N21" s="1">
        <v>0.14799999999999999</v>
      </c>
      <c r="O21" s="1" t="s">
        <v>96</v>
      </c>
      <c r="P21" s="1" t="s">
        <v>333</v>
      </c>
    </row>
    <row r="22" spans="1:16" ht="16">
      <c r="A22" s="9" t="s">
        <v>22</v>
      </c>
      <c r="B22" s="9">
        <v>13</v>
      </c>
      <c r="C22" s="9">
        <v>0</v>
      </c>
      <c r="D22" s="1">
        <v>0.182</v>
      </c>
      <c r="E22" s="1">
        <v>0</v>
      </c>
      <c r="F22" s="1">
        <v>0.182</v>
      </c>
      <c r="G22" s="1">
        <v>-44.4</v>
      </c>
      <c r="H22" s="1">
        <v>-52.08</v>
      </c>
      <c r="I22" s="11">
        <v>0.23100000000000001</v>
      </c>
      <c r="J22" s="11">
        <v>7.6999999999999999E-2</v>
      </c>
      <c r="K22" s="1">
        <v>0.33</v>
      </c>
      <c r="L22" s="1">
        <v>0</v>
      </c>
      <c r="M22" s="11">
        <v>0.54500000000000004</v>
      </c>
      <c r="N22" s="1">
        <v>0.11600000000000001</v>
      </c>
      <c r="O22" s="1" t="s">
        <v>22</v>
      </c>
      <c r="P22" s="1" t="s">
        <v>334</v>
      </c>
    </row>
    <row r="23" spans="1:16" ht="16">
      <c r="A23" s="9" t="s">
        <v>51</v>
      </c>
      <c r="B23" s="9">
        <v>14</v>
      </c>
      <c r="C23" s="9">
        <v>0</v>
      </c>
      <c r="D23" s="1">
        <v>0.308</v>
      </c>
      <c r="E23" s="1">
        <v>0</v>
      </c>
      <c r="F23" s="1">
        <v>0.308</v>
      </c>
      <c r="G23" s="1">
        <v>-5.9</v>
      </c>
      <c r="H23" s="1">
        <v>16.18</v>
      </c>
      <c r="I23" s="11">
        <v>0.28599999999999998</v>
      </c>
      <c r="J23" s="11">
        <v>0.28599999999999998</v>
      </c>
      <c r="K23" s="1">
        <v>1</v>
      </c>
      <c r="L23" s="1">
        <v>0</v>
      </c>
      <c r="M23" s="11">
        <v>0.38500000000000001</v>
      </c>
      <c r="N23" s="1">
        <v>0.21099999999999999</v>
      </c>
      <c r="O23" s="1" t="s">
        <v>51</v>
      </c>
      <c r="P23" s="1" t="s">
        <v>332</v>
      </c>
    </row>
    <row r="24" spans="1:16" ht="16">
      <c r="A24" s="9" t="s">
        <v>115</v>
      </c>
      <c r="B24" s="9">
        <v>15</v>
      </c>
      <c r="C24" s="9">
        <v>8.3000000000000004E-2</v>
      </c>
      <c r="D24" s="1">
        <v>0.26700000000000002</v>
      </c>
      <c r="E24" s="1">
        <v>0.16700000000000001</v>
      </c>
      <c r="F24" s="1">
        <v>0.434</v>
      </c>
      <c r="G24" s="1">
        <v>27.2</v>
      </c>
      <c r="H24" s="1">
        <v>40.17</v>
      </c>
      <c r="I24" s="11">
        <v>0.26700000000000002</v>
      </c>
      <c r="J24" s="11">
        <v>6.7000000000000004E-2</v>
      </c>
      <c r="K24" s="1">
        <v>0.25</v>
      </c>
      <c r="L24" s="1">
        <v>0.125</v>
      </c>
      <c r="M24" s="11">
        <v>0.53300000000000003</v>
      </c>
      <c r="N24" s="1">
        <v>0.24399999999999999</v>
      </c>
      <c r="O24" s="1" t="s">
        <v>115</v>
      </c>
      <c r="P24" s="1" t="s">
        <v>329</v>
      </c>
    </row>
    <row r="25" spans="1:16" ht="16">
      <c r="A25" s="9" t="s">
        <v>63</v>
      </c>
      <c r="B25" s="9">
        <v>15</v>
      </c>
      <c r="C25" s="9">
        <v>0</v>
      </c>
      <c r="D25" s="1">
        <v>0.13300000000000001</v>
      </c>
      <c r="E25" s="1">
        <v>0</v>
      </c>
      <c r="F25" s="1">
        <v>0.13300000000000001</v>
      </c>
      <c r="G25" s="1">
        <v>-59.2</v>
      </c>
      <c r="H25" s="1">
        <v>-63.3</v>
      </c>
      <c r="I25" s="11">
        <v>0.46700000000000003</v>
      </c>
      <c r="J25" s="11">
        <v>6.7000000000000004E-2</v>
      </c>
      <c r="K25" s="1">
        <v>0.14000000000000001</v>
      </c>
      <c r="L25" s="1">
        <v>0</v>
      </c>
      <c r="M25" s="11">
        <v>0.4</v>
      </c>
      <c r="N25" s="1">
        <v>0.10100000000000001</v>
      </c>
      <c r="O25" s="1" t="s">
        <v>63</v>
      </c>
      <c r="P25" s="1" t="s">
        <v>330</v>
      </c>
    </row>
    <row r="26" spans="1:16" ht="16">
      <c r="A26" s="9" t="s">
        <v>116</v>
      </c>
      <c r="B26" s="9">
        <v>15</v>
      </c>
      <c r="C26" s="9">
        <v>0.35699999999999998</v>
      </c>
      <c r="D26" s="1">
        <v>0.35699999999999998</v>
      </c>
      <c r="E26" s="1">
        <v>0.64300000000000002</v>
      </c>
      <c r="F26" s="1">
        <v>1</v>
      </c>
      <c r="G26" s="1">
        <v>185.2</v>
      </c>
      <c r="H26" s="1">
        <v>172.03</v>
      </c>
      <c r="I26" s="11">
        <v>0.26700000000000002</v>
      </c>
      <c r="J26" s="11">
        <v>0</v>
      </c>
      <c r="K26" s="1">
        <v>0</v>
      </c>
      <c r="L26" s="1">
        <v>0.44400000000000001</v>
      </c>
      <c r="M26" s="11">
        <v>0.64300000000000002</v>
      </c>
      <c r="N26" s="1">
        <v>0.42699999999999999</v>
      </c>
      <c r="O26" s="1" t="s">
        <v>116</v>
      </c>
      <c r="P26" s="1" t="s">
        <v>331</v>
      </c>
    </row>
    <row r="27" spans="1:16" ht="16">
      <c r="A27" s="9" t="s">
        <v>125</v>
      </c>
      <c r="B27" s="9">
        <v>16</v>
      </c>
      <c r="C27" s="9">
        <v>8.3000000000000004E-2</v>
      </c>
      <c r="D27" s="1">
        <v>0.313</v>
      </c>
      <c r="E27" s="1">
        <v>0.16700000000000001</v>
      </c>
      <c r="F27" s="1">
        <v>0.48</v>
      </c>
      <c r="G27" s="1">
        <v>41.2</v>
      </c>
      <c r="H27" s="1">
        <v>64.16</v>
      </c>
      <c r="I27" s="11">
        <v>0.313</v>
      </c>
      <c r="J27" s="11">
        <v>6.3E-2</v>
      </c>
      <c r="K27" s="1">
        <v>0.2</v>
      </c>
      <c r="L27" s="1">
        <v>0.14299999999999999</v>
      </c>
      <c r="M27" s="11">
        <v>0.438</v>
      </c>
      <c r="N27" s="1">
        <v>0.27700000000000002</v>
      </c>
      <c r="O27" s="1" t="s">
        <v>125</v>
      </c>
      <c r="P27" s="1" t="s">
        <v>327</v>
      </c>
    </row>
    <row r="28" spans="1:16" ht="16">
      <c r="A28" s="9" t="s">
        <v>145</v>
      </c>
      <c r="B28" s="9">
        <v>16</v>
      </c>
      <c r="C28" s="9">
        <v>0.25</v>
      </c>
      <c r="D28" s="1">
        <v>0.25</v>
      </c>
      <c r="E28" s="1">
        <v>0.313</v>
      </c>
      <c r="F28" s="1">
        <v>0.56299999999999994</v>
      </c>
      <c r="G28" s="1">
        <v>62</v>
      </c>
      <c r="H28" s="1">
        <v>56.35</v>
      </c>
      <c r="I28" s="11">
        <v>0.188</v>
      </c>
      <c r="J28" s="11">
        <v>0</v>
      </c>
      <c r="K28" s="1">
        <v>0</v>
      </c>
      <c r="L28" s="1">
        <v>0.308</v>
      </c>
      <c r="M28" s="11">
        <v>0.81299999999999994</v>
      </c>
      <c r="N28" s="1">
        <v>0.26700000000000002</v>
      </c>
      <c r="O28" s="1" t="s">
        <v>145</v>
      </c>
      <c r="P28" s="1" t="s">
        <v>328</v>
      </c>
    </row>
    <row r="29" spans="1:16" ht="16">
      <c r="A29" s="9" t="s">
        <v>160</v>
      </c>
      <c r="B29" s="9">
        <v>18</v>
      </c>
      <c r="C29" s="9">
        <v>0.5</v>
      </c>
      <c r="D29" s="1">
        <v>0.55600000000000005</v>
      </c>
      <c r="E29" s="1">
        <v>0.68799999999999994</v>
      </c>
      <c r="F29" s="1">
        <v>1.244</v>
      </c>
      <c r="G29" s="1">
        <v>258.10000000000002</v>
      </c>
      <c r="H29" s="1">
        <v>283.27</v>
      </c>
      <c r="I29" s="11">
        <v>0.16700000000000001</v>
      </c>
      <c r="J29" s="11">
        <v>5.6000000000000001E-2</v>
      </c>
      <c r="K29" s="1">
        <v>0.33</v>
      </c>
      <c r="L29" s="1">
        <v>0.61499999999999999</v>
      </c>
      <c r="M29" s="11">
        <v>0.72199999999999998</v>
      </c>
      <c r="N29" s="1">
        <v>0.58099999999999996</v>
      </c>
      <c r="O29" s="1" t="s">
        <v>160</v>
      </c>
      <c r="P29" s="1" t="s">
        <v>326</v>
      </c>
    </row>
    <row r="30" spans="1:16" ht="16">
      <c r="A30" s="9" t="s">
        <v>50</v>
      </c>
      <c r="B30" s="9">
        <v>19</v>
      </c>
      <c r="C30" s="9">
        <v>0.188</v>
      </c>
      <c r="D30" s="1">
        <v>0.316</v>
      </c>
      <c r="E30" s="1">
        <v>0.188</v>
      </c>
      <c r="F30" s="1">
        <v>0.504</v>
      </c>
      <c r="G30" s="1">
        <v>47.9</v>
      </c>
      <c r="H30" s="1">
        <v>57.96</v>
      </c>
      <c r="I30" s="11">
        <v>0.36799999999999999</v>
      </c>
      <c r="J30" s="11">
        <v>0.158</v>
      </c>
      <c r="K30" s="1">
        <v>0.43</v>
      </c>
      <c r="L30" s="1">
        <v>0.33300000000000002</v>
      </c>
      <c r="M30" s="11">
        <v>0.47399999999999998</v>
      </c>
      <c r="N30" s="1">
        <v>0.26900000000000002</v>
      </c>
      <c r="O30" s="1" t="s">
        <v>50</v>
      </c>
      <c r="P30" s="1" t="s">
        <v>325</v>
      </c>
    </row>
    <row r="31" spans="1:16" ht="16">
      <c r="A31" s="9" t="s">
        <v>126</v>
      </c>
      <c r="B31" s="9">
        <v>21</v>
      </c>
      <c r="C31" s="9">
        <v>0.14299999999999999</v>
      </c>
      <c r="D31" s="1">
        <v>0.14299999999999999</v>
      </c>
      <c r="E31" s="1">
        <v>0.14299999999999999</v>
      </c>
      <c r="F31" s="1">
        <v>0.28599999999999998</v>
      </c>
      <c r="G31" s="1">
        <v>-17.2</v>
      </c>
      <c r="H31" s="1">
        <v>-36.72</v>
      </c>
      <c r="I31" s="11">
        <v>0.42899999999999999</v>
      </c>
      <c r="J31" s="11">
        <v>0</v>
      </c>
      <c r="K31" s="1">
        <v>0</v>
      </c>
      <c r="L31" s="1">
        <v>0.25</v>
      </c>
      <c r="M31" s="11">
        <v>0.57099999999999995</v>
      </c>
      <c r="N31" s="1">
        <v>0.13800000000000001</v>
      </c>
      <c r="O31" s="1" t="s">
        <v>126</v>
      </c>
      <c r="P31" s="1" t="s">
        <v>323</v>
      </c>
    </row>
    <row r="32" spans="1:16" ht="16">
      <c r="A32" s="9" t="s">
        <v>103</v>
      </c>
      <c r="B32" s="9">
        <v>21</v>
      </c>
      <c r="C32" s="9">
        <v>0.16700000000000001</v>
      </c>
      <c r="D32" s="1">
        <v>0.28599999999999998</v>
      </c>
      <c r="E32" s="1">
        <v>0.222</v>
      </c>
      <c r="F32" s="1">
        <v>0.50800000000000001</v>
      </c>
      <c r="G32" s="1">
        <v>48.2</v>
      </c>
      <c r="H32" s="1">
        <v>53.54</v>
      </c>
      <c r="I32" s="11">
        <v>0.28599999999999998</v>
      </c>
      <c r="J32" s="11">
        <v>0.14299999999999999</v>
      </c>
      <c r="K32" s="1">
        <v>0.5</v>
      </c>
      <c r="L32" s="1">
        <v>0.25</v>
      </c>
      <c r="M32" s="11">
        <v>0.57099999999999995</v>
      </c>
      <c r="N32" s="1">
        <v>0.26300000000000001</v>
      </c>
      <c r="O32" s="1" t="s">
        <v>103</v>
      </c>
      <c r="P32" s="1" t="s">
        <v>324</v>
      </c>
    </row>
    <row r="33" spans="1:16" ht="16">
      <c r="A33" s="9" t="s">
        <v>44</v>
      </c>
      <c r="B33" s="9">
        <v>23</v>
      </c>
      <c r="C33" s="9">
        <v>0.16700000000000001</v>
      </c>
      <c r="D33" s="1">
        <v>0.34799999999999998</v>
      </c>
      <c r="E33" s="1">
        <v>0.222</v>
      </c>
      <c r="F33" s="1">
        <v>0.56999999999999995</v>
      </c>
      <c r="G33" s="1">
        <v>67.2</v>
      </c>
      <c r="H33" s="1">
        <v>85.75</v>
      </c>
      <c r="I33" s="11">
        <v>0.17399999999999999</v>
      </c>
      <c r="J33" s="11">
        <v>0.13</v>
      </c>
      <c r="K33" s="1">
        <v>0.75</v>
      </c>
      <c r="L33" s="1">
        <v>0.214</v>
      </c>
      <c r="M33" s="11">
        <v>0.60899999999999999</v>
      </c>
      <c r="N33" s="1">
        <v>0.307</v>
      </c>
      <c r="O33" s="1" t="s">
        <v>44</v>
      </c>
      <c r="P33" s="1" t="s">
        <v>322</v>
      </c>
    </row>
    <row r="34" spans="1:16" ht="16">
      <c r="A34" s="9" t="s">
        <v>68</v>
      </c>
      <c r="B34" s="9">
        <v>24</v>
      </c>
      <c r="C34" s="9">
        <v>0.222</v>
      </c>
      <c r="D34" s="1">
        <v>0.33300000000000002</v>
      </c>
      <c r="E34" s="1">
        <v>0.27800000000000002</v>
      </c>
      <c r="F34" s="1">
        <v>0.61099999999999999</v>
      </c>
      <c r="G34" s="1">
        <v>78</v>
      </c>
      <c r="H34" s="1">
        <v>61.07</v>
      </c>
      <c r="I34" s="11">
        <v>0.33300000000000002</v>
      </c>
      <c r="J34" s="11">
        <v>4.2000000000000003E-2</v>
      </c>
      <c r="K34" s="1">
        <v>0.13</v>
      </c>
      <c r="L34" s="1">
        <v>0.4</v>
      </c>
      <c r="M34" s="11">
        <v>0.47599999999999998</v>
      </c>
      <c r="N34" s="1">
        <v>0.27300000000000002</v>
      </c>
      <c r="O34" s="1" t="s">
        <v>68</v>
      </c>
      <c r="P34" s="1" t="s">
        <v>319</v>
      </c>
    </row>
    <row r="35" spans="1:16" ht="16">
      <c r="A35" s="9" t="s">
        <v>55</v>
      </c>
      <c r="B35" s="9">
        <v>24</v>
      </c>
      <c r="C35" s="9">
        <v>0.05</v>
      </c>
      <c r="D35" s="1">
        <v>9.0999999999999998E-2</v>
      </c>
      <c r="E35" s="1">
        <v>0.2</v>
      </c>
      <c r="F35" s="1">
        <v>0.29099999999999998</v>
      </c>
      <c r="G35" s="1">
        <v>-17.5</v>
      </c>
      <c r="H35" s="1">
        <v>-49.7</v>
      </c>
      <c r="I35" s="11">
        <v>0.16700000000000001</v>
      </c>
      <c r="J35" s="11">
        <v>4.2000000000000003E-2</v>
      </c>
      <c r="K35" s="1">
        <v>0.25</v>
      </c>
      <c r="L35" s="1">
        <v>0</v>
      </c>
      <c r="M35" s="11">
        <v>0.72699999999999998</v>
      </c>
      <c r="N35" s="1">
        <v>0.12</v>
      </c>
      <c r="O35" s="1" t="s">
        <v>55</v>
      </c>
      <c r="P35" s="1" t="s">
        <v>320</v>
      </c>
    </row>
    <row r="36" spans="1:16" ht="16">
      <c r="A36" s="9" t="s">
        <v>48</v>
      </c>
      <c r="B36" s="9">
        <v>24</v>
      </c>
      <c r="C36" s="9">
        <v>0.1</v>
      </c>
      <c r="D36" s="1">
        <v>0.25</v>
      </c>
      <c r="E36" s="1">
        <v>0.1</v>
      </c>
      <c r="F36" s="1">
        <v>0.35</v>
      </c>
      <c r="G36" s="1">
        <v>3.8</v>
      </c>
      <c r="H36" s="1">
        <v>11.84</v>
      </c>
      <c r="I36" s="11">
        <v>0.29199999999999998</v>
      </c>
      <c r="J36" s="11">
        <v>0.125</v>
      </c>
      <c r="K36" s="1">
        <v>0.43</v>
      </c>
      <c r="L36" s="1">
        <v>0.154</v>
      </c>
      <c r="M36" s="11">
        <v>0.54200000000000004</v>
      </c>
      <c r="N36" s="1">
        <v>0.20499999999999999</v>
      </c>
      <c r="O36" s="1" t="s">
        <v>48</v>
      </c>
      <c r="P36" s="1" t="s">
        <v>321</v>
      </c>
    </row>
    <row r="37" spans="1:16" ht="16">
      <c r="A37" s="9" t="s">
        <v>120</v>
      </c>
      <c r="B37" s="9">
        <v>26</v>
      </c>
      <c r="C37" s="9">
        <v>0.32</v>
      </c>
      <c r="D37" s="1">
        <v>0.34599999999999997</v>
      </c>
      <c r="E37" s="1">
        <v>0.48</v>
      </c>
      <c r="F37" s="1">
        <v>0.82599999999999996</v>
      </c>
      <c r="G37" s="1">
        <v>137.19999999999999</v>
      </c>
      <c r="H37" s="1">
        <v>143.51</v>
      </c>
      <c r="I37" s="11">
        <v>0.192</v>
      </c>
      <c r="J37" s="11">
        <v>0</v>
      </c>
      <c r="K37" s="1">
        <v>0</v>
      </c>
      <c r="L37" s="1">
        <v>0.36799999999999999</v>
      </c>
      <c r="M37" s="11">
        <v>0.73099999999999998</v>
      </c>
      <c r="N37" s="1">
        <v>0.38700000000000001</v>
      </c>
      <c r="O37" s="1" t="s">
        <v>120</v>
      </c>
      <c r="P37" s="1" t="s">
        <v>317</v>
      </c>
    </row>
    <row r="38" spans="1:16" ht="16">
      <c r="A38" s="9" t="s">
        <v>152</v>
      </c>
      <c r="B38" s="9">
        <v>26</v>
      </c>
      <c r="C38" s="9">
        <v>0.12</v>
      </c>
      <c r="D38" s="1">
        <v>0.12</v>
      </c>
      <c r="E38" s="1">
        <v>0.12</v>
      </c>
      <c r="F38" s="1">
        <v>0.24</v>
      </c>
      <c r="G38" s="1">
        <v>-30.5</v>
      </c>
      <c r="H38" s="1">
        <v>-55.85</v>
      </c>
      <c r="I38" s="11">
        <v>0.26900000000000002</v>
      </c>
      <c r="J38" s="11">
        <v>0</v>
      </c>
      <c r="K38" s="1">
        <v>0</v>
      </c>
      <c r="L38" s="1">
        <v>0.16700000000000001</v>
      </c>
      <c r="M38" s="11">
        <v>0.72</v>
      </c>
      <c r="N38" s="1">
        <v>0.111</v>
      </c>
      <c r="O38" s="1" t="s">
        <v>152</v>
      </c>
      <c r="P38" s="1" t="s">
        <v>318</v>
      </c>
    </row>
    <row r="39" spans="1:16" ht="16">
      <c r="A39" s="9" t="s">
        <v>136</v>
      </c>
      <c r="B39" s="9">
        <v>27</v>
      </c>
      <c r="C39" s="9">
        <v>0.154</v>
      </c>
      <c r="D39" s="1">
        <v>0.154</v>
      </c>
      <c r="E39" s="1">
        <v>0.192</v>
      </c>
      <c r="F39" s="1">
        <v>0.34599999999999997</v>
      </c>
      <c r="G39" s="1">
        <v>-0.3</v>
      </c>
      <c r="H39" s="1">
        <v>-22.09</v>
      </c>
      <c r="I39" s="11">
        <v>0.29599999999999999</v>
      </c>
      <c r="J39" s="11">
        <v>0</v>
      </c>
      <c r="K39" s="1">
        <v>0</v>
      </c>
      <c r="L39" s="1">
        <v>0.222</v>
      </c>
      <c r="M39" s="11">
        <v>0.69199999999999995</v>
      </c>
      <c r="N39" s="1">
        <v>0.158</v>
      </c>
      <c r="O39" s="1" t="s">
        <v>136</v>
      </c>
      <c r="P39" s="1" t="s">
        <v>315</v>
      </c>
    </row>
    <row r="40" spans="1:16" ht="16">
      <c r="A40" s="9" t="s">
        <v>49</v>
      </c>
      <c r="B40" s="9">
        <v>27</v>
      </c>
      <c r="C40" s="9">
        <v>0.222</v>
      </c>
      <c r="D40" s="1">
        <v>0.222</v>
      </c>
      <c r="E40" s="1">
        <v>0.25900000000000001</v>
      </c>
      <c r="F40" s="1">
        <v>0.48099999999999998</v>
      </c>
      <c r="G40" s="1">
        <v>38.9</v>
      </c>
      <c r="H40" s="1">
        <v>29.48</v>
      </c>
      <c r="I40" s="11">
        <v>0.29599999999999999</v>
      </c>
      <c r="J40" s="11">
        <v>0</v>
      </c>
      <c r="K40" s="1">
        <v>0</v>
      </c>
      <c r="L40" s="1">
        <v>0.316</v>
      </c>
      <c r="M40" s="11">
        <v>0.70399999999999996</v>
      </c>
      <c r="N40" s="1">
        <v>0.22900000000000001</v>
      </c>
      <c r="O40" s="1" t="s">
        <v>49</v>
      </c>
      <c r="P40" s="1" t="s">
        <v>316</v>
      </c>
    </row>
    <row r="41" spans="1:16" ht="16">
      <c r="A41" s="9" t="s">
        <v>67</v>
      </c>
      <c r="B41" s="9">
        <v>28</v>
      </c>
      <c r="C41" s="9">
        <v>0.14799999999999999</v>
      </c>
      <c r="D41" s="1">
        <v>0.17899999999999999</v>
      </c>
      <c r="E41" s="1">
        <v>0.40699999999999997</v>
      </c>
      <c r="F41" s="1">
        <v>0.58599999999999997</v>
      </c>
      <c r="G41" s="1">
        <v>66.099999999999994</v>
      </c>
      <c r="H41" s="1">
        <v>53.33</v>
      </c>
      <c r="I41" s="11">
        <v>0.32100000000000001</v>
      </c>
      <c r="J41" s="11">
        <v>3.5999999999999997E-2</v>
      </c>
      <c r="K41" s="1">
        <v>0.11</v>
      </c>
      <c r="L41" s="1">
        <v>0.125</v>
      </c>
      <c r="M41" s="11">
        <v>0.57099999999999995</v>
      </c>
      <c r="N41" s="1">
        <v>0.26200000000000001</v>
      </c>
      <c r="O41" s="1" t="s">
        <v>67</v>
      </c>
      <c r="P41" s="1" t="s">
        <v>314</v>
      </c>
    </row>
    <row r="42" spans="1:16" ht="16">
      <c r="A42" s="9" t="s">
        <v>106</v>
      </c>
      <c r="B42" s="9">
        <v>35</v>
      </c>
      <c r="C42" s="9">
        <v>0.17599999999999999</v>
      </c>
      <c r="D42" s="1">
        <v>0.2</v>
      </c>
      <c r="E42" s="1">
        <v>0.29399999999999998</v>
      </c>
      <c r="F42" s="1">
        <v>0.49399999999999999</v>
      </c>
      <c r="G42" s="1">
        <v>41.7</v>
      </c>
      <c r="H42" s="1">
        <v>31.03</v>
      </c>
      <c r="I42" s="11">
        <v>0.371</v>
      </c>
      <c r="J42" s="11">
        <v>2.9000000000000001E-2</v>
      </c>
      <c r="K42" s="1">
        <v>0.08</v>
      </c>
      <c r="L42" s="1">
        <v>0.25</v>
      </c>
      <c r="M42" s="11">
        <v>0.57099999999999995</v>
      </c>
      <c r="N42" s="1">
        <v>0.23200000000000001</v>
      </c>
      <c r="O42" s="1" t="s">
        <v>106</v>
      </c>
      <c r="P42" s="1" t="s">
        <v>313</v>
      </c>
    </row>
    <row r="43" spans="1:16" ht="16">
      <c r="A43" s="9" t="s">
        <v>87</v>
      </c>
      <c r="B43" s="9">
        <v>37</v>
      </c>
      <c r="C43" s="9">
        <v>0.14699999999999999</v>
      </c>
      <c r="D43" s="1">
        <v>0.216</v>
      </c>
      <c r="E43" s="1">
        <v>0.14699999999999999</v>
      </c>
      <c r="F43" s="1">
        <v>0.36299999999999999</v>
      </c>
      <c r="G43" s="1">
        <v>6.4</v>
      </c>
      <c r="H43" s="1">
        <v>1.87</v>
      </c>
      <c r="I43" s="11">
        <v>0.108</v>
      </c>
      <c r="J43" s="11">
        <v>5.3999999999999999E-2</v>
      </c>
      <c r="K43" s="1">
        <v>0.5</v>
      </c>
      <c r="L43" s="1">
        <v>0.16700000000000001</v>
      </c>
      <c r="M43" s="11">
        <v>0.81100000000000005</v>
      </c>
      <c r="N43" s="1">
        <v>0.191</v>
      </c>
      <c r="O43" s="1" t="s">
        <v>87</v>
      </c>
      <c r="P43" s="1" t="s">
        <v>312</v>
      </c>
    </row>
    <row r="44" spans="1:16" ht="16">
      <c r="A44" s="9" t="s">
        <v>113</v>
      </c>
      <c r="B44" s="9">
        <v>39</v>
      </c>
      <c r="C44" s="9">
        <v>0.16700000000000001</v>
      </c>
      <c r="D44" s="1">
        <v>0.21099999999999999</v>
      </c>
      <c r="E44" s="1">
        <v>0.222</v>
      </c>
      <c r="F44" s="1">
        <v>0.433</v>
      </c>
      <c r="G44" s="1">
        <v>25.2</v>
      </c>
      <c r="H44" s="1">
        <v>13.43</v>
      </c>
      <c r="I44" s="11">
        <v>0.41</v>
      </c>
      <c r="J44" s="11">
        <v>5.0999999999999997E-2</v>
      </c>
      <c r="K44" s="1">
        <v>0.13</v>
      </c>
      <c r="L44" s="1">
        <v>0.3</v>
      </c>
      <c r="M44" s="11">
        <v>0.52600000000000002</v>
      </c>
      <c r="N44" s="1">
        <v>0.20699999999999999</v>
      </c>
      <c r="O44" s="1" t="s">
        <v>113</v>
      </c>
      <c r="P44" s="1" t="s">
        <v>311</v>
      </c>
    </row>
    <row r="45" spans="1:16" ht="16">
      <c r="A45" s="9" t="s">
        <v>114</v>
      </c>
      <c r="B45" s="9">
        <v>40</v>
      </c>
      <c r="C45" s="9">
        <v>0.16200000000000001</v>
      </c>
      <c r="D45" s="1">
        <v>0.184</v>
      </c>
      <c r="E45" s="1">
        <v>0.189</v>
      </c>
      <c r="F45" s="1">
        <v>0.373</v>
      </c>
      <c r="G45" s="1">
        <v>8.1</v>
      </c>
      <c r="H45" s="1">
        <v>-11.03</v>
      </c>
      <c r="I45" s="11">
        <v>0.1</v>
      </c>
      <c r="J45" s="11">
        <v>2.5000000000000001E-2</v>
      </c>
      <c r="K45" s="1">
        <v>0.25</v>
      </c>
      <c r="L45" s="1">
        <v>0.182</v>
      </c>
      <c r="M45" s="11">
        <v>0.86799999999999999</v>
      </c>
      <c r="N45" s="1">
        <v>0.17299999999999999</v>
      </c>
      <c r="O45" s="1" t="s">
        <v>114</v>
      </c>
      <c r="P45" s="1" t="s">
        <v>308</v>
      </c>
    </row>
    <row r="46" spans="1:16" ht="16">
      <c r="A46" s="9" t="s">
        <v>102</v>
      </c>
      <c r="B46" s="9">
        <v>40</v>
      </c>
      <c r="C46" s="9">
        <v>0.13900000000000001</v>
      </c>
      <c r="D46" s="1">
        <v>0.22500000000000001</v>
      </c>
      <c r="E46" s="1">
        <v>0.13900000000000001</v>
      </c>
      <c r="F46" s="1">
        <v>0.36399999999999999</v>
      </c>
      <c r="G46" s="1">
        <v>6.8</v>
      </c>
      <c r="H46" s="1">
        <v>4.8499999999999996</v>
      </c>
      <c r="I46" s="11">
        <v>0.35</v>
      </c>
      <c r="J46" s="11">
        <v>7.4999999999999997E-2</v>
      </c>
      <c r="K46" s="1">
        <v>0.21</v>
      </c>
      <c r="L46" s="1">
        <v>0.22700000000000001</v>
      </c>
      <c r="M46" s="11">
        <v>0.55000000000000004</v>
      </c>
      <c r="N46" s="1">
        <v>0.19500000000000001</v>
      </c>
      <c r="O46" s="1" t="s">
        <v>102</v>
      </c>
      <c r="P46" s="1" t="s">
        <v>309</v>
      </c>
    </row>
    <row r="47" spans="1:16" ht="16">
      <c r="A47" s="9" t="s">
        <v>107</v>
      </c>
      <c r="B47" s="9">
        <v>40</v>
      </c>
      <c r="C47" s="9">
        <v>0.27</v>
      </c>
      <c r="D47" s="1">
        <v>0.32500000000000001</v>
      </c>
      <c r="E47" s="1">
        <v>0.378</v>
      </c>
      <c r="F47" s="1">
        <v>0.70299999999999996</v>
      </c>
      <c r="G47" s="1">
        <v>103</v>
      </c>
      <c r="H47" s="1">
        <v>107.43</v>
      </c>
      <c r="I47" s="11">
        <v>0.2</v>
      </c>
      <c r="J47" s="11">
        <v>7.4999999999999997E-2</v>
      </c>
      <c r="K47" s="1">
        <v>0.38</v>
      </c>
      <c r="L47" s="1">
        <v>0.34499999999999997</v>
      </c>
      <c r="M47" s="11">
        <v>0.72499999999999998</v>
      </c>
      <c r="N47" s="1">
        <v>0.33700000000000002</v>
      </c>
      <c r="O47" s="1" t="s">
        <v>107</v>
      </c>
      <c r="P47" s="1" t="s">
        <v>310</v>
      </c>
    </row>
    <row r="48" spans="1:16" ht="16">
      <c r="A48" s="9" t="s">
        <v>119</v>
      </c>
      <c r="B48" s="9">
        <v>42</v>
      </c>
      <c r="C48" s="9">
        <v>0.29699999999999999</v>
      </c>
      <c r="D48" s="1">
        <v>0.38100000000000001</v>
      </c>
      <c r="E48" s="1">
        <v>0.40500000000000003</v>
      </c>
      <c r="F48" s="1">
        <v>0.78600000000000003</v>
      </c>
      <c r="G48" s="1">
        <v>127.5</v>
      </c>
      <c r="H48" s="1">
        <v>136.85</v>
      </c>
      <c r="I48" s="11">
        <v>0</v>
      </c>
      <c r="J48" s="11">
        <v>0.11899999999999999</v>
      </c>
      <c r="K48" s="1" t="s">
        <v>356</v>
      </c>
      <c r="L48" s="1">
        <v>0.27800000000000002</v>
      </c>
      <c r="M48" s="11">
        <v>0.85699999999999998</v>
      </c>
      <c r="N48" s="1">
        <v>0.378</v>
      </c>
      <c r="O48" s="1" t="s">
        <v>119</v>
      </c>
      <c r="P48" s="1" t="s">
        <v>306</v>
      </c>
    </row>
    <row r="49" spans="1:16" ht="16">
      <c r="A49" s="9" t="s">
        <v>70</v>
      </c>
      <c r="B49" s="9">
        <v>42</v>
      </c>
      <c r="C49" s="9">
        <v>0.13900000000000001</v>
      </c>
      <c r="D49" s="1">
        <v>0.22</v>
      </c>
      <c r="E49" s="1">
        <v>0.16700000000000001</v>
      </c>
      <c r="F49" s="1">
        <v>0.38700000000000001</v>
      </c>
      <c r="G49" s="1">
        <v>12.7</v>
      </c>
      <c r="H49" s="1">
        <v>5.17</v>
      </c>
      <c r="I49" s="11">
        <v>0.214</v>
      </c>
      <c r="J49" s="11">
        <v>7.0999999999999994E-2</v>
      </c>
      <c r="K49" s="1">
        <v>0.33</v>
      </c>
      <c r="L49" s="1">
        <v>0.17899999999999999</v>
      </c>
      <c r="M49" s="11">
        <v>0.68300000000000005</v>
      </c>
      <c r="N49" s="1">
        <v>0.19600000000000001</v>
      </c>
      <c r="O49" s="1" t="s">
        <v>70</v>
      </c>
      <c r="P49" s="1" t="s">
        <v>307</v>
      </c>
    </row>
    <row r="50" spans="1:16" ht="16">
      <c r="A50" s="9" t="s">
        <v>93</v>
      </c>
      <c r="B50" s="9">
        <v>45</v>
      </c>
      <c r="C50" s="9">
        <v>0.25</v>
      </c>
      <c r="D50" s="1">
        <v>0.36399999999999999</v>
      </c>
      <c r="E50" s="1">
        <v>0.30599999999999999</v>
      </c>
      <c r="F50" s="1">
        <v>0.67</v>
      </c>
      <c r="G50" s="1">
        <v>94.8</v>
      </c>
      <c r="H50" s="1">
        <v>99.16</v>
      </c>
      <c r="I50" s="11">
        <v>0.26700000000000002</v>
      </c>
      <c r="J50" s="11">
        <v>0.156</v>
      </c>
      <c r="K50" s="1">
        <v>0.57999999999999996</v>
      </c>
      <c r="L50" s="1">
        <v>0.36</v>
      </c>
      <c r="M50" s="11">
        <v>0.56799999999999995</v>
      </c>
      <c r="N50" s="1">
        <v>0.32600000000000001</v>
      </c>
      <c r="O50" s="1" t="s">
        <v>93</v>
      </c>
      <c r="P50" s="1" t="s">
        <v>305</v>
      </c>
    </row>
    <row r="51" spans="1:16" ht="16">
      <c r="A51" s="9" t="s">
        <v>64</v>
      </c>
      <c r="B51" s="9">
        <v>46</v>
      </c>
      <c r="C51" s="9">
        <v>0.15</v>
      </c>
      <c r="D51" s="1">
        <v>0.217</v>
      </c>
      <c r="E51" s="1">
        <v>0.17499999999999999</v>
      </c>
      <c r="F51" s="1">
        <v>0.39200000000000002</v>
      </c>
      <c r="G51" s="1">
        <v>14.4</v>
      </c>
      <c r="H51" s="1">
        <v>8.01</v>
      </c>
      <c r="I51" s="11">
        <v>0.26100000000000001</v>
      </c>
      <c r="J51" s="11">
        <v>6.5000000000000002E-2</v>
      </c>
      <c r="K51" s="1">
        <v>0.25</v>
      </c>
      <c r="L51" s="1">
        <v>0.2</v>
      </c>
      <c r="M51" s="11">
        <v>0.65200000000000002</v>
      </c>
      <c r="N51" s="1">
        <v>0.2</v>
      </c>
      <c r="O51" s="1" t="s">
        <v>64</v>
      </c>
      <c r="P51" s="1" t="s">
        <v>303</v>
      </c>
    </row>
    <row r="52" spans="1:16" ht="16">
      <c r="A52" s="9" t="s">
        <v>9</v>
      </c>
      <c r="B52" s="9">
        <v>46</v>
      </c>
      <c r="C52" s="9">
        <v>0.28599999999999998</v>
      </c>
      <c r="D52" s="1">
        <v>0.30399999999999999</v>
      </c>
      <c r="E52" s="1">
        <v>0.38100000000000001</v>
      </c>
      <c r="F52" s="1">
        <v>0.68500000000000005</v>
      </c>
      <c r="G52" s="1">
        <v>97.3</v>
      </c>
      <c r="H52" s="1">
        <v>93.46</v>
      </c>
      <c r="I52" s="11">
        <v>0.23899999999999999</v>
      </c>
      <c r="J52" s="11">
        <v>4.3999999999999997E-2</v>
      </c>
      <c r="K52" s="1">
        <v>0.18</v>
      </c>
      <c r="L52" s="1">
        <v>0.34399999999999997</v>
      </c>
      <c r="M52" s="11">
        <v>0.69599999999999995</v>
      </c>
      <c r="N52" s="1">
        <v>0.318</v>
      </c>
      <c r="O52" s="1" t="s">
        <v>9</v>
      </c>
      <c r="P52" s="1" t="s">
        <v>304</v>
      </c>
    </row>
    <row r="53" spans="1:16" ht="16">
      <c r="A53" s="9" t="s">
        <v>14</v>
      </c>
      <c r="B53" s="9">
        <v>47</v>
      </c>
      <c r="C53" s="9">
        <v>0.27900000000000003</v>
      </c>
      <c r="D53" s="1">
        <v>0.32600000000000001</v>
      </c>
      <c r="E53" s="1">
        <v>0.51200000000000001</v>
      </c>
      <c r="F53" s="1">
        <v>0.83799999999999997</v>
      </c>
      <c r="G53" s="1">
        <v>139.80000000000001</v>
      </c>
      <c r="H53" s="1">
        <v>136.79</v>
      </c>
      <c r="I53" s="11">
        <v>0.255</v>
      </c>
      <c r="J53" s="11">
        <v>6.4000000000000001E-2</v>
      </c>
      <c r="K53" s="1">
        <v>0.25</v>
      </c>
      <c r="L53" s="1">
        <v>0.34499999999999997</v>
      </c>
      <c r="M53" s="11">
        <v>0.63</v>
      </c>
      <c r="N53" s="1">
        <v>0.378</v>
      </c>
      <c r="O53" s="1" t="s">
        <v>14</v>
      </c>
      <c r="P53" s="1" t="s">
        <v>302</v>
      </c>
    </row>
    <row r="54" spans="1:16" ht="16">
      <c r="A54" s="9" t="s">
        <v>95</v>
      </c>
      <c r="B54" s="9">
        <v>50</v>
      </c>
      <c r="C54" s="9">
        <v>0.19</v>
      </c>
      <c r="D54" s="1">
        <v>0.32</v>
      </c>
      <c r="E54" s="1">
        <v>0.26200000000000001</v>
      </c>
      <c r="F54" s="1">
        <v>0.58199999999999996</v>
      </c>
      <c r="G54" s="1">
        <v>69.5</v>
      </c>
      <c r="H54" s="1">
        <v>79.349999999999994</v>
      </c>
      <c r="I54" s="11">
        <v>0.12</v>
      </c>
      <c r="J54" s="11">
        <v>0.12</v>
      </c>
      <c r="K54" s="1">
        <v>1</v>
      </c>
      <c r="L54" s="1">
        <v>0.222</v>
      </c>
      <c r="M54" s="11">
        <v>0.72</v>
      </c>
      <c r="N54" s="1">
        <v>0.29799999999999999</v>
      </c>
      <c r="O54" s="1" t="s">
        <v>95</v>
      </c>
      <c r="P54" s="1" t="s">
        <v>301</v>
      </c>
    </row>
    <row r="55" spans="1:16" ht="16">
      <c r="A55" s="9" t="s">
        <v>33</v>
      </c>
      <c r="B55" s="9">
        <v>53</v>
      </c>
      <c r="C55" s="9">
        <v>0.13600000000000001</v>
      </c>
      <c r="D55" s="1">
        <v>0.255</v>
      </c>
      <c r="E55" s="1">
        <v>0.20499999999999999</v>
      </c>
      <c r="F55" s="1">
        <v>0.46</v>
      </c>
      <c r="G55" s="1">
        <v>33.9</v>
      </c>
      <c r="H55" s="1">
        <v>29.04</v>
      </c>
      <c r="I55" s="11">
        <v>0.30199999999999999</v>
      </c>
      <c r="J55" s="11">
        <v>0.13200000000000001</v>
      </c>
      <c r="K55" s="1">
        <v>0.44</v>
      </c>
      <c r="L55" s="1">
        <v>0.185</v>
      </c>
      <c r="M55" s="11">
        <v>0.52900000000000003</v>
      </c>
      <c r="N55" s="1">
        <v>0.22900000000000001</v>
      </c>
      <c r="O55" s="1" t="s">
        <v>33</v>
      </c>
      <c r="P55" s="1" t="s">
        <v>299</v>
      </c>
    </row>
    <row r="56" spans="1:16" ht="16">
      <c r="A56" s="9" t="s">
        <v>88</v>
      </c>
      <c r="B56" s="9">
        <v>53</v>
      </c>
      <c r="C56" s="9">
        <v>0.22900000000000001</v>
      </c>
      <c r="D56" s="1">
        <v>0.26900000000000002</v>
      </c>
      <c r="E56" s="1">
        <v>0.25</v>
      </c>
      <c r="F56" s="1">
        <v>0.51900000000000002</v>
      </c>
      <c r="G56" s="1">
        <v>50.8</v>
      </c>
      <c r="H56" s="1">
        <v>44.08</v>
      </c>
      <c r="I56" s="11">
        <v>0.22600000000000001</v>
      </c>
      <c r="J56" s="11">
        <v>5.7000000000000002E-2</v>
      </c>
      <c r="K56" s="1">
        <v>0.25</v>
      </c>
      <c r="L56" s="1">
        <v>0.29699999999999999</v>
      </c>
      <c r="M56" s="11">
        <v>0.71199999999999997</v>
      </c>
      <c r="N56" s="1">
        <v>0.25</v>
      </c>
      <c r="O56" s="1" t="s">
        <v>88</v>
      </c>
      <c r="P56" s="1" t="s">
        <v>300</v>
      </c>
    </row>
    <row r="57" spans="1:16" ht="16">
      <c r="A57" s="9" t="s">
        <v>20</v>
      </c>
      <c r="B57" s="9">
        <v>56</v>
      </c>
      <c r="C57" s="9">
        <v>0.19600000000000001</v>
      </c>
      <c r="D57" s="1">
        <v>0.28799999999999998</v>
      </c>
      <c r="E57" s="1">
        <v>0.28299999999999997</v>
      </c>
      <c r="F57" s="1">
        <v>0.57099999999999995</v>
      </c>
      <c r="G57" s="1">
        <v>65.599999999999994</v>
      </c>
      <c r="H57" s="1">
        <v>48.21</v>
      </c>
      <c r="I57" s="11">
        <v>0.23200000000000001</v>
      </c>
      <c r="J57" s="11">
        <v>8.8999999999999996E-2</v>
      </c>
      <c r="K57" s="1">
        <v>0.38</v>
      </c>
      <c r="L57" s="1">
        <v>0.27300000000000002</v>
      </c>
      <c r="M57" s="11">
        <v>0.63500000000000001</v>
      </c>
      <c r="N57" s="1">
        <v>0.255</v>
      </c>
      <c r="O57" s="1" t="s">
        <v>20</v>
      </c>
      <c r="P57" s="1" t="s">
        <v>298</v>
      </c>
    </row>
    <row r="58" spans="1:16" ht="16">
      <c r="A58" s="9" t="s">
        <v>158</v>
      </c>
      <c r="B58" s="9">
        <v>57</v>
      </c>
      <c r="C58" s="9">
        <v>0.16700000000000001</v>
      </c>
      <c r="D58" s="1">
        <v>0.19600000000000001</v>
      </c>
      <c r="E58" s="1">
        <v>0.16700000000000001</v>
      </c>
      <c r="F58" s="1">
        <v>0.36299999999999999</v>
      </c>
      <c r="G58" s="1">
        <v>5.7</v>
      </c>
      <c r="H58" s="1">
        <v>-7.07</v>
      </c>
      <c r="I58" s="11">
        <v>0.29799999999999999</v>
      </c>
      <c r="J58" s="11">
        <v>1.7999999999999999E-2</v>
      </c>
      <c r="K58" s="1">
        <v>0.06</v>
      </c>
      <c r="L58" s="1">
        <v>0.24299999999999999</v>
      </c>
      <c r="M58" s="11">
        <v>0.66100000000000003</v>
      </c>
      <c r="N58" s="1">
        <v>0.17899999999999999</v>
      </c>
      <c r="O58" s="1" t="s">
        <v>158</v>
      </c>
      <c r="P58" s="1" t="s">
        <v>297</v>
      </c>
    </row>
    <row r="59" spans="1:16" ht="16">
      <c r="A59" s="9" t="s">
        <v>16</v>
      </c>
      <c r="B59" s="9">
        <v>58</v>
      </c>
      <c r="C59" s="9">
        <v>0.23499999999999999</v>
      </c>
      <c r="D59" s="1">
        <v>0.316</v>
      </c>
      <c r="E59" s="1">
        <v>0.314</v>
      </c>
      <c r="F59" s="1">
        <v>0.63</v>
      </c>
      <c r="G59" s="1">
        <v>82.4</v>
      </c>
      <c r="H59" s="1">
        <v>79.650000000000006</v>
      </c>
      <c r="I59" s="11">
        <v>0.155</v>
      </c>
      <c r="J59" s="11">
        <v>3.5000000000000003E-2</v>
      </c>
      <c r="K59" s="1">
        <v>0.22</v>
      </c>
      <c r="L59" s="1">
        <v>0.28599999999999998</v>
      </c>
      <c r="M59" s="11">
        <v>0.73699999999999999</v>
      </c>
      <c r="N59" s="1">
        <v>0.29899999999999999</v>
      </c>
      <c r="O59" s="1" t="s">
        <v>16</v>
      </c>
      <c r="P59" s="1" t="s">
        <v>296</v>
      </c>
    </row>
    <row r="60" spans="1:16" ht="16">
      <c r="A60" s="9" t="s">
        <v>144</v>
      </c>
      <c r="B60" s="9">
        <v>60</v>
      </c>
      <c r="C60" s="9">
        <v>0.255</v>
      </c>
      <c r="D60" s="1">
        <v>0.317</v>
      </c>
      <c r="E60" s="1">
        <v>0.50900000000000001</v>
      </c>
      <c r="F60" s="1">
        <v>0.82599999999999996</v>
      </c>
      <c r="G60" s="1">
        <v>136.19999999999999</v>
      </c>
      <c r="H60" s="1">
        <v>137.66</v>
      </c>
      <c r="I60" s="11">
        <v>0.317</v>
      </c>
      <c r="J60" s="11">
        <v>8.3000000000000004E-2</v>
      </c>
      <c r="K60" s="1">
        <v>0.26</v>
      </c>
      <c r="L60" s="1">
        <v>0.33300000000000002</v>
      </c>
      <c r="M60" s="11">
        <v>0.55000000000000004</v>
      </c>
      <c r="N60" s="1">
        <v>0.379</v>
      </c>
      <c r="O60" s="1" t="s">
        <v>144</v>
      </c>
      <c r="P60" s="1" t="s">
        <v>295</v>
      </c>
    </row>
    <row r="61" spans="1:16" ht="16">
      <c r="A61" s="9" t="s">
        <v>128</v>
      </c>
      <c r="B61" s="9">
        <v>61</v>
      </c>
      <c r="C61" s="9">
        <v>0.16700000000000001</v>
      </c>
      <c r="D61" s="1">
        <v>0.26200000000000001</v>
      </c>
      <c r="E61" s="1">
        <v>0.37</v>
      </c>
      <c r="F61" s="1">
        <v>0.63200000000000001</v>
      </c>
      <c r="G61" s="1">
        <v>81.599999999999994</v>
      </c>
      <c r="H61" s="1">
        <v>80.150000000000006</v>
      </c>
      <c r="I61" s="11">
        <v>0.39300000000000002</v>
      </c>
      <c r="J61" s="11">
        <v>9.8000000000000004E-2</v>
      </c>
      <c r="K61" s="1">
        <v>0.25</v>
      </c>
      <c r="L61" s="1">
        <v>0.25</v>
      </c>
      <c r="M61" s="11">
        <v>0.45900000000000002</v>
      </c>
      <c r="N61" s="1">
        <v>0.3</v>
      </c>
      <c r="O61" s="1" t="s">
        <v>128</v>
      </c>
      <c r="P61" s="1" t="s">
        <v>294</v>
      </c>
    </row>
    <row r="62" spans="1:16" ht="16">
      <c r="A62" s="9" t="s">
        <v>86</v>
      </c>
      <c r="B62" s="9">
        <v>62</v>
      </c>
      <c r="C62" s="9">
        <v>0.28100000000000003</v>
      </c>
      <c r="D62" s="1">
        <v>0.33900000000000002</v>
      </c>
      <c r="E62" s="1">
        <v>0.28100000000000003</v>
      </c>
      <c r="F62" s="1">
        <v>0.62</v>
      </c>
      <c r="G62" s="1">
        <v>80.400000000000006</v>
      </c>
      <c r="H62" s="1">
        <v>86.94</v>
      </c>
      <c r="I62" s="11">
        <v>0.14499999999999999</v>
      </c>
      <c r="J62" s="11">
        <v>6.5000000000000002E-2</v>
      </c>
      <c r="K62" s="1">
        <v>0.44</v>
      </c>
      <c r="L62" s="1">
        <v>0.33300000000000002</v>
      </c>
      <c r="M62" s="11">
        <v>0.77400000000000002</v>
      </c>
      <c r="N62" s="1">
        <v>0.309</v>
      </c>
      <c r="O62" s="1" t="s">
        <v>86</v>
      </c>
      <c r="P62" s="1" t="s">
        <v>292</v>
      </c>
    </row>
    <row r="63" spans="1:16" ht="16">
      <c r="A63" s="9" t="s">
        <v>185</v>
      </c>
      <c r="B63" s="9">
        <v>62</v>
      </c>
      <c r="C63" s="9">
        <v>0.23200000000000001</v>
      </c>
      <c r="D63" s="1">
        <v>0.27900000000000003</v>
      </c>
      <c r="E63" s="1">
        <v>0.32100000000000001</v>
      </c>
      <c r="F63" s="1">
        <v>0.6</v>
      </c>
      <c r="G63" s="1">
        <v>73.2</v>
      </c>
      <c r="H63" s="1">
        <v>67.83</v>
      </c>
      <c r="I63" s="11">
        <v>0.19400000000000001</v>
      </c>
      <c r="J63" s="11">
        <v>4.8000000000000001E-2</v>
      </c>
      <c r="K63" s="1">
        <v>0.25</v>
      </c>
      <c r="L63" s="1">
        <v>0.27300000000000002</v>
      </c>
      <c r="M63" s="11">
        <v>0.72099999999999997</v>
      </c>
      <c r="N63" s="1">
        <v>0.28199999999999997</v>
      </c>
      <c r="O63" s="1" t="s">
        <v>185</v>
      </c>
      <c r="P63" s="1" t="s">
        <v>293</v>
      </c>
    </row>
    <row r="64" spans="1:16" ht="16">
      <c r="A64" s="9" t="s">
        <v>130</v>
      </c>
      <c r="B64" s="9">
        <v>63</v>
      </c>
      <c r="C64" s="9">
        <v>0.2</v>
      </c>
      <c r="D64" s="1">
        <v>0.28999999999999998</v>
      </c>
      <c r="E64" s="1">
        <v>0.27300000000000002</v>
      </c>
      <c r="F64" s="1">
        <v>0.56299999999999994</v>
      </c>
      <c r="G64" s="1">
        <v>63.4</v>
      </c>
      <c r="H64" s="1">
        <v>64.25</v>
      </c>
      <c r="I64" s="11">
        <v>0.30199999999999999</v>
      </c>
      <c r="J64" s="11">
        <v>7.9000000000000001E-2</v>
      </c>
      <c r="K64" s="1">
        <v>0.26</v>
      </c>
      <c r="L64" s="1">
        <v>0.30599999999999999</v>
      </c>
      <c r="M64" s="11">
        <v>0.58099999999999996</v>
      </c>
      <c r="N64" s="1">
        <v>0.27800000000000002</v>
      </c>
      <c r="O64" s="1" t="s">
        <v>130</v>
      </c>
      <c r="P64" s="1" t="s">
        <v>291</v>
      </c>
    </row>
    <row r="65" spans="1:16" ht="16">
      <c r="A65" s="9" t="s">
        <v>134</v>
      </c>
      <c r="B65" s="9">
        <v>66</v>
      </c>
      <c r="C65" s="9">
        <v>0.16400000000000001</v>
      </c>
      <c r="D65" s="1">
        <v>0.26200000000000001</v>
      </c>
      <c r="E65" s="1">
        <v>0.218</v>
      </c>
      <c r="F65" s="1">
        <v>0.48</v>
      </c>
      <c r="G65" s="1">
        <v>39.700000000000003</v>
      </c>
      <c r="H65" s="1">
        <v>37.24</v>
      </c>
      <c r="I65" s="11">
        <v>0.19700000000000001</v>
      </c>
      <c r="J65" s="11">
        <v>0.106</v>
      </c>
      <c r="K65" s="1">
        <v>0.54</v>
      </c>
      <c r="L65" s="1">
        <v>0.20499999999999999</v>
      </c>
      <c r="M65" s="11">
        <v>0.67700000000000005</v>
      </c>
      <c r="N65" s="1">
        <v>0.24</v>
      </c>
      <c r="O65" s="1" t="s">
        <v>134</v>
      </c>
      <c r="P65" s="1" t="s">
        <v>290</v>
      </c>
    </row>
    <row r="66" spans="1:16" ht="16">
      <c r="A66" s="9" t="s">
        <v>8</v>
      </c>
      <c r="B66" s="9">
        <v>70</v>
      </c>
      <c r="C66" s="9">
        <v>0.23400000000000001</v>
      </c>
      <c r="D66" s="1">
        <v>0.26900000000000002</v>
      </c>
      <c r="E66" s="1">
        <v>0.375</v>
      </c>
      <c r="F66" s="1">
        <v>0.64400000000000002</v>
      </c>
      <c r="G66" s="1">
        <v>84.8</v>
      </c>
      <c r="H66" s="1">
        <v>72.709999999999994</v>
      </c>
      <c r="I66" s="11">
        <v>0.186</v>
      </c>
      <c r="J66" s="11">
        <v>4.2999999999999997E-2</v>
      </c>
      <c r="K66" s="1">
        <v>0.23</v>
      </c>
      <c r="L66" s="1">
        <v>0.26500000000000001</v>
      </c>
      <c r="M66" s="11">
        <v>0.73099999999999998</v>
      </c>
      <c r="N66" s="1">
        <v>0.28899999999999998</v>
      </c>
      <c r="O66" s="1" t="s">
        <v>8</v>
      </c>
      <c r="P66" s="1" t="s">
        <v>289</v>
      </c>
    </row>
    <row r="67" spans="1:16" ht="16">
      <c r="A67" s="9" t="s">
        <v>15</v>
      </c>
      <c r="B67" s="9">
        <v>76</v>
      </c>
      <c r="C67" s="9">
        <v>0.185</v>
      </c>
      <c r="D67" s="1">
        <v>0.28899999999999998</v>
      </c>
      <c r="E67" s="1">
        <v>0.36899999999999999</v>
      </c>
      <c r="F67" s="1">
        <v>0.65800000000000003</v>
      </c>
      <c r="G67" s="1">
        <v>89.6</v>
      </c>
      <c r="H67" s="1">
        <v>90.05</v>
      </c>
      <c r="I67" s="11">
        <v>0.25</v>
      </c>
      <c r="J67" s="11">
        <v>9.1999999999999998E-2</v>
      </c>
      <c r="K67" s="1">
        <v>0.37</v>
      </c>
      <c r="L67" s="1">
        <v>0.20499999999999999</v>
      </c>
      <c r="M67" s="11">
        <v>0.57899999999999996</v>
      </c>
      <c r="N67" s="1">
        <v>0.313</v>
      </c>
      <c r="O67" s="1" t="s">
        <v>15</v>
      </c>
      <c r="P67" s="1" t="s">
        <v>288</v>
      </c>
    </row>
    <row r="68" spans="1:16" ht="16">
      <c r="A68" s="9" t="s">
        <v>159</v>
      </c>
      <c r="B68" s="9">
        <v>78</v>
      </c>
      <c r="C68" s="9">
        <v>0.22500000000000001</v>
      </c>
      <c r="D68" s="1">
        <v>0.28199999999999997</v>
      </c>
      <c r="E68" s="1">
        <v>0.36599999999999999</v>
      </c>
      <c r="F68" s="1">
        <v>0.64800000000000002</v>
      </c>
      <c r="G68" s="1">
        <v>86.5</v>
      </c>
      <c r="H68" s="1">
        <v>84.4</v>
      </c>
      <c r="I68" s="11">
        <v>0.26900000000000002</v>
      </c>
      <c r="J68" s="11">
        <v>7.6999999999999999E-2</v>
      </c>
      <c r="K68" s="1">
        <v>0.28999999999999998</v>
      </c>
      <c r="L68" s="1">
        <v>0.28599999999999998</v>
      </c>
      <c r="M68" s="11">
        <v>0.628</v>
      </c>
      <c r="N68" s="1">
        <v>0.30499999999999999</v>
      </c>
      <c r="O68" s="1" t="s">
        <v>159</v>
      </c>
      <c r="P68" s="1" t="s">
        <v>287</v>
      </c>
    </row>
    <row r="69" spans="1:16" ht="16">
      <c r="A69" s="9" t="s">
        <v>153</v>
      </c>
      <c r="B69" s="9">
        <v>81</v>
      </c>
      <c r="C69" s="9">
        <v>0.16200000000000001</v>
      </c>
      <c r="D69" s="1">
        <v>0.21299999999999999</v>
      </c>
      <c r="E69" s="1">
        <v>0.216</v>
      </c>
      <c r="F69" s="1">
        <v>0.42899999999999999</v>
      </c>
      <c r="G69" s="1">
        <v>24.2</v>
      </c>
      <c r="H69" s="1">
        <v>14.81</v>
      </c>
      <c r="I69" s="11">
        <v>0.222</v>
      </c>
      <c r="J69" s="11">
        <v>4.9000000000000002E-2</v>
      </c>
      <c r="K69" s="1">
        <v>0.22</v>
      </c>
      <c r="L69" s="1">
        <v>0.21099999999999999</v>
      </c>
      <c r="M69" s="11">
        <v>0.71299999999999997</v>
      </c>
      <c r="N69" s="1">
        <v>0.20899999999999999</v>
      </c>
      <c r="O69" s="1" t="s">
        <v>153</v>
      </c>
      <c r="P69" s="1" t="s">
        <v>285</v>
      </c>
    </row>
    <row r="70" spans="1:16" ht="16">
      <c r="A70" s="9" t="s">
        <v>75</v>
      </c>
      <c r="B70" s="9">
        <v>81</v>
      </c>
      <c r="C70" s="9">
        <v>0.20499999999999999</v>
      </c>
      <c r="D70" s="1">
        <v>0.26300000000000001</v>
      </c>
      <c r="E70" s="1">
        <v>0.26</v>
      </c>
      <c r="F70" s="1">
        <v>0.52300000000000002</v>
      </c>
      <c r="G70" s="1">
        <v>51.5</v>
      </c>
      <c r="H70" s="1">
        <v>46.85</v>
      </c>
      <c r="I70" s="11">
        <v>0.111</v>
      </c>
      <c r="J70" s="11">
        <v>7.3999999999999996E-2</v>
      </c>
      <c r="K70" s="1">
        <v>0.67</v>
      </c>
      <c r="L70" s="1">
        <v>0.23100000000000001</v>
      </c>
      <c r="M70" s="11">
        <v>0.81299999999999994</v>
      </c>
      <c r="N70" s="1">
        <v>0.253</v>
      </c>
      <c r="O70" s="1" t="s">
        <v>75</v>
      </c>
      <c r="P70" s="1" t="s">
        <v>286</v>
      </c>
    </row>
    <row r="71" spans="1:16" ht="16">
      <c r="A71" s="9" t="s">
        <v>21</v>
      </c>
      <c r="B71" s="9">
        <v>89</v>
      </c>
      <c r="C71" s="9">
        <v>0.26900000000000002</v>
      </c>
      <c r="D71" s="1">
        <v>0.30499999999999999</v>
      </c>
      <c r="E71" s="1">
        <v>0.32100000000000001</v>
      </c>
      <c r="F71" s="1">
        <v>0.626</v>
      </c>
      <c r="G71" s="1">
        <v>81</v>
      </c>
      <c r="H71" s="1">
        <v>65.650000000000006</v>
      </c>
      <c r="I71" s="11">
        <v>0.13500000000000001</v>
      </c>
      <c r="J71" s="11">
        <v>3.4000000000000002E-2</v>
      </c>
      <c r="K71" s="1">
        <v>0.25</v>
      </c>
      <c r="L71" s="1">
        <v>0.318</v>
      </c>
      <c r="M71" s="11">
        <v>0.80500000000000005</v>
      </c>
      <c r="N71" s="1">
        <v>0.27900000000000003</v>
      </c>
      <c r="O71" s="1" t="s">
        <v>21</v>
      </c>
      <c r="P71" s="1" t="s">
        <v>284</v>
      </c>
    </row>
    <row r="72" spans="1:16" ht="16">
      <c r="A72" s="9" t="s">
        <v>37</v>
      </c>
      <c r="B72" s="9">
        <v>93</v>
      </c>
      <c r="C72" s="9">
        <v>0.23699999999999999</v>
      </c>
      <c r="D72" s="1">
        <v>0.29799999999999999</v>
      </c>
      <c r="E72" s="1">
        <v>0.39500000000000002</v>
      </c>
      <c r="F72" s="1">
        <v>0.69299999999999995</v>
      </c>
      <c r="G72" s="1">
        <v>99.1</v>
      </c>
      <c r="H72" s="1">
        <v>76.8</v>
      </c>
      <c r="I72" s="11">
        <v>0.26900000000000002</v>
      </c>
      <c r="J72" s="11">
        <v>5.3999999999999999E-2</v>
      </c>
      <c r="K72" s="1">
        <v>0.2</v>
      </c>
      <c r="L72" s="1">
        <v>0.33300000000000002</v>
      </c>
      <c r="M72" s="11">
        <v>0.60699999999999998</v>
      </c>
      <c r="N72" s="1">
        <v>0.29499999999999998</v>
      </c>
      <c r="O72" s="1" t="s">
        <v>37</v>
      </c>
      <c r="P72" s="1" t="s">
        <v>283</v>
      </c>
    </row>
    <row r="73" spans="1:16" ht="16">
      <c r="A73" s="9" t="s">
        <v>74</v>
      </c>
      <c r="B73" s="9">
        <v>94</v>
      </c>
      <c r="C73" s="9">
        <v>0.24099999999999999</v>
      </c>
      <c r="D73" s="1">
        <v>0.29699999999999999</v>
      </c>
      <c r="E73" s="1">
        <v>0.35399999999999998</v>
      </c>
      <c r="F73" s="1">
        <v>0.65100000000000002</v>
      </c>
      <c r="G73" s="1">
        <v>87.7</v>
      </c>
      <c r="H73" s="1">
        <v>77.94</v>
      </c>
      <c r="I73" s="11">
        <v>0.14899999999999999</v>
      </c>
      <c r="J73" s="11">
        <v>6.4000000000000001E-2</v>
      </c>
      <c r="K73" s="1">
        <v>0.43</v>
      </c>
      <c r="L73" s="1">
        <v>0.254</v>
      </c>
      <c r="M73" s="11">
        <v>0.73599999999999999</v>
      </c>
      <c r="N73" s="1">
        <v>0.29599999999999999</v>
      </c>
      <c r="O73" s="1" t="s">
        <v>74</v>
      </c>
      <c r="P73" s="1" t="s">
        <v>281</v>
      </c>
    </row>
    <row r="74" spans="1:16" ht="16">
      <c r="A74" s="9" t="s">
        <v>186</v>
      </c>
      <c r="B74" s="9">
        <v>94</v>
      </c>
      <c r="C74" s="9">
        <v>0.27100000000000002</v>
      </c>
      <c r="D74" s="1">
        <v>0.33</v>
      </c>
      <c r="E74" s="1">
        <v>0.318</v>
      </c>
      <c r="F74" s="1">
        <v>0.64800000000000002</v>
      </c>
      <c r="G74" s="1">
        <v>87.8</v>
      </c>
      <c r="H74" s="1">
        <v>92.14</v>
      </c>
      <c r="I74" s="11">
        <v>0.192</v>
      </c>
      <c r="J74" s="11">
        <v>8.5000000000000006E-2</v>
      </c>
      <c r="K74" s="1">
        <v>0.44</v>
      </c>
      <c r="L74" s="1">
        <v>0.33800000000000002</v>
      </c>
      <c r="M74" s="11">
        <v>0.72299999999999998</v>
      </c>
      <c r="N74" s="1">
        <v>0.316</v>
      </c>
      <c r="O74" s="1" t="s">
        <v>186</v>
      </c>
      <c r="P74" s="1" t="s">
        <v>282</v>
      </c>
    </row>
    <row r="75" spans="1:16" ht="16">
      <c r="A75" s="9" t="s">
        <v>82</v>
      </c>
      <c r="B75" s="9">
        <v>95</v>
      </c>
      <c r="C75" s="9">
        <v>0.24199999999999999</v>
      </c>
      <c r="D75" s="1">
        <v>0.27400000000000002</v>
      </c>
      <c r="E75" s="1">
        <v>0.27500000000000002</v>
      </c>
      <c r="F75" s="1">
        <v>0.54900000000000004</v>
      </c>
      <c r="G75" s="1">
        <v>58.9</v>
      </c>
      <c r="H75" s="1">
        <v>56.75</v>
      </c>
      <c r="I75" s="11">
        <v>0.17899999999999999</v>
      </c>
      <c r="J75" s="11">
        <v>4.2000000000000003E-2</v>
      </c>
      <c r="K75" s="1">
        <v>0.24</v>
      </c>
      <c r="L75" s="1">
        <v>0.29699999999999999</v>
      </c>
      <c r="M75" s="11">
        <v>0.77900000000000003</v>
      </c>
      <c r="N75" s="1">
        <v>0.26700000000000002</v>
      </c>
      <c r="O75" s="1" t="s">
        <v>82</v>
      </c>
      <c r="P75" s="1" t="s">
        <v>280</v>
      </c>
    </row>
    <row r="76" spans="1:16" ht="16">
      <c r="A76" s="9" t="s">
        <v>156</v>
      </c>
      <c r="B76" s="9">
        <v>100</v>
      </c>
      <c r="C76" s="9">
        <v>0.247</v>
      </c>
      <c r="D76" s="1">
        <v>0.316</v>
      </c>
      <c r="E76" s="1">
        <v>0.34799999999999998</v>
      </c>
      <c r="F76" s="1">
        <v>0.66400000000000003</v>
      </c>
      <c r="G76" s="1">
        <v>92.1</v>
      </c>
      <c r="H76" s="1">
        <v>91.01</v>
      </c>
      <c r="I76" s="11">
        <v>0.18</v>
      </c>
      <c r="J76" s="11">
        <v>0.09</v>
      </c>
      <c r="K76" s="1">
        <v>0.5</v>
      </c>
      <c r="L76" s="1">
        <v>0.3</v>
      </c>
      <c r="M76" s="11">
        <v>0.71399999999999997</v>
      </c>
      <c r="N76" s="1">
        <v>0.315</v>
      </c>
      <c r="O76" s="1" t="s">
        <v>156</v>
      </c>
      <c r="P76" s="1" t="s">
        <v>279</v>
      </c>
    </row>
    <row r="77" spans="1:16" ht="16">
      <c r="A77" s="9" t="s">
        <v>110</v>
      </c>
      <c r="B77" s="9">
        <v>102</v>
      </c>
      <c r="C77" s="9">
        <v>0.30099999999999999</v>
      </c>
      <c r="D77" s="1">
        <v>0.41199999999999998</v>
      </c>
      <c r="E77" s="1">
        <v>0.38600000000000001</v>
      </c>
      <c r="F77" s="1">
        <v>0.79800000000000004</v>
      </c>
      <c r="G77" s="1">
        <v>131.4</v>
      </c>
      <c r="H77" s="1">
        <v>143.81</v>
      </c>
      <c r="I77" s="11">
        <v>0.23499999999999999</v>
      </c>
      <c r="J77" s="11">
        <v>0.157</v>
      </c>
      <c r="K77" s="1">
        <v>0.67</v>
      </c>
      <c r="L77" s="1">
        <v>0.41</v>
      </c>
      <c r="M77" s="11">
        <v>0.59799999999999998</v>
      </c>
      <c r="N77" s="1">
        <v>0.38800000000000001</v>
      </c>
      <c r="O77" s="1" t="s">
        <v>110</v>
      </c>
      <c r="P77" s="1" t="s">
        <v>278</v>
      </c>
    </row>
    <row r="78" spans="1:16" ht="16">
      <c r="A78" s="9" t="s">
        <v>90</v>
      </c>
      <c r="B78" s="9">
        <v>103</v>
      </c>
      <c r="C78" s="9">
        <v>0.28699999999999998</v>
      </c>
      <c r="D78" s="1">
        <v>0.32300000000000001</v>
      </c>
      <c r="E78" s="1">
        <v>0.29799999999999999</v>
      </c>
      <c r="F78" s="1">
        <v>0.621</v>
      </c>
      <c r="G78" s="1">
        <v>80.400000000000006</v>
      </c>
      <c r="H78" s="1">
        <v>75.349999999999994</v>
      </c>
      <c r="I78" s="11">
        <v>0.185</v>
      </c>
      <c r="J78" s="11">
        <v>3.9E-2</v>
      </c>
      <c r="K78" s="1">
        <v>0.21</v>
      </c>
      <c r="L78" s="1">
        <v>0.36</v>
      </c>
      <c r="M78" s="11">
        <v>0.75800000000000001</v>
      </c>
      <c r="N78" s="1">
        <v>0.29299999999999998</v>
      </c>
      <c r="O78" s="1" t="s">
        <v>90</v>
      </c>
      <c r="P78" s="1" t="s">
        <v>276</v>
      </c>
    </row>
    <row r="79" spans="1:16" ht="16">
      <c r="A79" s="9" t="s">
        <v>111</v>
      </c>
      <c r="B79" s="9">
        <v>103</v>
      </c>
      <c r="C79" s="9">
        <v>0.22900000000000001</v>
      </c>
      <c r="D79" s="1">
        <v>0.27200000000000002</v>
      </c>
      <c r="E79" s="1">
        <v>0.313</v>
      </c>
      <c r="F79" s="1">
        <v>0.58499999999999996</v>
      </c>
      <c r="G79" s="1">
        <v>68.7</v>
      </c>
      <c r="H79" s="1">
        <v>66.069999999999993</v>
      </c>
      <c r="I79" s="11">
        <v>0.155</v>
      </c>
      <c r="J79" s="11">
        <v>5.8000000000000003E-2</v>
      </c>
      <c r="K79" s="1">
        <v>0.38</v>
      </c>
      <c r="L79" s="1">
        <v>0.26300000000000001</v>
      </c>
      <c r="M79" s="11">
        <v>0.77700000000000002</v>
      </c>
      <c r="N79" s="1">
        <v>0.28000000000000003</v>
      </c>
      <c r="O79" s="1" t="s">
        <v>111</v>
      </c>
      <c r="P79" s="1" t="s">
        <v>277</v>
      </c>
    </row>
    <row r="80" spans="1:16" ht="16">
      <c r="A80" s="9" t="s">
        <v>162</v>
      </c>
      <c r="B80" s="9">
        <v>104</v>
      </c>
      <c r="C80" s="9">
        <v>0.21099999999999999</v>
      </c>
      <c r="D80" s="1">
        <v>0.30099999999999999</v>
      </c>
      <c r="E80" s="1">
        <v>0.34399999999999997</v>
      </c>
      <c r="F80" s="1">
        <v>0.64500000000000002</v>
      </c>
      <c r="G80" s="1">
        <v>86.3</v>
      </c>
      <c r="H80" s="1">
        <v>85.75</v>
      </c>
      <c r="I80" s="11">
        <v>0.27900000000000003</v>
      </c>
      <c r="J80" s="11">
        <v>0.106</v>
      </c>
      <c r="K80" s="1">
        <v>0.38</v>
      </c>
      <c r="L80" s="1">
        <v>0.27100000000000002</v>
      </c>
      <c r="M80" s="11">
        <v>0.57299999999999995</v>
      </c>
      <c r="N80" s="1">
        <v>0.307</v>
      </c>
      <c r="O80" s="1" t="s">
        <v>162</v>
      </c>
      <c r="P80" s="1" t="s">
        <v>275</v>
      </c>
    </row>
    <row r="81" spans="1:16" ht="16">
      <c r="A81" s="9" t="s">
        <v>100</v>
      </c>
      <c r="B81" s="9">
        <v>109</v>
      </c>
      <c r="C81" s="9">
        <v>0.16200000000000001</v>
      </c>
      <c r="D81" s="1">
        <v>0.21299999999999999</v>
      </c>
      <c r="E81" s="1">
        <v>0.182</v>
      </c>
      <c r="F81" s="1">
        <v>0.39500000000000002</v>
      </c>
      <c r="G81" s="1">
        <v>14.9</v>
      </c>
      <c r="H81" s="1">
        <v>6.18</v>
      </c>
      <c r="I81" s="11">
        <v>0.22900000000000001</v>
      </c>
      <c r="J81" s="11">
        <v>4.5999999999999999E-2</v>
      </c>
      <c r="K81" s="1">
        <v>0.2</v>
      </c>
      <c r="L81" s="1">
        <v>0.21099999999999999</v>
      </c>
      <c r="M81" s="11">
        <v>0.70399999999999996</v>
      </c>
      <c r="N81" s="1">
        <v>0.19700000000000001</v>
      </c>
      <c r="O81" s="1" t="s">
        <v>100</v>
      </c>
      <c r="P81" s="1" t="s">
        <v>273</v>
      </c>
    </row>
    <row r="82" spans="1:16" ht="16">
      <c r="A82" s="9" t="s">
        <v>65</v>
      </c>
      <c r="B82" s="9">
        <v>109</v>
      </c>
      <c r="C82" s="9">
        <v>0.20699999999999999</v>
      </c>
      <c r="D82" s="1">
        <v>0.39800000000000002</v>
      </c>
      <c r="E82" s="1">
        <v>0.378</v>
      </c>
      <c r="F82" s="1">
        <v>0.77600000000000002</v>
      </c>
      <c r="G82" s="1">
        <v>125.2</v>
      </c>
      <c r="H82" s="1">
        <v>138.68</v>
      </c>
      <c r="I82" s="11">
        <v>0.29399999999999998</v>
      </c>
      <c r="J82" s="11">
        <v>0.156</v>
      </c>
      <c r="K82" s="1">
        <v>0.53</v>
      </c>
      <c r="L82" s="1">
        <v>0.29799999999999999</v>
      </c>
      <c r="M82" s="11">
        <v>0.435</v>
      </c>
      <c r="N82" s="1">
        <v>0.38100000000000001</v>
      </c>
      <c r="O82" s="1" t="s">
        <v>65</v>
      </c>
      <c r="P82" s="1" t="s">
        <v>274</v>
      </c>
    </row>
    <row r="83" spans="1:16" ht="16">
      <c r="A83" s="9" t="s">
        <v>7</v>
      </c>
      <c r="B83" s="9">
        <v>122</v>
      </c>
      <c r="C83" s="9">
        <v>0.2</v>
      </c>
      <c r="D83" s="1">
        <v>0.28899999999999998</v>
      </c>
      <c r="E83" s="1">
        <v>0.24</v>
      </c>
      <c r="F83" s="1">
        <v>0.52900000000000003</v>
      </c>
      <c r="G83" s="1">
        <v>54.2</v>
      </c>
      <c r="H83" s="1">
        <v>44.36</v>
      </c>
      <c r="I83" s="11">
        <v>0.156</v>
      </c>
      <c r="J83" s="11">
        <v>9.8000000000000004E-2</v>
      </c>
      <c r="K83" s="1">
        <v>0.63</v>
      </c>
      <c r="L83" s="1">
        <v>0.23499999999999999</v>
      </c>
      <c r="M83" s="11">
        <v>0.71099999999999997</v>
      </c>
      <c r="N83" s="1">
        <v>0.25</v>
      </c>
      <c r="O83" s="1" t="s">
        <v>7</v>
      </c>
      <c r="P83" s="1" t="s">
        <v>272</v>
      </c>
    </row>
    <row r="84" spans="1:16" ht="16">
      <c r="A84" s="9" t="s">
        <v>43</v>
      </c>
      <c r="B84" s="9">
        <v>124</v>
      </c>
      <c r="C84" s="9">
        <v>0.26500000000000001</v>
      </c>
      <c r="D84" s="1">
        <v>0.33100000000000002</v>
      </c>
      <c r="E84" s="1">
        <v>0.30099999999999999</v>
      </c>
      <c r="F84" s="1">
        <v>0.63200000000000001</v>
      </c>
      <c r="G84" s="1">
        <v>83.5</v>
      </c>
      <c r="H84" s="1">
        <v>89.33</v>
      </c>
      <c r="I84" s="11">
        <v>0.218</v>
      </c>
      <c r="J84" s="11">
        <v>8.1000000000000003E-2</v>
      </c>
      <c r="K84" s="1">
        <v>0.37</v>
      </c>
      <c r="L84" s="1">
        <v>0.34899999999999998</v>
      </c>
      <c r="M84" s="11">
        <v>0.69399999999999995</v>
      </c>
      <c r="N84" s="1">
        <v>0.312</v>
      </c>
      <c r="O84" s="1" t="s">
        <v>43</v>
      </c>
      <c r="P84" s="1" t="s">
        <v>270</v>
      </c>
    </row>
    <row r="85" spans="1:16" ht="16">
      <c r="A85" s="9" t="s">
        <v>13</v>
      </c>
      <c r="B85" s="9">
        <v>124</v>
      </c>
      <c r="C85" s="9">
        <v>0.224</v>
      </c>
      <c r="D85" s="1">
        <v>0.315</v>
      </c>
      <c r="E85" s="1">
        <v>0.36399999999999999</v>
      </c>
      <c r="F85" s="1">
        <v>0.67900000000000005</v>
      </c>
      <c r="G85" s="1">
        <v>95.9</v>
      </c>
      <c r="H85" s="1">
        <v>97.97</v>
      </c>
      <c r="I85" s="11">
        <v>0.16900000000000001</v>
      </c>
      <c r="J85" s="11">
        <v>0.105</v>
      </c>
      <c r="K85" s="1">
        <v>0.62</v>
      </c>
      <c r="L85" s="1">
        <v>0.23799999999999999</v>
      </c>
      <c r="M85" s="11">
        <v>0.67700000000000005</v>
      </c>
      <c r="N85" s="1">
        <v>0.32400000000000001</v>
      </c>
      <c r="O85" s="1" t="s">
        <v>13</v>
      </c>
      <c r="P85" s="1" t="s">
        <v>271</v>
      </c>
    </row>
    <row r="86" spans="1:16" ht="16">
      <c r="A86" s="9" t="s">
        <v>31</v>
      </c>
      <c r="B86" s="9">
        <v>127</v>
      </c>
      <c r="C86" s="9">
        <v>0.29699999999999999</v>
      </c>
      <c r="D86" s="1">
        <v>0.33100000000000002</v>
      </c>
      <c r="E86" s="1">
        <v>0.36399999999999999</v>
      </c>
      <c r="F86" s="1">
        <v>0.69499999999999995</v>
      </c>
      <c r="G86" s="1">
        <v>100.9</v>
      </c>
      <c r="H86" s="1">
        <v>99.44</v>
      </c>
      <c r="I86" s="11">
        <v>0.32300000000000001</v>
      </c>
      <c r="J86" s="11">
        <v>4.7E-2</v>
      </c>
      <c r="K86" s="1">
        <v>0.15</v>
      </c>
      <c r="L86" s="1">
        <v>0.45500000000000002</v>
      </c>
      <c r="M86" s="11">
        <v>0.621</v>
      </c>
      <c r="N86" s="1">
        <v>0.32600000000000001</v>
      </c>
      <c r="O86" s="1" t="s">
        <v>31</v>
      </c>
      <c r="P86" s="1" t="s">
        <v>268</v>
      </c>
    </row>
    <row r="87" spans="1:16" ht="16">
      <c r="A87" s="9" t="s">
        <v>41</v>
      </c>
      <c r="B87" s="9">
        <v>127</v>
      </c>
      <c r="C87" s="9">
        <v>0.23499999999999999</v>
      </c>
      <c r="D87" s="1">
        <v>0.26</v>
      </c>
      <c r="E87" s="1">
        <v>0.26900000000000002</v>
      </c>
      <c r="F87" s="1">
        <v>0.52900000000000003</v>
      </c>
      <c r="G87" s="1">
        <v>53.1</v>
      </c>
      <c r="H87" s="1">
        <v>47.84</v>
      </c>
      <c r="I87" s="11">
        <v>0.20499999999999999</v>
      </c>
      <c r="J87" s="11">
        <v>3.2000000000000001E-2</v>
      </c>
      <c r="K87" s="1">
        <v>0.15</v>
      </c>
      <c r="L87" s="1">
        <v>0.29199999999999998</v>
      </c>
      <c r="M87" s="11">
        <v>0.75600000000000001</v>
      </c>
      <c r="N87" s="1">
        <v>0.255</v>
      </c>
      <c r="O87" s="1" t="s">
        <v>41</v>
      </c>
      <c r="P87" s="1" t="s">
        <v>269</v>
      </c>
    </row>
    <row r="88" spans="1:16" ht="16">
      <c r="A88" s="9" t="s">
        <v>101</v>
      </c>
      <c r="B88" s="9">
        <v>131</v>
      </c>
      <c r="C88" s="9">
        <v>0.20200000000000001</v>
      </c>
      <c r="D88" s="1">
        <v>0.23400000000000001</v>
      </c>
      <c r="E88" s="1">
        <v>0.24399999999999999</v>
      </c>
      <c r="F88" s="1">
        <v>0.47799999999999998</v>
      </c>
      <c r="G88" s="1">
        <v>38.200000000000003</v>
      </c>
      <c r="H88" s="1">
        <v>22.94</v>
      </c>
      <c r="I88" s="11">
        <v>0.221</v>
      </c>
      <c r="J88" s="11">
        <v>3.7999999999999999E-2</v>
      </c>
      <c r="K88" s="1">
        <v>0.17</v>
      </c>
      <c r="L88" s="1">
        <v>0.26700000000000002</v>
      </c>
      <c r="M88" s="11">
        <v>0.72599999999999998</v>
      </c>
      <c r="N88" s="1">
        <v>0.22</v>
      </c>
      <c r="O88" s="1" t="s">
        <v>101</v>
      </c>
      <c r="P88" s="1" t="s">
        <v>267</v>
      </c>
    </row>
    <row r="89" spans="1:16" ht="16">
      <c r="A89" s="9" t="s">
        <v>69</v>
      </c>
      <c r="B89" s="9">
        <v>134</v>
      </c>
      <c r="C89" s="9">
        <v>0.24</v>
      </c>
      <c r="D89" s="1">
        <v>0.30299999999999999</v>
      </c>
      <c r="E89" s="1">
        <v>0.28899999999999998</v>
      </c>
      <c r="F89" s="1">
        <v>0.59199999999999997</v>
      </c>
      <c r="G89" s="1">
        <v>71.8</v>
      </c>
      <c r="H89" s="1">
        <v>71.44</v>
      </c>
      <c r="I89" s="11">
        <v>9.7000000000000003E-2</v>
      </c>
      <c r="J89" s="11">
        <v>8.2000000000000003E-2</v>
      </c>
      <c r="K89" s="1">
        <v>0.85</v>
      </c>
      <c r="L89" s="1">
        <v>0.26900000000000002</v>
      </c>
      <c r="M89" s="11">
        <v>0.81799999999999995</v>
      </c>
      <c r="N89" s="1">
        <v>0.28699999999999998</v>
      </c>
      <c r="O89" s="1" t="s">
        <v>69</v>
      </c>
      <c r="P89" s="1" t="s">
        <v>265</v>
      </c>
    </row>
    <row r="90" spans="1:16" ht="16">
      <c r="A90" s="9" t="s">
        <v>143</v>
      </c>
      <c r="B90" s="9">
        <v>134</v>
      </c>
      <c r="C90" s="9">
        <v>0.20799999999999999</v>
      </c>
      <c r="D90" s="1">
        <v>0.27300000000000002</v>
      </c>
      <c r="E90" s="1">
        <v>0.25800000000000001</v>
      </c>
      <c r="F90" s="1">
        <v>0.53100000000000003</v>
      </c>
      <c r="G90" s="1">
        <v>54.1</v>
      </c>
      <c r="H90" s="1">
        <v>51.22</v>
      </c>
      <c r="I90" s="11">
        <v>0.17899999999999999</v>
      </c>
      <c r="J90" s="11">
        <v>5.1999999999999998E-2</v>
      </c>
      <c r="K90" s="1">
        <v>0.28999999999999998</v>
      </c>
      <c r="L90" s="1">
        <v>0.25</v>
      </c>
      <c r="M90" s="11">
        <v>0.72699999999999998</v>
      </c>
      <c r="N90" s="1">
        <v>0.25900000000000001</v>
      </c>
      <c r="O90" s="1" t="s">
        <v>143</v>
      </c>
      <c r="P90" s="1" t="s">
        <v>266</v>
      </c>
    </row>
    <row r="91" spans="1:16" ht="16">
      <c r="A91" s="9" t="s">
        <v>85</v>
      </c>
      <c r="B91" s="9">
        <v>146</v>
      </c>
      <c r="C91" s="9">
        <v>0.219</v>
      </c>
      <c r="D91" s="1">
        <v>0.26700000000000002</v>
      </c>
      <c r="E91" s="1">
        <v>0.28499999999999998</v>
      </c>
      <c r="F91" s="1">
        <v>0.55200000000000005</v>
      </c>
      <c r="G91" s="1">
        <v>59.6</v>
      </c>
      <c r="H91" s="1">
        <v>55.82</v>
      </c>
      <c r="I91" s="11">
        <v>0.16400000000000001</v>
      </c>
      <c r="J91" s="11">
        <v>5.5E-2</v>
      </c>
      <c r="K91" s="1">
        <v>0.33</v>
      </c>
      <c r="L91" s="1">
        <v>0.26500000000000001</v>
      </c>
      <c r="M91" s="11">
        <v>0.77400000000000002</v>
      </c>
      <c r="N91" s="1">
        <v>0.26600000000000001</v>
      </c>
      <c r="O91" s="1" t="s">
        <v>85</v>
      </c>
      <c r="P91" s="1" t="s">
        <v>264</v>
      </c>
    </row>
    <row r="92" spans="1:16" ht="16">
      <c r="A92" s="9" t="s">
        <v>54</v>
      </c>
      <c r="B92" s="9">
        <v>150</v>
      </c>
      <c r="C92" s="9">
        <v>0.246</v>
      </c>
      <c r="D92" s="1">
        <v>0.30299999999999999</v>
      </c>
      <c r="E92" s="1">
        <v>0.33100000000000002</v>
      </c>
      <c r="F92" s="1">
        <v>0.63400000000000001</v>
      </c>
      <c r="G92" s="1">
        <v>83.3</v>
      </c>
      <c r="H92" s="1">
        <v>76.239999999999995</v>
      </c>
      <c r="I92" s="11">
        <v>0.14699999999999999</v>
      </c>
      <c r="J92" s="11">
        <v>6.7000000000000004E-2</v>
      </c>
      <c r="K92" s="1">
        <v>0.45</v>
      </c>
      <c r="L92" s="1">
        <v>0.26900000000000002</v>
      </c>
      <c r="M92" s="11">
        <v>0.745</v>
      </c>
      <c r="N92" s="1">
        <v>0.29399999999999998</v>
      </c>
      <c r="O92" s="1" t="s">
        <v>54</v>
      </c>
      <c r="P92" s="1" t="s">
        <v>263</v>
      </c>
    </row>
    <row r="93" spans="1:16" ht="16">
      <c r="A93" s="9" t="s">
        <v>117</v>
      </c>
      <c r="B93" s="9">
        <v>152</v>
      </c>
      <c r="C93" s="9">
        <v>0.26700000000000002</v>
      </c>
      <c r="D93" s="1">
        <v>0.318</v>
      </c>
      <c r="E93" s="1">
        <v>0.40699999999999997</v>
      </c>
      <c r="F93" s="1">
        <v>0.72499999999999998</v>
      </c>
      <c r="G93" s="1">
        <v>108.6</v>
      </c>
      <c r="H93" s="1">
        <v>103.93</v>
      </c>
      <c r="I93" s="11">
        <v>0.151</v>
      </c>
      <c r="J93" s="11">
        <v>5.2999999999999999E-2</v>
      </c>
      <c r="K93" s="1">
        <v>0.35</v>
      </c>
      <c r="L93" s="1">
        <v>0.29699999999999999</v>
      </c>
      <c r="M93" s="11">
        <v>0.75</v>
      </c>
      <c r="N93" s="1">
        <v>0.33200000000000002</v>
      </c>
      <c r="O93" s="1" t="s">
        <v>117</v>
      </c>
      <c r="P93" s="1" t="s">
        <v>262</v>
      </c>
    </row>
    <row r="94" spans="1:16" ht="16">
      <c r="A94" s="9" t="s">
        <v>94</v>
      </c>
      <c r="B94" s="9">
        <v>156</v>
      </c>
      <c r="C94" s="9">
        <v>0.28699999999999998</v>
      </c>
      <c r="D94" s="1">
        <v>0.33300000000000002</v>
      </c>
      <c r="E94" s="1">
        <v>0.35299999999999998</v>
      </c>
      <c r="F94" s="1">
        <v>0.68600000000000005</v>
      </c>
      <c r="G94" s="1">
        <v>98.5</v>
      </c>
      <c r="H94" s="1">
        <v>89.12</v>
      </c>
      <c r="I94" s="11">
        <v>8.3000000000000004E-2</v>
      </c>
      <c r="J94" s="11">
        <v>4.4999999999999998E-2</v>
      </c>
      <c r="K94" s="1">
        <v>0.54</v>
      </c>
      <c r="L94" s="1">
        <v>0.30299999999999999</v>
      </c>
      <c r="M94" s="11">
        <v>0.83</v>
      </c>
      <c r="N94" s="1">
        <v>0.312</v>
      </c>
      <c r="O94" s="1" t="s">
        <v>94</v>
      </c>
      <c r="P94" s="1" t="s">
        <v>261</v>
      </c>
    </row>
    <row r="95" spans="1:16" ht="16">
      <c r="A95" s="9" t="s">
        <v>35</v>
      </c>
      <c r="B95" s="9">
        <v>167</v>
      </c>
      <c r="C95" s="9">
        <v>0.27100000000000002</v>
      </c>
      <c r="D95" s="1">
        <v>0.36499999999999999</v>
      </c>
      <c r="E95" s="1">
        <v>0.45800000000000002</v>
      </c>
      <c r="F95" s="1">
        <v>0.82299999999999995</v>
      </c>
      <c r="G95" s="1">
        <v>137.1</v>
      </c>
      <c r="H95" s="1">
        <v>143.57</v>
      </c>
      <c r="I95" s="11">
        <v>0.252</v>
      </c>
      <c r="J95" s="11">
        <v>0.12</v>
      </c>
      <c r="K95" s="1">
        <v>0.48</v>
      </c>
      <c r="L95" s="1">
        <v>0.34699999999999998</v>
      </c>
      <c r="M95" s="11">
        <v>0.58699999999999997</v>
      </c>
      <c r="N95" s="1">
        <v>0.38700000000000001</v>
      </c>
      <c r="O95" s="1" t="s">
        <v>35</v>
      </c>
      <c r="P95" s="1" t="s">
        <v>260</v>
      </c>
    </row>
    <row r="96" spans="1:16" ht="16">
      <c r="A96" s="9" t="s">
        <v>62</v>
      </c>
      <c r="B96" s="9">
        <v>171</v>
      </c>
      <c r="C96" s="9">
        <v>0.26700000000000002</v>
      </c>
      <c r="D96" s="1">
        <v>0.34899999999999998</v>
      </c>
      <c r="E96" s="1">
        <v>0.28100000000000003</v>
      </c>
      <c r="F96" s="1">
        <v>0.63</v>
      </c>
      <c r="G96" s="1">
        <v>83.7</v>
      </c>
      <c r="H96" s="1">
        <v>85.8</v>
      </c>
      <c r="I96" s="11">
        <v>0.14599999999999999</v>
      </c>
      <c r="J96" s="11">
        <v>9.4E-2</v>
      </c>
      <c r="K96" s="1">
        <v>0.64</v>
      </c>
      <c r="L96" s="1">
        <v>0.32</v>
      </c>
      <c r="M96" s="11">
        <v>0.73499999999999999</v>
      </c>
      <c r="N96" s="1">
        <v>0.307</v>
      </c>
      <c r="O96" s="1" t="s">
        <v>62</v>
      </c>
      <c r="P96" s="1" t="s">
        <v>259</v>
      </c>
    </row>
    <row r="97" spans="1:16" ht="16">
      <c r="A97" s="9" t="s">
        <v>112</v>
      </c>
      <c r="B97" s="9">
        <v>172</v>
      </c>
      <c r="C97" s="9">
        <v>0.253</v>
      </c>
      <c r="D97" s="1">
        <v>0.33900000000000002</v>
      </c>
      <c r="E97" s="1">
        <v>0.29499999999999998</v>
      </c>
      <c r="F97" s="1">
        <v>0.63400000000000001</v>
      </c>
      <c r="G97" s="1">
        <v>84.4</v>
      </c>
      <c r="H97" s="1">
        <v>86.02</v>
      </c>
      <c r="I97" s="11">
        <v>0.14000000000000001</v>
      </c>
      <c r="J97" s="11">
        <v>0.111</v>
      </c>
      <c r="K97" s="1">
        <v>0.79</v>
      </c>
      <c r="L97" s="1">
        <v>0.29799999999999999</v>
      </c>
      <c r="M97" s="11">
        <v>0.73799999999999999</v>
      </c>
      <c r="N97" s="1">
        <v>0.308</v>
      </c>
      <c r="O97" s="1" t="s">
        <v>112</v>
      </c>
      <c r="P97" s="1" t="s">
        <v>258</v>
      </c>
    </row>
    <row r="98" spans="1:16" ht="16">
      <c r="A98" s="9" t="s">
        <v>140</v>
      </c>
      <c r="B98" s="9">
        <v>173</v>
      </c>
      <c r="C98" s="9">
        <v>0.21</v>
      </c>
      <c r="D98" s="1">
        <v>0.28299999999999997</v>
      </c>
      <c r="E98" s="1">
        <v>0.318</v>
      </c>
      <c r="F98" s="1">
        <v>0.60099999999999998</v>
      </c>
      <c r="G98" s="1">
        <v>73.8</v>
      </c>
      <c r="H98" s="1">
        <v>74.47</v>
      </c>
      <c r="I98" s="11">
        <v>0.254</v>
      </c>
      <c r="J98" s="11">
        <v>9.2999999999999999E-2</v>
      </c>
      <c r="K98" s="1">
        <v>0.36</v>
      </c>
      <c r="L98" s="1">
        <v>0.27900000000000003</v>
      </c>
      <c r="M98" s="11">
        <v>0.64200000000000002</v>
      </c>
      <c r="N98" s="1">
        <v>0.29199999999999998</v>
      </c>
      <c r="O98" s="1" t="s">
        <v>140</v>
      </c>
      <c r="P98" s="1" t="s">
        <v>257</v>
      </c>
    </row>
    <row r="99" spans="1:16" ht="16">
      <c r="A99" s="9" t="s">
        <v>157</v>
      </c>
      <c r="B99" s="9">
        <v>177</v>
      </c>
      <c r="C99" s="9">
        <v>0.248</v>
      </c>
      <c r="D99" s="1">
        <v>0.32</v>
      </c>
      <c r="E99" s="1">
        <v>0.30599999999999999</v>
      </c>
      <c r="F99" s="1">
        <v>0.626</v>
      </c>
      <c r="G99" s="1">
        <v>81.5</v>
      </c>
      <c r="H99" s="1">
        <v>84.03</v>
      </c>
      <c r="I99" s="11">
        <v>0.10199999999999999</v>
      </c>
      <c r="J99" s="11">
        <v>7.2999999999999995E-2</v>
      </c>
      <c r="K99" s="1">
        <v>0.72</v>
      </c>
      <c r="L99" s="1">
        <v>0.27900000000000003</v>
      </c>
      <c r="M99" s="11">
        <v>0.8</v>
      </c>
      <c r="N99" s="1">
        <v>0.30499999999999999</v>
      </c>
      <c r="O99" s="1" t="s">
        <v>157</v>
      </c>
      <c r="P99" s="1" t="s">
        <v>256</v>
      </c>
    </row>
    <row r="100" spans="1:16" ht="16">
      <c r="A100" s="9" t="s">
        <v>19</v>
      </c>
      <c r="B100" s="9">
        <v>183</v>
      </c>
      <c r="C100" s="9">
        <v>0.24199999999999999</v>
      </c>
      <c r="D100" s="1">
        <v>0.27900000000000003</v>
      </c>
      <c r="E100" s="1">
        <v>0.34799999999999998</v>
      </c>
      <c r="F100" s="1">
        <v>0.627</v>
      </c>
      <c r="G100" s="1">
        <v>80.5</v>
      </c>
      <c r="H100" s="1">
        <v>65.489999999999995</v>
      </c>
      <c r="I100" s="11">
        <v>0.16900000000000001</v>
      </c>
      <c r="J100" s="11">
        <v>4.3999999999999997E-2</v>
      </c>
      <c r="K100" s="1">
        <v>0.26</v>
      </c>
      <c r="L100" s="1">
        <v>0.28499999999999998</v>
      </c>
      <c r="M100" s="11">
        <v>0.75600000000000001</v>
      </c>
      <c r="N100" s="1">
        <v>0.27900000000000003</v>
      </c>
      <c r="O100" s="1" t="s">
        <v>19</v>
      </c>
      <c r="P100" s="1" t="s">
        <v>255</v>
      </c>
    </row>
    <row r="101" spans="1:16" ht="16">
      <c r="A101" s="9" t="s">
        <v>124</v>
      </c>
      <c r="B101" s="9">
        <v>184</v>
      </c>
      <c r="C101" s="9">
        <v>0.26300000000000001</v>
      </c>
      <c r="D101" s="1">
        <v>0.317</v>
      </c>
      <c r="E101" s="1">
        <v>0.28699999999999998</v>
      </c>
      <c r="F101" s="1">
        <v>0.60399999999999998</v>
      </c>
      <c r="G101" s="1">
        <v>75.599999999999994</v>
      </c>
      <c r="H101" s="1">
        <v>77.61</v>
      </c>
      <c r="I101" s="11">
        <v>0.17899999999999999</v>
      </c>
      <c r="J101" s="11">
        <v>6.5000000000000002E-2</v>
      </c>
      <c r="K101" s="1">
        <v>0.36</v>
      </c>
      <c r="L101" s="1">
        <v>0.32400000000000001</v>
      </c>
      <c r="M101" s="11">
        <v>0.74299999999999999</v>
      </c>
      <c r="N101" s="1">
        <v>0.29599999999999999</v>
      </c>
      <c r="O101" s="1" t="s">
        <v>124</v>
      </c>
      <c r="P101" s="1" t="s">
        <v>254</v>
      </c>
    </row>
    <row r="102" spans="1:16" ht="16">
      <c r="A102" s="9" t="s">
        <v>108</v>
      </c>
      <c r="B102" s="9">
        <v>196</v>
      </c>
      <c r="C102" s="9">
        <v>0.249</v>
      </c>
      <c r="D102" s="1">
        <v>0.34200000000000003</v>
      </c>
      <c r="E102" s="1">
        <v>0.34899999999999998</v>
      </c>
      <c r="F102" s="1">
        <v>0.69099999999999995</v>
      </c>
      <c r="G102" s="1">
        <v>100.1</v>
      </c>
      <c r="H102" s="1">
        <v>106.51</v>
      </c>
      <c r="I102" s="11">
        <v>0.19900000000000001</v>
      </c>
      <c r="J102" s="11">
        <v>0.122</v>
      </c>
      <c r="K102" s="1">
        <v>0.62</v>
      </c>
      <c r="L102" s="1">
        <v>0.313</v>
      </c>
      <c r="M102" s="11">
        <v>0.66800000000000004</v>
      </c>
      <c r="N102" s="1">
        <v>0.33600000000000002</v>
      </c>
      <c r="O102" s="1" t="s">
        <v>108</v>
      </c>
      <c r="P102" s="1" t="s">
        <v>253</v>
      </c>
    </row>
    <row r="103" spans="1:16" ht="16">
      <c r="A103" s="9" t="s">
        <v>149</v>
      </c>
      <c r="B103" s="9">
        <v>198</v>
      </c>
      <c r="C103" s="9">
        <v>0.23699999999999999</v>
      </c>
      <c r="D103" s="1">
        <v>0.307</v>
      </c>
      <c r="E103" s="1">
        <v>0.30099999999999999</v>
      </c>
      <c r="F103" s="1">
        <v>0.60799999999999998</v>
      </c>
      <c r="G103" s="1">
        <v>76.2</v>
      </c>
      <c r="H103" s="1">
        <v>73.59</v>
      </c>
      <c r="I103" s="11">
        <v>0.24199999999999999</v>
      </c>
      <c r="J103" s="11">
        <v>5.6000000000000001E-2</v>
      </c>
      <c r="K103" s="1">
        <v>0.23</v>
      </c>
      <c r="L103" s="1">
        <v>0.32</v>
      </c>
      <c r="M103" s="11">
        <v>0.65100000000000002</v>
      </c>
      <c r="N103" s="1">
        <v>0.28999999999999998</v>
      </c>
      <c r="O103" s="1" t="s">
        <v>149</v>
      </c>
      <c r="P103" s="1" t="s">
        <v>252</v>
      </c>
    </row>
    <row r="104" spans="1:16" ht="16">
      <c r="A104" s="9" t="s">
        <v>151</v>
      </c>
      <c r="B104" s="9">
        <v>204</v>
      </c>
      <c r="C104" s="9">
        <v>0.21199999999999999</v>
      </c>
      <c r="D104" s="1">
        <v>0.25600000000000001</v>
      </c>
      <c r="E104" s="1">
        <v>0.28000000000000003</v>
      </c>
      <c r="F104" s="1">
        <v>0.53600000000000003</v>
      </c>
      <c r="G104" s="1">
        <v>55.1</v>
      </c>
      <c r="H104" s="1">
        <v>50.37</v>
      </c>
      <c r="I104" s="11">
        <v>0.22600000000000001</v>
      </c>
      <c r="J104" s="11">
        <v>5.8999999999999997E-2</v>
      </c>
      <c r="K104" s="1">
        <v>0.26</v>
      </c>
      <c r="L104" s="1">
        <v>0.27600000000000002</v>
      </c>
      <c r="M104" s="11">
        <v>0.71399999999999997</v>
      </c>
      <c r="N104" s="1">
        <v>0.25800000000000001</v>
      </c>
      <c r="O104" s="1" t="s">
        <v>151</v>
      </c>
      <c r="P104" s="1" t="s">
        <v>251</v>
      </c>
    </row>
    <row r="105" spans="1:16" ht="16">
      <c r="A105" s="9" t="s">
        <v>17</v>
      </c>
      <c r="B105" s="9">
        <v>207</v>
      </c>
      <c r="C105" s="9">
        <v>0.21</v>
      </c>
      <c r="D105" s="1">
        <v>0.27600000000000002</v>
      </c>
      <c r="E105" s="1">
        <v>0.27600000000000002</v>
      </c>
      <c r="F105" s="1">
        <v>0.55200000000000005</v>
      </c>
      <c r="G105" s="1">
        <v>60.1</v>
      </c>
      <c r="H105" s="1">
        <v>52.17</v>
      </c>
      <c r="I105" s="11">
        <v>0.16900000000000001</v>
      </c>
      <c r="J105" s="11">
        <v>8.2000000000000003E-2</v>
      </c>
      <c r="K105" s="1">
        <v>0.49</v>
      </c>
      <c r="L105" s="1">
        <v>0.248</v>
      </c>
      <c r="M105" s="11">
        <v>0.72899999999999998</v>
      </c>
      <c r="N105" s="1">
        <v>0.26100000000000001</v>
      </c>
      <c r="O105" s="1" t="s">
        <v>17</v>
      </c>
      <c r="P105" s="1" t="s">
        <v>250</v>
      </c>
    </row>
    <row r="106" spans="1:16" ht="16">
      <c r="A106" s="9" t="s">
        <v>47</v>
      </c>
      <c r="B106" s="9">
        <v>209</v>
      </c>
      <c r="C106" s="9">
        <v>0.20100000000000001</v>
      </c>
      <c r="D106" s="1">
        <v>0.30399999999999999</v>
      </c>
      <c r="E106" s="1">
        <v>0.29299999999999998</v>
      </c>
      <c r="F106" s="1">
        <v>0.59699999999999998</v>
      </c>
      <c r="G106" s="1">
        <v>73.2</v>
      </c>
      <c r="H106" s="1">
        <v>71.55</v>
      </c>
      <c r="I106" s="11">
        <v>0.19600000000000001</v>
      </c>
      <c r="J106" s="11">
        <v>0.115</v>
      </c>
      <c r="K106" s="1">
        <v>0.59</v>
      </c>
      <c r="L106" s="1">
        <v>0.23499999999999999</v>
      </c>
      <c r="M106" s="11">
        <v>0.64700000000000002</v>
      </c>
      <c r="N106" s="1">
        <v>0.28799999999999998</v>
      </c>
      <c r="O106" s="1" t="s">
        <v>47</v>
      </c>
      <c r="P106" s="1" t="s">
        <v>249</v>
      </c>
    </row>
    <row r="107" spans="1:16" ht="16">
      <c r="A107" s="9" t="s">
        <v>34</v>
      </c>
      <c r="B107" s="9">
        <v>213</v>
      </c>
      <c r="C107" s="9">
        <v>0.22800000000000001</v>
      </c>
      <c r="D107" s="1">
        <v>0.28399999999999997</v>
      </c>
      <c r="E107" s="1">
        <v>0.311</v>
      </c>
      <c r="F107" s="1">
        <v>0.59499999999999997</v>
      </c>
      <c r="G107" s="1">
        <v>72</v>
      </c>
      <c r="H107" s="1">
        <v>67.98</v>
      </c>
      <c r="I107" s="11">
        <v>0.15</v>
      </c>
      <c r="J107" s="11">
        <v>7.4999999999999997E-2</v>
      </c>
      <c r="K107" s="1">
        <v>0.5</v>
      </c>
      <c r="L107" s="1">
        <v>0.26100000000000001</v>
      </c>
      <c r="M107" s="11">
        <v>0.76300000000000001</v>
      </c>
      <c r="N107" s="1">
        <v>0.28299999999999997</v>
      </c>
      <c r="O107" s="1" t="s">
        <v>34</v>
      </c>
      <c r="P107" s="1" t="s">
        <v>248</v>
      </c>
    </row>
    <row r="108" spans="1:16" ht="16">
      <c r="A108" s="9" t="s">
        <v>84</v>
      </c>
      <c r="B108" s="9">
        <v>214</v>
      </c>
      <c r="C108" s="9">
        <v>0.27700000000000002</v>
      </c>
      <c r="D108" s="1">
        <v>0.32900000000000001</v>
      </c>
      <c r="E108" s="1">
        <v>0.318</v>
      </c>
      <c r="F108" s="1">
        <v>0.64700000000000002</v>
      </c>
      <c r="G108" s="1">
        <v>87.5</v>
      </c>
      <c r="H108" s="1">
        <v>88.31</v>
      </c>
      <c r="I108" s="11">
        <v>0.14499999999999999</v>
      </c>
      <c r="J108" s="11">
        <v>5.6000000000000001E-2</v>
      </c>
      <c r="K108" s="1">
        <v>0.39</v>
      </c>
      <c r="L108" s="1">
        <v>0.32900000000000001</v>
      </c>
      <c r="M108" s="11">
        <v>0.78100000000000003</v>
      </c>
      <c r="N108" s="1">
        <v>0.311</v>
      </c>
      <c r="O108" s="1" t="s">
        <v>84</v>
      </c>
      <c r="P108" s="1" t="s">
        <v>246</v>
      </c>
    </row>
    <row r="109" spans="1:16" ht="16">
      <c r="A109" s="9" t="s">
        <v>45</v>
      </c>
      <c r="B109" s="9">
        <v>214</v>
      </c>
      <c r="C109" s="9">
        <v>0.246</v>
      </c>
      <c r="D109" s="1">
        <v>0.33300000000000002</v>
      </c>
      <c r="E109" s="1">
        <v>0.30599999999999999</v>
      </c>
      <c r="F109" s="1">
        <v>0.63900000000000001</v>
      </c>
      <c r="G109" s="1">
        <v>85.7</v>
      </c>
      <c r="H109" s="1">
        <v>86.33</v>
      </c>
      <c r="I109" s="11">
        <v>0.13600000000000001</v>
      </c>
      <c r="J109" s="11">
        <v>9.4E-2</v>
      </c>
      <c r="K109" s="1">
        <v>0.69</v>
      </c>
      <c r="L109" s="1">
        <v>0.27500000000000002</v>
      </c>
      <c r="M109" s="11">
        <v>0.72899999999999998</v>
      </c>
      <c r="N109" s="1">
        <v>0.308</v>
      </c>
      <c r="O109" s="1" t="s">
        <v>45</v>
      </c>
      <c r="P109" s="1" t="s">
        <v>247</v>
      </c>
    </row>
    <row r="110" spans="1:16" ht="16">
      <c r="A110" s="9" t="s">
        <v>139</v>
      </c>
      <c r="B110" s="9">
        <v>225</v>
      </c>
      <c r="C110" s="9">
        <v>0.185</v>
      </c>
      <c r="D110" s="1">
        <v>0.26300000000000001</v>
      </c>
      <c r="E110" s="1">
        <v>0.3</v>
      </c>
      <c r="F110" s="1">
        <v>0.56299999999999994</v>
      </c>
      <c r="G110" s="1">
        <v>62.7</v>
      </c>
      <c r="H110" s="1">
        <v>60.41</v>
      </c>
      <c r="I110" s="11">
        <v>0.311</v>
      </c>
      <c r="J110" s="11">
        <v>8.4000000000000005E-2</v>
      </c>
      <c r="K110" s="1">
        <v>0.27</v>
      </c>
      <c r="L110" s="1">
        <v>0.26400000000000001</v>
      </c>
      <c r="M110" s="11">
        <v>0.57599999999999996</v>
      </c>
      <c r="N110" s="1">
        <v>0.27200000000000002</v>
      </c>
      <c r="O110" s="1" t="s">
        <v>139</v>
      </c>
      <c r="P110" s="1" t="s">
        <v>245</v>
      </c>
    </row>
    <row r="111" spans="1:16" ht="16">
      <c r="A111" s="9" t="s">
        <v>135</v>
      </c>
      <c r="B111" s="9">
        <v>226</v>
      </c>
      <c r="C111" s="9">
        <v>0.25600000000000001</v>
      </c>
      <c r="D111" s="1">
        <v>0.31</v>
      </c>
      <c r="E111" s="1">
        <v>0.45800000000000002</v>
      </c>
      <c r="F111" s="1">
        <v>0.76800000000000002</v>
      </c>
      <c r="G111" s="1">
        <v>120.1</v>
      </c>
      <c r="H111" s="1">
        <v>117.02</v>
      </c>
      <c r="I111" s="11">
        <v>0.20399999999999999</v>
      </c>
      <c r="J111" s="11">
        <v>7.4999999999999997E-2</v>
      </c>
      <c r="K111" s="1">
        <v>0.37</v>
      </c>
      <c r="L111" s="1">
        <v>0.27200000000000002</v>
      </c>
      <c r="M111" s="11">
        <v>0.66800000000000004</v>
      </c>
      <c r="N111" s="1">
        <v>0.35099999999999998</v>
      </c>
      <c r="O111" s="1" t="s">
        <v>135</v>
      </c>
      <c r="P111" s="1" t="s">
        <v>244</v>
      </c>
    </row>
    <row r="112" spans="1:16" ht="16">
      <c r="A112" s="9" t="s">
        <v>83</v>
      </c>
      <c r="B112" s="9">
        <v>234</v>
      </c>
      <c r="C112" s="9">
        <v>0.29199999999999998</v>
      </c>
      <c r="D112" s="1">
        <v>0.33500000000000002</v>
      </c>
      <c r="E112" s="1">
        <v>0.35399999999999998</v>
      </c>
      <c r="F112" s="1">
        <v>0.68899999999999995</v>
      </c>
      <c r="G112" s="1">
        <v>99.3</v>
      </c>
      <c r="H112" s="1">
        <v>93.68</v>
      </c>
      <c r="I112" s="11">
        <v>7.2999999999999995E-2</v>
      </c>
      <c r="J112" s="11">
        <v>5.6000000000000001E-2</v>
      </c>
      <c r="K112" s="1">
        <v>0.76</v>
      </c>
      <c r="L112" s="1">
        <v>0.316</v>
      </c>
      <c r="M112" s="11">
        <v>0.86199999999999999</v>
      </c>
      <c r="N112" s="1">
        <v>0.318</v>
      </c>
      <c r="O112" s="1" t="s">
        <v>83</v>
      </c>
      <c r="P112" s="1" t="s">
        <v>242</v>
      </c>
    </row>
    <row r="113" spans="1:16" ht="16">
      <c r="A113" s="9" t="s">
        <v>5</v>
      </c>
      <c r="B113" s="9">
        <v>234</v>
      </c>
      <c r="C113" s="9">
        <v>0.23300000000000001</v>
      </c>
      <c r="D113" s="1">
        <v>0.27700000000000002</v>
      </c>
      <c r="E113" s="1">
        <v>0.34799999999999998</v>
      </c>
      <c r="F113" s="1">
        <v>0.625</v>
      </c>
      <c r="G113" s="1">
        <v>79.8</v>
      </c>
      <c r="H113" s="1">
        <v>68.69</v>
      </c>
      <c r="I113" s="11">
        <v>0.19700000000000001</v>
      </c>
      <c r="J113" s="11">
        <v>5.6000000000000001E-2</v>
      </c>
      <c r="K113" s="1">
        <v>0.28000000000000003</v>
      </c>
      <c r="L113" s="1">
        <v>0.27500000000000002</v>
      </c>
      <c r="M113" s="11">
        <v>0.71399999999999997</v>
      </c>
      <c r="N113" s="1">
        <v>0.28399999999999997</v>
      </c>
      <c r="O113" s="1" t="s">
        <v>5</v>
      </c>
      <c r="P113" s="1" t="s">
        <v>243</v>
      </c>
    </row>
    <row r="114" spans="1:16" ht="16">
      <c r="A114" s="9" t="s">
        <v>155</v>
      </c>
      <c r="B114" s="9">
        <v>240</v>
      </c>
      <c r="C114" s="9">
        <v>0.23100000000000001</v>
      </c>
      <c r="D114" s="1">
        <v>0.30399999999999999</v>
      </c>
      <c r="E114" s="1">
        <v>0.39400000000000002</v>
      </c>
      <c r="F114" s="1">
        <v>0.69799999999999995</v>
      </c>
      <c r="G114" s="1">
        <v>100.7</v>
      </c>
      <c r="H114" s="1">
        <v>101.1</v>
      </c>
      <c r="I114" s="11">
        <v>0.33800000000000002</v>
      </c>
      <c r="J114" s="11">
        <v>8.3000000000000004E-2</v>
      </c>
      <c r="K114" s="1">
        <v>0.25</v>
      </c>
      <c r="L114" s="1">
        <v>0.33800000000000002</v>
      </c>
      <c r="M114" s="11">
        <v>0.54200000000000004</v>
      </c>
      <c r="N114" s="1">
        <v>0.32900000000000001</v>
      </c>
      <c r="O114" s="1" t="s">
        <v>155</v>
      </c>
      <c r="P114" s="1" t="s">
        <v>241</v>
      </c>
    </row>
    <row r="115" spans="1:16" ht="16">
      <c r="A115" s="9" t="s">
        <v>58</v>
      </c>
      <c r="B115" s="9">
        <v>247</v>
      </c>
      <c r="C115" s="9">
        <v>0.25600000000000001</v>
      </c>
      <c r="D115" s="1">
        <v>0.33200000000000002</v>
      </c>
      <c r="E115" s="1">
        <v>0.315</v>
      </c>
      <c r="F115" s="1">
        <v>0.64700000000000002</v>
      </c>
      <c r="G115" s="1">
        <v>87.8</v>
      </c>
      <c r="H115" s="1">
        <v>91.48</v>
      </c>
      <c r="I115" s="11">
        <v>0.186</v>
      </c>
      <c r="J115" s="11">
        <v>8.5000000000000006E-2</v>
      </c>
      <c r="K115" s="1">
        <v>0.46</v>
      </c>
      <c r="L115" s="1">
        <v>0.32</v>
      </c>
      <c r="M115" s="11">
        <v>0.70499999999999996</v>
      </c>
      <c r="N115" s="1">
        <v>0.315</v>
      </c>
      <c r="O115" s="1" t="s">
        <v>58</v>
      </c>
      <c r="P115" s="1" t="s">
        <v>240</v>
      </c>
    </row>
    <row r="116" spans="1:16" ht="16">
      <c r="A116" s="9" t="s">
        <v>99</v>
      </c>
      <c r="B116" s="9">
        <v>250</v>
      </c>
      <c r="C116" s="9">
        <v>0.32400000000000001</v>
      </c>
      <c r="D116" s="1">
        <v>0.38400000000000001</v>
      </c>
      <c r="E116" s="1">
        <v>0.41399999999999998</v>
      </c>
      <c r="F116" s="1">
        <v>0.79800000000000004</v>
      </c>
      <c r="G116" s="1">
        <v>130.9</v>
      </c>
      <c r="H116" s="1">
        <v>136.15</v>
      </c>
      <c r="I116" s="11">
        <v>0.108</v>
      </c>
      <c r="J116" s="11">
        <v>0.08</v>
      </c>
      <c r="K116" s="1">
        <v>0.74</v>
      </c>
      <c r="L116" s="1">
        <v>0.35499999999999998</v>
      </c>
      <c r="M116" s="11">
        <v>0.78800000000000003</v>
      </c>
      <c r="N116" s="1">
        <v>0.377</v>
      </c>
      <c r="O116" s="1" t="s">
        <v>99</v>
      </c>
      <c r="P116" s="1" t="s">
        <v>239</v>
      </c>
    </row>
    <row r="117" spans="1:16" ht="16">
      <c r="A117" s="9" t="s">
        <v>46</v>
      </c>
      <c r="B117" s="9">
        <v>254</v>
      </c>
      <c r="C117" s="9">
        <v>0.23899999999999999</v>
      </c>
      <c r="D117" s="1">
        <v>0.28599999999999998</v>
      </c>
      <c r="E117" s="1">
        <v>0.38</v>
      </c>
      <c r="F117" s="1">
        <v>0.66600000000000004</v>
      </c>
      <c r="G117" s="1">
        <v>91.5</v>
      </c>
      <c r="H117" s="1">
        <v>88.85</v>
      </c>
      <c r="I117" s="11">
        <v>0.26400000000000001</v>
      </c>
      <c r="J117" s="11">
        <v>4.2999999999999997E-2</v>
      </c>
      <c r="K117" s="1">
        <v>0.16</v>
      </c>
      <c r="L117" s="1">
        <v>0.307</v>
      </c>
      <c r="M117" s="11">
        <v>0.64700000000000002</v>
      </c>
      <c r="N117" s="1">
        <v>0.312</v>
      </c>
      <c r="O117" s="1" t="s">
        <v>46</v>
      </c>
      <c r="P117" s="1" t="s">
        <v>238</v>
      </c>
    </row>
    <row r="118" spans="1:16" ht="16">
      <c r="A118" s="9" t="s">
        <v>122</v>
      </c>
      <c r="B118" s="9">
        <v>268</v>
      </c>
      <c r="C118" s="9">
        <v>0.23</v>
      </c>
      <c r="D118" s="1">
        <v>0.28399999999999997</v>
      </c>
      <c r="E118" s="1">
        <v>0.46899999999999997</v>
      </c>
      <c r="F118" s="1">
        <v>0.753</v>
      </c>
      <c r="G118" s="1">
        <v>115.1</v>
      </c>
      <c r="H118" s="1">
        <v>111.32</v>
      </c>
      <c r="I118" s="11">
        <v>0.254</v>
      </c>
      <c r="J118" s="11">
        <v>7.0999999999999994E-2</v>
      </c>
      <c r="K118" s="1">
        <v>0.28000000000000003</v>
      </c>
      <c r="L118" s="1">
        <v>0.26200000000000001</v>
      </c>
      <c r="M118" s="11">
        <v>0.627</v>
      </c>
      <c r="N118" s="1">
        <v>0.34300000000000003</v>
      </c>
      <c r="O118" s="1" t="s">
        <v>122</v>
      </c>
      <c r="P118" s="1" t="s">
        <v>237</v>
      </c>
    </row>
    <row r="119" spans="1:16" ht="16">
      <c r="A119" s="9" t="s">
        <v>76</v>
      </c>
      <c r="B119" s="9">
        <v>280</v>
      </c>
      <c r="C119" s="9">
        <v>0.32100000000000001</v>
      </c>
      <c r="D119" s="1">
        <v>0.4</v>
      </c>
      <c r="E119" s="1">
        <v>0.48899999999999999</v>
      </c>
      <c r="F119" s="1">
        <v>0.88900000000000001</v>
      </c>
      <c r="G119" s="1">
        <v>156.30000000000001</v>
      </c>
      <c r="H119" s="1">
        <v>162.05000000000001</v>
      </c>
      <c r="I119" s="11">
        <v>0.121</v>
      </c>
      <c r="J119" s="11">
        <v>0.111</v>
      </c>
      <c r="K119" s="1">
        <v>0.91</v>
      </c>
      <c r="L119" s="1">
        <v>0.33700000000000002</v>
      </c>
      <c r="M119" s="11">
        <v>0.72099999999999997</v>
      </c>
      <c r="N119" s="1">
        <v>0.41299999999999998</v>
      </c>
      <c r="O119" s="1" t="s">
        <v>76</v>
      </c>
      <c r="P119" s="1" t="s">
        <v>236</v>
      </c>
    </row>
    <row r="120" spans="1:16" ht="16">
      <c r="A120" s="9" t="s">
        <v>133</v>
      </c>
      <c r="B120" s="9">
        <v>291</v>
      </c>
      <c r="C120" s="9">
        <v>0.24399999999999999</v>
      </c>
      <c r="D120" s="1">
        <v>0.30399999999999999</v>
      </c>
      <c r="E120" s="1">
        <v>0.32300000000000001</v>
      </c>
      <c r="F120" s="1">
        <v>0.627</v>
      </c>
      <c r="G120" s="1">
        <v>81.2</v>
      </c>
      <c r="H120" s="1">
        <v>74.73</v>
      </c>
      <c r="I120" s="11">
        <v>0.223</v>
      </c>
      <c r="J120" s="11">
        <v>6.9000000000000006E-2</v>
      </c>
      <c r="K120" s="1">
        <v>0.31</v>
      </c>
      <c r="L120" s="1">
        <v>0.31900000000000001</v>
      </c>
      <c r="M120" s="11">
        <v>0.68200000000000005</v>
      </c>
      <c r="N120" s="1">
        <v>0.29199999999999998</v>
      </c>
      <c r="O120" s="1" t="s">
        <v>133</v>
      </c>
      <c r="P120" s="1" t="s">
        <v>235</v>
      </c>
    </row>
    <row r="121" spans="1:16" ht="16">
      <c r="A121" s="9" t="s">
        <v>59</v>
      </c>
      <c r="B121" s="9">
        <v>294</v>
      </c>
      <c r="C121" s="9">
        <v>0.22500000000000001</v>
      </c>
      <c r="D121" s="1">
        <v>0.26900000000000002</v>
      </c>
      <c r="E121" s="1">
        <v>0.27500000000000002</v>
      </c>
      <c r="F121" s="1">
        <v>0.54400000000000004</v>
      </c>
      <c r="G121" s="1">
        <v>57.6</v>
      </c>
      <c r="H121" s="1">
        <v>43.31</v>
      </c>
      <c r="I121" s="11">
        <v>0.14299999999999999</v>
      </c>
      <c r="J121" s="11">
        <v>4.8000000000000001E-2</v>
      </c>
      <c r="K121" s="1">
        <v>0.33</v>
      </c>
      <c r="L121" s="1">
        <v>0.26400000000000001</v>
      </c>
      <c r="M121" s="11">
        <v>0.78500000000000003</v>
      </c>
      <c r="N121" s="1">
        <v>0.249</v>
      </c>
      <c r="O121" s="1" t="s">
        <v>59</v>
      </c>
      <c r="P121" s="1" t="s">
        <v>234</v>
      </c>
    </row>
    <row r="122" spans="1:16" ht="16">
      <c r="A122" s="9" t="s">
        <v>97</v>
      </c>
      <c r="B122" s="9">
        <v>304</v>
      </c>
      <c r="C122" s="9">
        <v>0.27100000000000002</v>
      </c>
      <c r="D122" s="1">
        <v>0.34899999999999998</v>
      </c>
      <c r="E122" s="1">
        <v>0.372</v>
      </c>
      <c r="F122" s="1">
        <v>0.72099999999999997</v>
      </c>
      <c r="G122" s="1">
        <v>108.5</v>
      </c>
      <c r="H122" s="1">
        <v>112.5</v>
      </c>
      <c r="I122" s="11">
        <v>0.11799999999999999</v>
      </c>
      <c r="J122" s="11">
        <v>0.109</v>
      </c>
      <c r="K122" s="1">
        <v>0.92</v>
      </c>
      <c r="L122" s="1">
        <v>0.307</v>
      </c>
      <c r="M122" s="11">
        <v>0.76700000000000002</v>
      </c>
      <c r="N122" s="1">
        <v>0.34399999999999997</v>
      </c>
      <c r="O122" s="1" t="s">
        <v>97</v>
      </c>
      <c r="P122" s="1" t="s">
        <v>233</v>
      </c>
    </row>
    <row r="123" spans="1:16" ht="16">
      <c r="A123" s="9" t="s">
        <v>118</v>
      </c>
      <c r="B123" s="9">
        <v>309</v>
      </c>
      <c r="C123" s="9">
        <v>0.223</v>
      </c>
      <c r="D123" s="1">
        <v>0.27900000000000003</v>
      </c>
      <c r="E123" s="1">
        <v>0.27700000000000002</v>
      </c>
      <c r="F123" s="1">
        <v>0.55600000000000005</v>
      </c>
      <c r="G123" s="1">
        <v>61.3</v>
      </c>
      <c r="H123" s="1">
        <v>55.51</v>
      </c>
      <c r="I123" s="11">
        <v>0.152</v>
      </c>
      <c r="J123" s="11">
        <v>6.5000000000000002E-2</v>
      </c>
      <c r="K123" s="1">
        <v>0.43</v>
      </c>
      <c r="L123" s="1">
        <v>0.26400000000000001</v>
      </c>
      <c r="M123" s="11">
        <v>0.76700000000000002</v>
      </c>
      <c r="N123" s="1">
        <v>0.26500000000000001</v>
      </c>
      <c r="O123" s="1" t="s">
        <v>118</v>
      </c>
      <c r="P123" s="1" t="s">
        <v>232</v>
      </c>
    </row>
    <row r="124" spans="1:16" ht="16">
      <c r="A124" s="9" t="s">
        <v>42</v>
      </c>
      <c r="B124" s="9">
        <v>311</v>
      </c>
      <c r="C124" s="9">
        <v>0.27600000000000002</v>
      </c>
      <c r="D124" s="1">
        <v>0.34499999999999997</v>
      </c>
      <c r="E124" s="1">
        <v>0.34300000000000003</v>
      </c>
      <c r="F124" s="1">
        <v>0.68799999999999994</v>
      </c>
      <c r="G124" s="1">
        <v>99.6</v>
      </c>
      <c r="H124" s="1">
        <v>99.18</v>
      </c>
      <c r="I124" s="11">
        <v>0.20599999999999999</v>
      </c>
      <c r="J124" s="11">
        <v>7.0999999999999994E-2</v>
      </c>
      <c r="K124" s="1">
        <v>0.34</v>
      </c>
      <c r="L124" s="1">
        <v>0.34499999999999997</v>
      </c>
      <c r="M124" s="11">
        <v>0.67800000000000005</v>
      </c>
      <c r="N124" s="1">
        <v>0.32600000000000001</v>
      </c>
      <c r="O124" s="1" t="s">
        <v>42</v>
      </c>
      <c r="P124" s="1" t="s">
        <v>231</v>
      </c>
    </row>
    <row r="125" spans="1:16" ht="16">
      <c r="A125" s="9" t="s">
        <v>154</v>
      </c>
      <c r="B125" s="9">
        <v>312</v>
      </c>
      <c r="C125" s="9">
        <v>0.26900000000000002</v>
      </c>
      <c r="D125" s="1">
        <v>0.32900000000000001</v>
      </c>
      <c r="E125" s="1">
        <v>0.34799999999999998</v>
      </c>
      <c r="F125" s="1">
        <v>0.67700000000000005</v>
      </c>
      <c r="G125" s="1">
        <v>95.8</v>
      </c>
      <c r="H125" s="1">
        <v>96.15</v>
      </c>
      <c r="I125" s="11">
        <v>0.115</v>
      </c>
      <c r="J125" s="11">
        <v>8.3000000000000004E-2</v>
      </c>
      <c r="K125" s="1">
        <v>0.72</v>
      </c>
      <c r="L125" s="1">
        <v>0.3</v>
      </c>
      <c r="M125" s="11">
        <v>0.79200000000000004</v>
      </c>
      <c r="N125" s="1">
        <v>0.32200000000000001</v>
      </c>
      <c r="O125" s="1" t="s">
        <v>154</v>
      </c>
      <c r="P125" s="1" t="s">
        <v>230</v>
      </c>
    </row>
    <row r="126" spans="1:16" ht="16">
      <c r="A126" s="9" t="s">
        <v>92</v>
      </c>
      <c r="B126" s="9">
        <v>314</v>
      </c>
      <c r="C126" s="9">
        <v>0.25800000000000001</v>
      </c>
      <c r="D126" s="1">
        <v>0.313</v>
      </c>
      <c r="E126" s="1">
        <v>0.33900000000000002</v>
      </c>
      <c r="F126" s="1">
        <v>0.65200000000000002</v>
      </c>
      <c r="G126" s="1">
        <v>88.5</v>
      </c>
      <c r="H126" s="1">
        <v>88.02</v>
      </c>
      <c r="I126" s="11">
        <v>0.15</v>
      </c>
      <c r="J126" s="11">
        <v>6.4000000000000001E-2</v>
      </c>
      <c r="K126" s="1">
        <v>0.43</v>
      </c>
      <c r="L126" s="1">
        <v>0.29699999999999999</v>
      </c>
      <c r="M126" s="11">
        <v>0.76100000000000001</v>
      </c>
      <c r="N126" s="1">
        <v>0.31</v>
      </c>
      <c r="O126" s="1" t="s">
        <v>92</v>
      </c>
      <c r="P126" s="1" t="s">
        <v>229</v>
      </c>
    </row>
    <row r="127" spans="1:16" ht="16">
      <c r="A127" s="9" t="s">
        <v>30</v>
      </c>
      <c r="B127" s="9">
        <v>320</v>
      </c>
      <c r="C127" s="9">
        <v>0.24299999999999999</v>
      </c>
      <c r="D127" s="1">
        <v>0.32900000000000001</v>
      </c>
      <c r="E127" s="1">
        <v>0.38400000000000001</v>
      </c>
      <c r="F127" s="1">
        <v>0.71299999999999997</v>
      </c>
      <c r="G127" s="1">
        <v>105.8</v>
      </c>
      <c r="H127" s="1">
        <v>98.67</v>
      </c>
      <c r="I127" s="11">
        <v>0.17799999999999999</v>
      </c>
      <c r="J127" s="11">
        <v>0.109</v>
      </c>
      <c r="K127" s="1">
        <v>0.61</v>
      </c>
      <c r="L127" s="1">
        <v>0.28399999999999997</v>
      </c>
      <c r="M127" s="11">
        <v>0.67800000000000005</v>
      </c>
      <c r="N127" s="1">
        <v>0.32500000000000001</v>
      </c>
      <c r="O127" s="1" t="s">
        <v>30</v>
      </c>
      <c r="P127" s="1" t="s">
        <v>228</v>
      </c>
    </row>
    <row r="128" spans="1:16" ht="16">
      <c r="A128" s="9" t="s">
        <v>79</v>
      </c>
      <c r="B128" s="9">
        <v>325</v>
      </c>
      <c r="C128" s="9">
        <v>0.28699999999999998</v>
      </c>
      <c r="D128" s="1">
        <v>0.36199999999999999</v>
      </c>
      <c r="E128" s="1">
        <v>0.39400000000000002</v>
      </c>
      <c r="F128" s="1">
        <v>0.75600000000000001</v>
      </c>
      <c r="G128" s="1">
        <v>118.7</v>
      </c>
      <c r="H128" s="1">
        <v>125.61</v>
      </c>
      <c r="I128" s="11">
        <v>0.14799999999999999</v>
      </c>
      <c r="J128" s="11">
        <v>8.5999999999999993E-2</v>
      </c>
      <c r="K128" s="1">
        <v>0.57999999999999996</v>
      </c>
      <c r="L128" s="1">
        <v>0.33300000000000002</v>
      </c>
      <c r="M128" s="11">
        <v>0.73399999999999999</v>
      </c>
      <c r="N128" s="1">
        <v>0.36199999999999999</v>
      </c>
      <c r="O128" s="1" t="s">
        <v>79</v>
      </c>
      <c r="P128" s="1" t="s">
        <v>227</v>
      </c>
    </row>
    <row r="129" spans="1:16" ht="16">
      <c r="A129" s="9" t="s">
        <v>129</v>
      </c>
      <c r="B129" s="9">
        <v>336</v>
      </c>
      <c r="C129" s="9">
        <v>0.23799999999999999</v>
      </c>
      <c r="D129" s="1">
        <v>0.33400000000000002</v>
      </c>
      <c r="E129" s="1">
        <v>0.33100000000000002</v>
      </c>
      <c r="F129" s="1">
        <v>0.66500000000000004</v>
      </c>
      <c r="G129" s="1">
        <v>92.8</v>
      </c>
      <c r="H129" s="1">
        <v>98.91</v>
      </c>
      <c r="I129" s="11">
        <v>0.17299999999999999</v>
      </c>
      <c r="J129" s="11">
        <v>0.10100000000000001</v>
      </c>
      <c r="K129" s="1">
        <v>0.59</v>
      </c>
      <c r="L129" s="1">
        <v>0.27900000000000003</v>
      </c>
      <c r="M129" s="11">
        <v>0.68400000000000005</v>
      </c>
      <c r="N129" s="1">
        <v>0.32500000000000001</v>
      </c>
      <c r="O129" s="1" t="s">
        <v>129</v>
      </c>
      <c r="P129" s="1" t="s">
        <v>225</v>
      </c>
    </row>
    <row r="130" spans="1:16" ht="16">
      <c r="A130" s="9" t="s">
        <v>104</v>
      </c>
      <c r="B130" s="9">
        <v>336</v>
      </c>
      <c r="C130" s="9">
        <v>0.27</v>
      </c>
      <c r="D130" s="1">
        <v>0.34499999999999997</v>
      </c>
      <c r="E130" s="1">
        <v>0.42299999999999999</v>
      </c>
      <c r="F130" s="1">
        <v>0.76800000000000002</v>
      </c>
      <c r="G130" s="1">
        <v>121.4</v>
      </c>
      <c r="H130" s="1">
        <v>126.86</v>
      </c>
      <c r="I130" s="11">
        <v>0.19900000000000001</v>
      </c>
      <c r="J130" s="11">
        <v>9.1999999999999998E-2</v>
      </c>
      <c r="K130" s="1">
        <v>0.46</v>
      </c>
      <c r="L130" s="1">
        <v>0.32</v>
      </c>
      <c r="M130" s="11">
        <v>0.67</v>
      </c>
      <c r="N130" s="1">
        <v>0.36399999999999999</v>
      </c>
      <c r="O130" s="1" t="s">
        <v>104</v>
      </c>
      <c r="P130" s="1" t="s">
        <v>226</v>
      </c>
    </row>
    <row r="131" spans="1:16" ht="16">
      <c r="A131" s="9" t="s">
        <v>141</v>
      </c>
      <c r="B131" s="9">
        <v>337</v>
      </c>
      <c r="C131" s="9">
        <v>0.28399999999999997</v>
      </c>
      <c r="D131" s="1">
        <v>0.36499999999999999</v>
      </c>
      <c r="E131" s="1">
        <v>0.39500000000000002</v>
      </c>
      <c r="F131" s="1">
        <v>0.76</v>
      </c>
      <c r="G131" s="1">
        <v>119.6</v>
      </c>
      <c r="H131" s="1">
        <v>128.16</v>
      </c>
      <c r="I131" s="11">
        <v>0.19600000000000001</v>
      </c>
      <c r="J131" s="11">
        <v>9.8000000000000004E-2</v>
      </c>
      <c r="K131" s="1">
        <v>0.5</v>
      </c>
      <c r="L131" s="1">
        <v>0.34799999999999998</v>
      </c>
      <c r="M131" s="11">
        <v>0.67400000000000004</v>
      </c>
      <c r="N131" s="1">
        <v>0.36599999999999999</v>
      </c>
      <c r="O131" s="1" t="s">
        <v>141</v>
      </c>
      <c r="P131" s="1" t="s">
        <v>224</v>
      </c>
    </row>
    <row r="132" spans="1:16" ht="16">
      <c r="A132" s="9" t="s">
        <v>123</v>
      </c>
      <c r="B132" s="9">
        <v>349</v>
      </c>
      <c r="C132" s="9">
        <v>0.32400000000000001</v>
      </c>
      <c r="D132" s="1">
        <v>0.39300000000000002</v>
      </c>
      <c r="E132" s="1">
        <v>0.47599999999999998</v>
      </c>
      <c r="F132" s="1">
        <v>0.86899999999999999</v>
      </c>
      <c r="G132" s="1">
        <v>150.4</v>
      </c>
      <c r="H132" s="1">
        <v>156.62</v>
      </c>
      <c r="I132" s="11">
        <v>0.183</v>
      </c>
      <c r="J132" s="11">
        <v>9.7000000000000003E-2</v>
      </c>
      <c r="K132" s="1">
        <v>0.53</v>
      </c>
      <c r="L132" s="1">
        <v>0.38700000000000001</v>
      </c>
      <c r="M132" s="11">
        <v>0.68799999999999994</v>
      </c>
      <c r="N132" s="1">
        <v>0.40500000000000003</v>
      </c>
      <c r="O132" s="1" t="s">
        <v>123</v>
      </c>
      <c r="P132" s="1" t="s">
        <v>223</v>
      </c>
    </row>
    <row r="133" spans="1:16" ht="16">
      <c r="A133" s="9" t="s">
        <v>91</v>
      </c>
      <c r="B133" s="9">
        <v>351</v>
      </c>
      <c r="C133" s="9">
        <v>0.26600000000000001</v>
      </c>
      <c r="D133" s="1">
        <v>0.30399999999999999</v>
      </c>
      <c r="E133" s="1">
        <v>0.39</v>
      </c>
      <c r="F133" s="1">
        <v>0.69399999999999995</v>
      </c>
      <c r="G133" s="1">
        <v>99.7</v>
      </c>
      <c r="H133" s="1">
        <v>97.98</v>
      </c>
      <c r="I133" s="11">
        <v>0.245</v>
      </c>
      <c r="J133" s="11">
        <v>4.5999999999999999E-2</v>
      </c>
      <c r="K133" s="1">
        <v>0.19</v>
      </c>
      <c r="L133" s="1">
        <v>0.33500000000000002</v>
      </c>
      <c r="M133" s="11">
        <v>0.67600000000000005</v>
      </c>
      <c r="N133" s="1">
        <v>0.32400000000000001</v>
      </c>
      <c r="O133" s="1" t="s">
        <v>91</v>
      </c>
      <c r="P133" s="1" t="s">
        <v>222</v>
      </c>
    </row>
    <row r="134" spans="1:16" ht="16">
      <c r="A134" s="9" t="s">
        <v>142</v>
      </c>
      <c r="B134" s="9">
        <v>352</v>
      </c>
      <c r="C134" s="9">
        <v>0.219</v>
      </c>
      <c r="D134" s="1">
        <v>0.28699999999999998</v>
      </c>
      <c r="E134" s="1">
        <v>0.30299999999999999</v>
      </c>
      <c r="F134" s="1">
        <v>0.59</v>
      </c>
      <c r="G134" s="1">
        <v>70.7</v>
      </c>
      <c r="H134" s="1">
        <v>72.33</v>
      </c>
      <c r="I134" s="11">
        <v>0.25900000000000001</v>
      </c>
      <c r="J134" s="11">
        <v>0.06</v>
      </c>
      <c r="K134" s="1">
        <v>0.23</v>
      </c>
      <c r="L134" s="1">
        <v>0.29499999999999998</v>
      </c>
      <c r="M134" s="11">
        <v>0.64500000000000002</v>
      </c>
      <c r="N134" s="1">
        <v>0.28899999999999998</v>
      </c>
      <c r="O134" s="1" t="s">
        <v>142</v>
      </c>
      <c r="P134" s="1" t="s">
        <v>221</v>
      </c>
    </row>
    <row r="135" spans="1:16" ht="16">
      <c r="A135" s="9" t="s">
        <v>121</v>
      </c>
      <c r="B135" s="9">
        <v>354</v>
      </c>
      <c r="C135" s="9">
        <v>0.27200000000000002</v>
      </c>
      <c r="D135" s="1">
        <v>0.35599999999999998</v>
      </c>
      <c r="E135" s="1">
        <v>0.39700000000000002</v>
      </c>
      <c r="F135" s="1">
        <v>0.753</v>
      </c>
      <c r="G135" s="1">
        <v>117.6</v>
      </c>
      <c r="H135" s="1">
        <v>119.72</v>
      </c>
      <c r="I135" s="11">
        <v>0.186</v>
      </c>
      <c r="J135" s="11">
        <v>9.9000000000000005E-2</v>
      </c>
      <c r="K135" s="1">
        <v>0.53</v>
      </c>
      <c r="L135" s="1">
        <v>0.33300000000000002</v>
      </c>
      <c r="M135" s="11">
        <v>0.68100000000000005</v>
      </c>
      <c r="N135" s="1">
        <v>0.35399999999999998</v>
      </c>
      <c r="O135" s="1" t="s">
        <v>121</v>
      </c>
      <c r="P135" s="1" t="s">
        <v>220</v>
      </c>
    </row>
    <row r="136" spans="1:16" ht="16">
      <c r="A136" s="9" t="s">
        <v>109</v>
      </c>
      <c r="B136" s="9">
        <v>381</v>
      </c>
      <c r="C136" s="9">
        <v>0.23499999999999999</v>
      </c>
      <c r="D136" s="1">
        <v>0.312</v>
      </c>
      <c r="E136" s="1">
        <v>0.33300000000000002</v>
      </c>
      <c r="F136" s="1">
        <v>0.64500000000000002</v>
      </c>
      <c r="G136" s="1">
        <v>86.7</v>
      </c>
      <c r="H136" s="1">
        <v>88.45</v>
      </c>
      <c r="I136" s="11">
        <v>0.158</v>
      </c>
      <c r="J136" s="11">
        <v>7.9000000000000001E-2</v>
      </c>
      <c r="K136" s="1">
        <v>0.5</v>
      </c>
      <c r="L136" s="1">
        <v>0.27</v>
      </c>
      <c r="M136" s="11">
        <v>0.72499999999999998</v>
      </c>
      <c r="N136" s="1">
        <v>0.311</v>
      </c>
      <c r="O136" s="1" t="s">
        <v>109</v>
      </c>
      <c r="P136" s="1" t="s">
        <v>219</v>
      </c>
    </row>
    <row r="137" spans="1:16" ht="16">
      <c r="A137" s="9" t="s">
        <v>78</v>
      </c>
      <c r="B137" s="9">
        <v>386</v>
      </c>
      <c r="C137" s="9">
        <v>0.35199999999999998</v>
      </c>
      <c r="D137" s="1">
        <v>0.42499999999999999</v>
      </c>
      <c r="E137" s="1">
        <v>0.47</v>
      </c>
      <c r="F137" s="1">
        <v>0.89500000000000002</v>
      </c>
      <c r="G137" s="1">
        <v>158.69999999999999</v>
      </c>
      <c r="H137" s="1">
        <v>170.04</v>
      </c>
      <c r="I137" s="11">
        <v>0.14299999999999999</v>
      </c>
      <c r="J137" s="11">
        <v>0.111</v>
      </c>
      <c r="K137" s="1">
        <v>0.78</v>
      </c>
      <c r="L137" s="1">
        <v>0.40100000000000002</v>
      </c>
      <c r="M137" s="11">
        <v>0.72299999999999998</v>
      </c>
      <c r="N137" s="1">
        <v>0.42399999999999999</v>
      </c>
      <c r="O137" s="1" t="s">
        <v>78</v>
      </c>
      <c r="P137" s="1" t="s">
        <v>218</v>
      </c>
    </row>
    <row r="138" spans="1:16" ht="16">
      <c r="A138" s="9" t="s">
        <v>80</v>
      </c>
      <c r="B138" s="9">
        <v>403</v>
      </c>
      <c r="C138" s="9">
        <v>0.311</v>
      </c>
      <c r="D138" s="1">
        <v>0.36699999999999999</v>
      </c>
      <c r="E138" s="1">
        <v>0.53</v>
      </c>
      <c r="F138" s="1">
        <v>0.89700000000000002</v>
      </c>
      <c r="G138" s="1">
        <v>157.4</v>
      </c>
      <c r="H138" s="1">
        <v>162.88</v>
      </c>
      <c r="I138" s="11">
        <v>0.17599999999999999</v>
      </c>
      <c r="J138" s="11">
        <v>0.06</v>
      </c>
      <c r="K138" s="1">
        <v>0.34</v>
      </c>
      <c r="L138" s="1">
        <v>0.33300000000000002</v>
      </c>
      <c r="M138" s="11">
        <v>0.68500000000000005</v>
      </c>
      <c r="N138" s="1">
        <v>0.41399999999999998</v>
      </c>
      <c r="O138" s="1" t="s">
        <v>80</v>
      </c>
      <c r="P138" s="1" t="s">
        <v>217</v>
      </c>
    </row>
    <row r="139" spans="1:16" ht="16">
      <c r="A139" s="9" t="s">
        <v>89</v>
      </c>
      <c r="B139" s="9">
        <v>407</v>
      </c>
      <c r="C139" s="9">
        <v>0.27700000000000002</v>
      </c>
      <c r="D139" s="1">
        <v>0.34100000000000003</v>
      </c>
      <c r="E139" s="1">
        <v>0.42899999999999999</v>
      </c>
      <c r="F139" s="1">
        <v>0.77</v>
      </c>
      <c r="G139" s="1">
        <v>121.5</v>
      </c>
      <c r="H139" s="1">
        <v>121.73</v>
      </c>
      <c r="I139" s="11">
        <v>0.219</v>
      </c>
      <c r="J139" s="11">
        <v>8.1000000000000003E-2</v>
      </c>
      <c r="K139" s="1">
        <v>0.37</v>
      </c>
      <c r="L139" s="1">
        <v>0.34799999999999998</v>
      </c>
      <c r="M139" s="11">
        <v>0.67200000000000004</v>
      </c>
      <c r="N139" s="1">
        <v>0.35699999999999998</v>
      </c>
      <c r="O139" s="1" t="s">
        <v>89</v>
      </c>
      <c r="P139" s="1" t="s">
        <v>216</v>
      </c>
    </row>
    <row r="140" spans="1:16" ht="16">
      <c r="A140" s="9" t="s">
        <v>28</v>
      </c>
      <c r="B140" s="9">
        <v>415</v>
      </c>
      <c r="C140" s="9">
        <v>0.27500000000000002</v>
      </c>
      <c r="D140" s="1">
        <v>0.35599999999999998</v>
      </c>
      <c r="E140" s="1">
        <v>0.41499999999999998</v>
      </c>
      <c r="F140" s="1">
        <v>0.77100000000000002</v>
      </c>
      <c r="G140" s="1">
        <v>122.4</v>
      </c>
      <c r="H140" s="1">
        <v>126.94</v>
      </c>
      <c r="I140" s="11">
        <v>0.13300000000000001</v>
      </c>
      <c r="J140" s="11">
        <v>0.104</v>
      </c>
      <c r="K140" s="1">
        <v>0.78</v>
      </c>
      <c r="L140" s="1">
        <v>0.29899999999999999</v>
      </c>
      <c r="M140" s="11">
        <v>0.72899999999999998</v>
      </c>
      <c r="N140" s="1">
        <v>0.36399999999999999</v>
      </c>
      <c r="O140" s="1" t="s">
        <v>28</v>
      </c>
      <c r="P140" s="1" t="s">
        <v>215</v>
      </c>
    </row>
    <row r="141" spans="1:16" ht="16">
      <c r="A141" s="9" t="s">
        <v>105</v>
      </c>
      <c r="B141" s="9">
        <v>424</v>
      </c>
      <c r="C141" s="9">
        <v>0.28599999999999998</v>
      </c>
      <c r="D141" s="1">
        <v>0.33500000000000002</v>
      </c>
      <c r="E141" s="1">
        <v>0.44600000000000001</v>
      </c>
      <c r="F141" s="1">
        <v>0.78100000000000003</v>
      </c>
      <c r="G141" s="1">
        <v>124.5</v>
      </c>
      <c r="H141" s="1">
        <v>124.68</v>
      </c>
      <c r="I141" s="11">
        <v>0.156</v>
      </c>
      <c r="J141" s="11">
        <v>7.2999999999999995E-2</v>
      </c>
      <c r="K141" s="1">
        <v>0.47</v>
      </c>
      <c r="L141" s="1">
        <v>0.316</v>
      </c>
      <c r="M141" s="11">
        <v>0.745</v>
      </c>
      <c r="N141" s="1">
        <v>0.36099999999999999</v>
      </c>
      <c r="O141" s="1" t="s">
        <v>105</v>
      </c>
      <c r="P141" s="1" t="s">
        <v>214</v>
      </c>
    </row>
    <row r="142" spans="1:16" ht="16">
      <c r="A142" s="9" t="s">
        <v>73</v>
      </c>
      <c r="B142" s="9">
        <v>425</v>
      </c>
      <c r="C142" s="9">
        <v>0.29499999999999998</v>
      </c>
      <c r="D142" s="1">
        <v>0.35399999999999998</v>
      </c>
      <c r="E142" s="1">
        <v>0.497</v>
      </c>
      <c r="F142" s="1">
        <v>0.85099999999999998</v>
      </c>
      <c r="G142" s="1">
        <v>144.30000000000001</v>
      </c>
      <c r="H142" s="1">
        <v>148.04</v>
      </c>
      <c r="I142" s="11">
        <v>0.14599999999999999</v>
      </c>
      <c r="J142" s="11">
        <v>6.4000000000000001E-2</v>
      </c>
      <c r="K142" s="1">
        <v>0.44</v>
      </c>
      <c r="L142" s="1">
        <v>0.32100000000000001</v>
      </c>
      <c r="M142" s="11">
        <v>0.73599999999999999</v>
      </c>
      <c r="N142" s="1">
        <v>0.39400000000000002</v>
      </c>
      <c r="O142" s="1" t="s">
        <v>73</v>
      </c>
      <c r="P142" s="1" t="s">
        <v>212</v>
      </c>
    </row>
    <row r="143" spans="1:16" ht="16">
      <c r="A143" s="9" t="s">
        <v>61</v>
      </c>
      <c r="B143" s="9">
        <v>425</v>
      </c>
      <c r="C143" s="9">
        <v>0.27500000000000002</v>
      </c>
      <c r="D143" s="1">
        <v>0.33700000000000002</v>
      </c>
      <c r="E143" s="1">
        <v>0.41299999999999998</v>
      </c>
      <c r="F143" s="1">
        <v>0.75</v>
      </c>
      <c r="G143" s="1">
        <v>116.3</v>
      </c>
      <c r="H143" s="1">
        <v>115.03</v>
      </c>
      <c r="I143" s="11">
        <v>0.184</v>
      </c>
      <c r="J143" s="11">
        <v>8.5000000000000006E-2</v>
      </c>
      <c r="K143" s="1">
        <v>0.46</v>
      </c>
      <c r="L143" s="1">
        <v>0.32100000000000001</v>
      </c>
      <c r="M143" s="11">
        <v>0.70299999999999996</v>
      </c>
      <c r="N143" s="1">
        <v>0.34799999999999998</v>
      </c>
      <c r="O143" s="1" t="s">
        <v>61</v>
      </c>
      <c r="P143" s="1" t="s">
        <v>213</v>
      </c>
    </row>
    <row r="144" spans="1:16" ht="16">
      <c r="A144" s="9" t="s">
        <v>161</v>
      </c>
      <c r="B144" s="9">
        <v>442</v>
      </c>
      <c r="C144" s="9">
        <v>0.308</v>
      </c>
      <c r="D144" s="1">
        <v>0.34499999999999997</v>
      </c>
      <c r="E144" s="1">
        <v>0.38400000000000001</v>
      </c>
      <c r="F144" s="1">
        <v>0.72899999999999998</v>
      </c>
      <c r="G144" s="1">
        <v>110.6</v>
      </c>
      <c r="H144" s="1">
        <v>111.78</v>
      </c>
      <c r="I144" s="11">
        <v>0.115</v>
      </c>
      <c r="J144" s="11">
        <v>5.3999999999999999E-2</v>
      </c>
      <c r="K144" s="1">
        <v>0.47</v>
      </c>
      <c r="L144" s="1">
        <v>0.33700000000000002</v>
      </c>
      <c r="M144" s="11">
        <v>0.81299999999999994</v>
      </c>
      <c r="N144" s="1">
        <v>0.34300000000000003</v>
      </c>
      <c r="O144" s="1" t="s">
        <v>161</v>
      </c>
      <c r="P144" s="1" t="s">
        <v>211</v>
      </c>
    </row>
    <row r="145" spans="1:16" ht="16">
      <c r="A145" s="9" t="s">
        <v>66</v>
      </c>
      <c r="B145" s="9">
        <v>450</v>
      </c>
      <c r="C145" s="9">
        <v>0.32500000000000001</v>
      </c>
      <c r="D145" s="1">
        <v>0.39900000000000002</v>
      </c>
      <c r="E145" s="1">
        <v>0.41099999999999998</v>
      </c>
      <c r="F145" s="1">
        <v>0.81</v>
      </c>
      <c r="G145" s="1">
        <v>134.4</v>
      </c>
      <c r="H145" s="1">
        <v>141.13999999999999</v>
      </c>
      <c r="I145" s="11">
        <v>8.8999999999999996E-2</v>
      </c>
      <c r="J145" s="11">
        <v>9.2999999999999999E-2</v>
      </c>
      <c r="K145" s="1">
        <v>1.05</v>
      </c>
      <c r="L145" s="1">
        <v>0.35499999999999998</v>
      </c>
      <c r="M145" s="11">
        <v>0.79300000000000004</v>
      </c>
      <c r="N145" s="1">
        <v>0.38400000000000001</v>
      </c>
      <c r="O145" s="1" t="s">
        <v>66</v>
      </c>
      <c r="P145" s="1" t="s">
        <v>210</v>
      </c>
    </row>
    <row r="146" spans="1:16" ht="16">
      <c r="A146" s="9" t="s">
        <v>71</v>
      </c>
      <c r="B146" s="9">
        <v>454</v>
      </c>
      <c r="C146" s="9">
        <v>0.30199999999999999</v>
      </c>
      <c r="D146" s="1">
        <v>0.39500000000000002</v>
      </c>
      <c r="E146" s="1">
        <v>0.47299999999999998</v>
      </c>
      <c r="F146" s="1">
        <v>0.86799999999999999</v>
      </c>
      <c r="G146" s="1">
        <v>150.30000000000001</v>
      </c>
      <c r="H146" s="1">
        <v>156.16999999999999</v>
      </c>
      <c r="I146" s="11">
        <v>0.16500000000000001</v>
      </c>
      <c r="J146" s="11">
        <v>0.11</v>
      </c>
      <c r="K146" s="1">
        <v>0.67</v>
      </c>
      <c r="L146" s="1">
        <v>0.33700000000000002</v>
      </c>
      <c r="M146" s="11">
        <v>0.66200000000000003</v>
      </c>
      <c r="N146" s="1">
        <v>0.40500000000000003</v>
      </c>
      <c r="O146" s="1" t="s">
        <v>71</v>
      </c>
      <c r="P146" s="1" t="s">
        <v>209</v>
      </c>
    </row>
    <row r="147" spans="1:16" ht="16">
      <c r="A147" s="9" t="s">
        <v>32</v>
      </c>
      <c r="B147" s="9">
        <v>465</v>
      </c>
      <c r="C147" s="9">
        <v>0.27600000000000002</v>
      </c>
      <c r="D147" s="1">
        <v>0.38800000000000001</v>
      </c>
      <c r="E147" s="1">
        <v>0.44800000000000001</v>
      </c>
      <c r="F147" s="1">
        <v>0.83599999999999997</v>
      </c>
      <c r="G147" s="1">
        <v>141.4</v>
      </c>
      <c r="H147" s="1">
        <v>149.30000000000001</v>
      </c>
      <c r="I147" s="11">
        <v>0.129</v>
      </c>
      <c r="J147" s="11">
        <v>0.127</v>
      </c>
      <c r="K147" s="1">
        <v>0.98</v>
      </c>
      <c r="L147" s="1">
        <v>0.29299999999999998</v>
      </c>
      <c r="M147" s="11">
        <v>0.68300000000000005</v>
      </c>
      <c r="N147" s="1">
        <v>0.39500000000000002</v>
      </c>
      <c r="O147" s="1" t="s">
        <v>32</v>
      </c>
      <c r="P147" s="1" t="s">
        <v>208</v>
      </c>
    </row>
    <row r="148" spans="1:16" ht="16">
      <c r="A148" s="9" t="s">
        <v>53</v>
      </c>
      <c r="B148" s="9">
        <v>477</v>
      </c>
      <c r="C148" s="9">
        <v>0.30299999999999999</v>
      </c>
      <c r="D148" s="1">
        <v>0.33</v>
      </c>
      <c r="E148" s="1">
        <v>0.41099999999999998</v>
      </c>
      <c r="F148" s="1">
        <v>0.74099999999999999</v>
      </c>
      <c r="G148" s="1">
        <v>113.4</v>
      </c>
      <c r="H148" s="1">
        <v>112.94</v>
      </c>
      <c r="I148" s="11">
        <v>0.115</v>
      </c>
      <c r="J148" s="11">
        <v>3.1E-2</v>
      </c>
      <c r="K148" s="1">
        <v>0.27</v>
      </c>
      <c r="L148" s="1">
        <v>0.33700000000000002</v>
      </c>
      <c r="M148" s="11">
        <v>0.83399999999999996</v>
      </c>
      <c r="N148" s="1">
        <v>0.34499999999999997</v>
      </c>
      <c r="O148" s="1" t="s">
        <v>53</v>
      </c>
      <c r="P148" s="1" t="s">
        <v>207</v>
      </c>
    </row>
    <row r="149" spans="1:16" ht="16">
      <c r="A149" s="9" t="s">
        <v>26</v>
      </c>
      <c r="B149" s="9">
        <v>488</v>
      </c>
      <c r="C149" s="9">
        <v>0.26100000000000001</v>
      </c>
      <c r="D149" s="1">
        <v>0.32800000000000001</v>
      </c>
      <c r="E149" s="1">
        <v>0.33900000000000002</v>
      </c>
      <c r="F149" s="1">
        <v>0.66700000000000004</v>
      </c>
      <c r="G149" s="1">
        <v>93.1</v>
      </c>
      <c r="H149" s="1">
        <v>93.02</v>
      </c>
      <c r="I149" s="11">
        <v>0.11700000000000001</v>
      </c>
      <c r="J149" s="11">
        <v>7.0000000000000007E-2</v>
      </c>
      <c r="K149" s="1">
        <v>0.6</v>
      </c>
      <c r="L149" s="1">
        <v>0.29899999999999999</v>
      </c>
      <c r="M149" s="11">
        <v>0.78800000000000003</v>
      </c>
      <c r="N149" s="1">
        <v>0.317</v>
      </c>
      <c r="O149" s="1" t="s">
        <v>26</v>
      </c>
      <c r="P149" s="1" t="s">
        <v>206</v>
      </c>
    </row>
    <row r="150" spans="1:16" ht="16">
      <c r="A150" s="9" t="s">
        <v>148</v>
      </c>
      <c r="B150" s="9">
        <v>491</v>
      </c>
      <c r="C150" s="9">
        <v>0.27300000000000002</v>
      </c>
      <c r="D150" s="1">
        <v>0.33500000000000002</v>
      </c>
      <c r="E150" s="1">
        <v>0.35099999999999998</v>
      </c>
      <c r="F150" s="1">
        <v>0.68600000000000005</v>
      </c>
      <c r="G150" s="1">
        <v>98.4</v>
      </c>
      <c r="H150" s="1">
        <v>100.21</v>
      </c>
      <c r="I150" s="11">
        <v>7.4999999999999997E-2</v>
      </c>
      <c r="J150" s="11">
        <v>7.0999999999999994E-2</v>
      </c>
      <c r="K150" s="1">
        <v>0.95</v>
      </c>
      <c r="L150" s="1">
        <v>0.29299999999999998</v>
      </c>
      <c r="M150" s="11">
        <v>0.83299999999999996</v>
      </c>
      <c r="N150" s="1">
        <v>0.32700000000000001</v>
      </c>
      <c r="O150" s="1" t="s">
        <v>148</v>
      </c>
      <c r="P150" s="1" t="s">
        <v>205</v>
      </c>
    </row>
    <row r="151" spans="1:16" ht="16">
      <c r="A151" s="9" t="s">
        <v>11</v>
      </c>
      <c r="B151" s="9">
        <v>522</v>
      </c>
      <c r="C151" s="9">
        <v>0.28999999999999998</v>
      </c>
      <c r="D151" s="1">
        <v>0.36799999999999999</v>
      </c>
      <c r="E151" s="1">
        <v>0.46800000000000003</v>
      </c>
      <c r="F151" s="1">
        <v>0.83599999999999997</v>
      </c>
      <c r="G151" s="1">
        <v>140.4</v>
      </c>
      <c r="H151" s="1">
        <v>143.08000000000001</v>
      </c>
      <c r="I151" s="11">
        <v>0.18</v>
      </c>
      <c r="J151" s="11">
        <v>0.10199999999999999</v>
      </c>
      <c r="K151" s="1">
        <v>0.56000000000000005</v>
      </c>
      <c r="L151" s="1">
        <v>0.33200000000000002</v>
      </c>
      <c r="M151" s="11">
        <v>0.67500000000000004</v>
      </c>
      <c r="N151" s="1">
        <v>0.38700000000000001</v>
      </c>
      <c r="O151" s="1" t="s">
        <v>11</v>
      </c>
      <c r="P151" s="1" t="s">
        <v>204</v>
      </c>
    </row>
    <row r="152" spans="1:16" ht="16">
      <c r="A152" s="9" t="s">
        <v>23</v>
      </c>
      <c r="B152" s="9">
        <v>532</v>
      </c>
      <c r="C152" s="9">
        <v>0.32300000000000001</v>
      </c>
      <c r="D152" s="1">
        <v>0.36799999999999999</v>
      </c>
      <c r="E152" s="1">
        <v>0.35399999999999998</v>
      </c>
      <c r="F152" s="1">
        <v>0.72199999999999998</v>
      </c>
      <c r="G152" s="1">
        <v>109.3</v>
      </c>
      <c r="H152" s="1">
        <v>116.39</v>
      </c>
      <c r="I152" s="11">
        <v>0.105</v>
      </c>
      <c r="J152" s="11">
        <v>6.2E-2</v>
      </c>
      <c r="K152" s="1">
        <v>0.59</v>
      </c>
      <c r="L152" s="1">
        <v>0.36199999999999999</v>
      </c>
      <c r="M152" s="11">
        <v>0.82499999999999996</v>
      </c>
      <c r="N152" s="1">
        <v>0.35</v>
      </c>
      <c r="O152" s="1" t="s">
        <v>23</v>
      </c>
      <c r="P152" s="1" t="s">
        <v>203</v>
      </c>
    </row>
  </sheetData>
  <sortState xmlns:xlrd2="http://schemas.microsoft.com/office/spreadsheetml/2017/richdata2" ref="A2:P152">
    <sortCondition ref="B2:B15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fielding2</vt:lpstr>
      <vt:lpstr>2022_season</vt:lpstr>
      <vt:lpstr>batting2</vt:lpstr>
      <vt:lpstr>pos adj</vt:lpstr>
      <vt:lpstr>fielding_raw</vt:lpstr>
      <vt:lpstr>batting_raw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2022-05-26T14:10:55Z</dcterms:created>
  <dcterms:modified xsi:type="dcterms:W3CDTF">2022-06-03T15:00:28Z</dcterms:modified>
</cp:coreProperties>
</file>