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ei\Documents\マイフォルダ\授業\5M\実習\スターリングエンジン\実験データ\"/>
    </mc:Choice>
  </mc:AlternateContent>
  <xr:revisionPtr revIDLastSave="0" documentId="13_ncr:1_{EB420996-6B04-48FC-964F-35977252B53F}" xr6:coauthVersionLast="45" xr6:coauthVersionMax="45" xr10:uidLastSave="{00000000-0000-0000-0000-000000000000}"/>
  <bookViews>
    <workbookView xWindow="-110" yWindow="-110" windowWidth="19420" windowHeight="10420" xr2:uid="{FD21AD44-FF59-4DF0-9A3E-800975345EA8}"/>
  </bookViews>
  <sheets>
    <sheet name="β形スターリングエンジン（TC=50℃＆20℃）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264" i="1" l="1"/>
  <c r="AJ1263" i="1"/>
  <c r="AJ1262" i="1"/>
  <c r="AJ1261" i="1"/>
  <c r="AJ1260" i="1"/>
  <c r="AJ1259" i="1"/>
  <c r="AJ1258" i="1"/>
  <c r="AJ1257" i="1"/>
  <c r="AJ1256" i="1"/>
  <c r="AJ1255" i="1"/>
  <c r="AJ1254" i="1"/>
  <c r="AJ1253" i="1"/>
  <c r="AJ1252" i="1"/>
  <c r="AJ1251" i="1"/>
  <c r="AJ1250" i="1"/>
  <c r="AJ1249" i="1"/>
  <c r="AJ1248" i="1"/>
  <c r="AJ1247" i="1"/>
  <c r="AJ1246" i="1"/>
  <c r="AJ1245" i="1"/>
  <c r="AJ1244" i="1"/>
  <c r="AJ1243" i="1"/>
  <c r="AJ1242" i="1"/>
  <c r="AJ1241" i="1"/>
  <c r="AJ1240" i="1"/>
  <c r="AJ1239" i="1"/>
  <c r="AJ1238" i="1"/>
  <c r="AJ1237" i="1"/>
  <c r="AJ1236" i="1"/>
  <c r="AJ1235" i="1"/>
  <c r="AJ1234" i="1"/>
  <c r="AJ1233" i="1"/>
  <c r="AJ1232" i="1"/>
  <c r="AJ1231" i="1"/>
  <c r="AJ1230" i="1"/>
  <c r="AJ1229" i="1"/>
  <c r="AJ1228" i="1"/>
  <c r="AJ1227" i="1"/>
  <c r="AJ1226" i="1"/>
  <c r="AJ1225" i="1"/>
  <c r="AJ1224" i="1"/>
  <c r="AJ1223" i="1"/>
  <c r="AJ1222" i="1"/>
  <c r="AJ1221" i="1"/>
  <c r="AJ1220" i="1"/>
  <c r="AJ1219" i="1"/>
  <c r="AJ1218" i="1"/>
  <c r="AJ1217" i="1"/>
  <c r="AJ1216" i="1"/>
  <c r="AJ1215" i="1"/>
  <c r="AJ1214" i="1"/>
  <c r="AJ1213" i="1"/>
  <c r="AJ1212" i="1"/>
  <c r="AJ1211" i="1"/>
  <c r="AJ1210" i="1"/>
  <c r="AJ1209" i="1"/>
  <c r="AJ1208" i="1"/>
  <c r="AJ1207" i="1"/>
  <c r="AJ1206" i="1"/>
  <c r="AJ1205" i="1"/>
  <c r="AJ1204" i="1"/>
  <c r="AJ1203" i="1"/>
  <c r="AJ1202" i="1"/>
  <c r="AJ1201" i="1"/>
  <c r="AJ1200" i="1"/>
  <c r="AJ1199" i="1"/>
  <c r="AJ1198" i="1"/>
  <c r="AJ1197" i="1"/>
  <c r="AJ1196" i="1"/>
  <c r="AJ1195" i="1"/>
  <c r="AJ1194" i="1"/>
  <c r="AJ1193" i="1"/>
  <c r="AJ1192" i="1"/>
  <c r="AJ1191" i="1"/>
  <c r="AJ1190" i="1"/>
  <c r="AJ1189" i="1"/>
  <c r="AJ1188" i="1"/>
  <c r="AJ1187" i="1"/>
  <c r="AJ1186" i="1"/>
  <c r="AJ1185" i="1"/>
  <c r="AJ1184" i="1"/>
  <c r="AJ1183" i="1"/>
  <c r="AJ1182" i="1"/>
  <c r="AJ1181" i="1"/>
  <c r="AJ1180" i="1"/>
  <c r="AJ1179" i="1"/>
  <c r="AJ1178" i="1"/>
  <c r="AJ1177" i="1"/>
  <c r="AJ1176" i="1"/>
  <c r="AJ1175" i="1"/>
  <c r="AJ1174" i="1"/>
  <c r="AJ1173" i="1"/>
  <c r="AJ1172" i="1"/>
  <c r="AJ1171" i="1"/>
  <c r="AJ1170" i="1"/>
  <c r="AJ1169" i="1"/>
  <c r="AJ1168" i="1"/>
  <c r="AJ1167" i="1"/>
  <c r="AJ1166" i="1"/>
  <c r="AJ1165" i="1"/>
  <c r="AJ1164" i="1"/>
  <c r="AJ1163" i="1"/>
  <c r="AJ1162" i="1"/>
  <c r="AJ1161" i="1"/>
  <c r="AJ1160" i="1"/>
  <c r="AJ1159" i="1"/>
  <c r="AJ1158" i="1"/>
  <c r="AJ1157" i="1"/>
  <c r="AJ1156" i="1"/>
  <c r="AJ1155" i="1"/>
  <c r="AJ1154" i="1"/>
  <c r="AJ1153" i="1"/>
  <c r="AJ1152" i="1"/>
  <c r="AJ1151" i="1"/>
  <c r="AJ1150" i="1"/>
  <c r="AJ1149" i="1"/>
  <c r="AJ1148" i="1"/>
  <c r="AJ1147" i="1"/>
  <c r="AJ1146" i="1"/>
  <c r="AJ1145" i="1"/>
  <c r="AJ1144" i="1"/>
  <c r="AJ1143" i="1"/>
  <c r="AJ1142" i="1"/>
  <c r="AJ1141" i="1"/>
  <c r="AJ1140" i="1"/>
  <c r="AJ1139" i="1"/>
  <c r="AJ1138" i="1"/>
  <c r="AJ1137" i="1"/>
  <c r="AJ1136" i="1"/>
  <c r="AJ1135" i="1"/>
  <c r="AJ1134" i="1"/>
  <c r="AJ1133" i="1"/>
  <c r="AJ1132" i="1"/>
  <c r="AJ1131" i="1"/>
  <c r="AJ1130" i="1"/>
  <c r="AJ1129" i="1"/>
  <c r="AJ1128" i="1"/>
  <c r="AJ1127" i="1"/>
  <c r="AJ1126" i="1"/>
  <c r="AJ1125" i="1"/>
  <c r="AJ1124" i="1"/>
  <c r="AJ1123" i="1"/>
  <c r="AJ1122" i="1"/>
  <c r="AJ1121" i="1"/>
  <c r="AJ1120" i="1"/>
  <c r="AJ1119" i="1"/>
  <c r="AJ1118" i="1"/>
  <c r="AJ1117" i="1"/>
  <c r="AJ1116" i="1"/>
  <c r="AJ1115" i="1"/>
  <c r="AJ1114" i="1"/>
  <c r="AJ1113" i="1"/>
  <c r="AJ1112" i="1"/>
  <c r="AJ1111" i="1"/>
  <c r="AJ1110" i="1"/>
  <c r="AJ1109" i="1"/>
  <c r="AJ1108" i="1"/>
  <c r="AJ1107" i="1"/>
  <c r="AJ1106" i="1"/>
  <c r="AJ1105" i="1"/>
  <c r="AJ1104" i="1"/>
  <c r="AJ1103" i="1"/>
  <c r="AJ1102" i="1"/>
  <c r="AJ1101" i="1"/>
  <c r="AJ1100" i="1"/>
  <c r="AJ1099" i="1"/>
  <c r="AJ1098" i="1"/>
  <c r="AJ1097" i="1"/>
  <c r="AJ1096" i="1"/>
  <c r="AJ1095" i="1"/>
  <c r="AJ1094" i="1"/>
  <c r="AJ1093" i="1"/>
  <c r="AJ1092" i="1"/>
  <c r="AJ1091" i="1"/>
  <c r="AJ1090" i="1"/>
  <c r="AJ1089" i="1"/>
  <c r="AJ1088" i="1"/>
  <c r="AJ1087" i="1"/>
  <c r="AJ1086" i="1"/>
  <c r="AJ1085" i="1"/>
  <c r="AJ1084" i="1"/>
  <c r="AJ1083" i="1"/>
  <c r="AJ1082" i="1"/>
  <c r="AJ1081" i="1"/>
  <c r="AJ1080" i="1"/>
  <c r="AJ1079" i="1"/>
  <c r="AJ1078" i="1"/>
  <c r="AJ1077" i="1"/>
  <c r="AJ1076" i="1"/>
  <c r="AJ1075" i="1"/>
  <c r="AJ1074" i="1"/>
  <c r="AJ1073" i="1"/>
  <c r="AJ1072" i="1"/>
  <c r="AJ1071" i="1"/>
  <c r="AJ1070" i="1"/>
  <c r="AJ1069" i="1"/>
  <c r="AJ1068" i="1"/>
  <c r="AJ1067" i="1"/>
  <c r="AJ1066" i="1"/>
  <c r="AJ1065" i="1"/>
  <c r="AJ1064" i="1"/>
  <c r="AJ1063" i="1"/>
  <c r="AJ1062" i="1"/>
  <c r="AJ1061" i="1"/>
  <c r="AJ1060" i="1"/>
  <c r="AJ1059" i="1"/>
  <c r="AJ1058" i="1"/>
  <c r="AJ1057" i="1"/>
  <c r="AJ1056" i="1"/>
  <c r="AJ1055" i="1"/>
  <c r="AJ1054" i="1"/>
  <c r="AJ1053" i="1"/>
  <c r="AJ1052" i="1"/>
  <c r="AJ1051" i="1"/>
  <c r="AJ1050" i="1"/>
  <c r="AJ1049" i="1"/>
  <c r="AJ1048" i="1"/>
  <c r="AJ1047" i="1"/>
  <c r="AJ1046" i="1"/>
  <c r="AJ1045" i="1"/>
  <c r="AJ1044" i="1"/>
  <c r="AJ1043" i="1"/>
  <c r="AJ1042" i="1"/>
  <c r="AJ1041" i="1"/>
  <c r="AJ1040" i="1"/>
  <c r="AJ1039" i="1"/>
  <c r="AJ1038" i="1"/>
  <c r="AJ1037" i="1"/>
  <c r="AJ1036" i="1"/>
  <c r="AJ1035" i="1"/>
  <c r="AJ1034" i="1"/>
  <c r="AJ1033" i="1"/>
  <c r="AJ1032" i="1"/>
  <c r="AJ1031" i="1"/>
  <c r="AJ1030" i="1"/>
  <c r="AJ1029" i="1"/>
  <c r="AJ1028" i="1"/>
  <c r="AJ1027" i="1"/>
  <c r="AJ1026" i="1"/>
  <c r="AJ1025" i="1"/>
  <c r="AJ1024" i="1"/>
  <c r="AJ1023" i="1"/>
  <c r="AJ1022" i="1"/>
  <c r="AJ1021" i="1"/>
  <c r="AJ1020" i="1"/>
  <c r="AJ1019" i="1"/>
  <c r="AJ1018" i="1"/>
  <c r="AJ1017" i="1"/>
  <c r="AJ1016" i="1"/>
  <c r="AJ1015" i="1"/>
  <c r="AJ1014" i="1"/>
  <c r="AJ1013" i="1"/>
  <c r="AJ1012" i="1"/>
  <c r="AJ1011" i="1"/>
  <c r="AJ1010" i="1"/>
  <c r="AJ1009" i="1"/>
  <c r="AJ1008" i="1"/>
  <c r="AJ1007" i="1"/>
  <c r="AJ1006" i="1"/>
  <c r="AJ1005" i="1"/>
  <c r="AJ1004" i="1"/>
  <c r="AJ1003" i="1"/>
  <c r="AJ1002" i="1"/>
  <c r="AJ1001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G19" i="1"/>
  <c r="AJ18" i="1"/>
  <c r="AJ17" i="1"/>
  <c r="G17" i="1"/>
  <c r="AJ16" i="1"/>
  <c r="AJ15" i="1"/>
  <c r="AJ14" i="1"/>
  <c r="G14" i="1"/>
  <c r="AJ13" i="1"/>
  <c r="G13" i="1"/>
  <c r="AJ12" i="1"/>
  <c r="T12" i="1"/>
  <c r="G12" i="1"/>
  <c r="B12" i="1"/>
  <c r="AJ11" i="1"/>
  <c r="AJ10" i="1"/>
  <c r="AJ9" i="1"/>
  <c r="B9" i="1"/>
  <c r="AJ8" i="1"/>
  <c r="Y8" i="1"/>
  <c r="B8" i="1"/>
  <c r="AJ7" i="1"/>
  <c r="Y7" i="1"/>
  <c r="AJ6" i="1"/>
  <c r="T6" i="1"/>
  <c r="G6" i="1"/>
  <c r="B6" i="1"/>
  <c r="AJ5" i="1"/>
  <c r="T5" i="1"/>
  <c r="G5" i="1"/>
  <c r="B5" i="1"/>
  <c r="B16" i="1" s="1"/>
  <c r="AJ4" i="1"/>
  <c r="T4" i="1"/>
  <c r="G4" i="1"/>
  <c r="B4" i="1"/>
  <c r="B13" i="1" s="1"/>
  <c r="B17" i="1" s="1"/>
  <c r="AJ3" i="1"/>
  <c r="AI3" i="1"/>
  <c r="AI4" i="1" s="1"/>
  <c r="AI5" i="1" s="1"/>
  <c r="AI6" i="1" s="1"/>
  <c r="AI7" i="1" s="1"/>
  <c r="T3" i="1"/>
  <c r="B3" i="1"/>
  <c r="S1" i="1"/>
  <c r="A1" i="1"/>
  <c r="F6" i="1" l="1"/>
  <c r="K6" i="1" s="1"/>
  <c r="AI8" i="1"/>
  <c r="AN7" i="1"/>
  <c r="T19" i="1"/>
  <c r="T16" i="1"/>
  <c r="H4" i="1"/>
  <c r="F4" i="1" s="1"/>
  <c r="K4" i="1" s="1"/>
  <c r="H5" i="1"/>
  <c r="F5" i="1" s="1"/>
  <c r="K5" i="1" s="1"/>
  <c r="H6" i="1"/>
  <c r="G9" i="1"/>
  <c r="Y10" i="1"/>
  <c r="G11" i="1"/>
  <c r="B19" i="1"/>
  <c r="H13" i="1"/>
  <c r="F13" i="1" s="1"/>
  <c r="K13" i="1" s="1"/>
  <c r="B14" i="1"/>
  <c r="H39" i="1" s="1"/>
  <c r="H14" i="1"/>
  <c r="F14" i="1" s="1"/>
  <c r="K14" i="1" s="1"/>
  <c r="H22" i="1"/>
  <c r="H26" i="1"/>
  <c r="H30" i="1"/>
  <c r="H34" i="1"/>
  <c r="H38" i="1"/>
  <c r="T13" i="1"/>
  <c r="T17" i="1" s="1"/>
  <c r="T14" i="1"/>
  <c r="Z27" i="1" s="1"/>
  <c r="G3" i="1"/>
  <c r="Y3" i="1"/>
  <c r="AN4" i="1"/>
  <c r="AN5" i="1"/>
  <c r="AN6" i="1"/>
  <c r="G8" i="1"/>
  <c r="H9" i="1"/>
  <c r="H11" i="1"/>
  <c r="G16" i="1"/>
  <c r="G18" i="1"/>
  <c r="G20" i="1"/>
  <c r="H23" i="1"/>
  <c r="H27" i="1"/>
  <c r="H31" i="1"/>
  <c r="H35" i="1"/>
  <c r="G38" i="1"/>
  <c r="G36" i="1"/>
  <c r="G34" i="1"/>
  <c r="F34" i="1" s="1"/>
  <c r="K34" i="1" s="1"/>
  <c r="G32" i="1"/>
  <c r="G30" i="1"/>
  <c r="F30" i="1" s="1"/>
  <c r="K30" i="1" s="1"/>
  <c r="G28" i="1"/>
  <c r="G26" i="1"/>
  <c r="F26" i="1" s="1"/>
  <c r="K26" i="1" s="1"/>
  <c r="G24" i="1"/>
  <c r="G22" i="1"/>
  <c r="H20" i="1"/>
  <c r="H19" i="1"/>
  <c r="F19" i="1" s="1"/>
  <c r="K19" i="1" s="1"/>
  <c r="H18" i="1"/>
  <c r="H17" i="1"/>
  <c r="F17" i="1" s="1"/>
  <c r="K17" i="1" s="1"/>
  <c r="H16" i="1"/>
  <c r="G39" i="1"/>
  <c r="G37" i="1"/>
  <c r="G35" i="1"/>
  <c r="F35" i="1" s="1"/>
  <c r="K35" i="1" s="1"/>
  <c r="G33" i="1"/>
  <c r="G31" i="1"/>
  <c r="G29" i="1"/>
  <c r="G27" i="1"/>
  <c r="F27" i="1" s="1"/>
  <c r="K27" i="1" s="1"/>
  <c r="G25" i="1"/>
  <c r="G23" i="1"/>
  <c r="G21" i="1"/>
  <c r="H3" i="1"/>
  <c r="Y39" i="1"/>
  <c r="Y37" i="1"/>
  <c r="Y35" i="1"/>
  <c r="Y33" i="1"/>
  <c r="Y31" i="1"/>
  <c r="Y29" i="1"/>
  <c r="X29" i="1" s="1"/>
  <c r="AC29" i="1" s="1"/>
  <c r="Y27" i="1"/>
  <c r="Y25" i="1"/>
  <c r="Y23" i="1"/>
  <c r="Y21" i="1"/>
  <c r="Y38" i="1"/>
  <c r="Y36" i="1"/>
  <c r="Y34" i="1"/>
  <c r="Y32" i="1"/>
  <c r="Y30" i="1"/>
  <c r="Y28" i="1"/>
  <c r="Y26" i="1"/>
  <c r="Y24" i="1"/>
  <c r="Y22" i="1"/>
  <c r="Y20" i="1"/>
  <c r="Y19" i="1"/>
  <c r="Y18" i="1"/>
  <c r="Y17" i="1"/>
  <c r="Y16" i="1"/>
  <c r="Y15" i="1"/>
  <c r="AN3" i="1"/>
  <c r="Y4" i="1"/>
  <c r="Y5" i="1"/>
  <c r="AO5" i="1"/>
  <c r="Y6" i="1"/>
  <c r="G7" i="1"/>
  <c r="H8" i="1"/>
  <c r="AN8" i="1"/>
  <c r="Y9" i="1"/>
  <c r="G10" i="1"/>
  <c r="Y11" i="1"/>
  <c r="Y12" i="1"/>
  <c r="Y13" i="1"/>
  <c r="Y14" i="1"/>
  <c r="G15" i="1"/>
  <c r="H24" i="1"/>
  <c r="H28" i="1"/>
  <c r="Z29" i="1"/>
  <c r="H32" i="1"/>
  <c r="H36" i="1"/>
  <c r="X28" i="1" l="1"/>
  <c r="AC28" i="1" s="1"/>
  <c r="T15" i="1"/>
  <c r="AO7" i="1"/>
  <c r="AM7" i="1" s="1"/>
  <c r="Z12" i="1"/>
  <c r="Z17" i="1"/>
  <c r="Z34" i="1"/>
  <c r="Z23" i="1"/>
  <c r="Z39" i="1"/>
  <c r="X39" i="1" s="1"/>
  <c r="AC39" i="1" s="1"/>
  <c r="Z11" i="1"/>
  <c r="Z24" i="1"/>
  <c r="Z5" i="1"/>
  <c r="Z14" i="1"/>
  <c r="X14" i="1" s="1"/>
  <c r="AC14" i="1" s="1"/>
  <c r="Z22" i="1"/>
  <c r="Z38" i="1"/>
  <c r="Z35" i="1"/>
  <c r="Z16" i="1"/>
  <c r="X16" i="1" s="1"/>
  <c r="AC16" i="1" s="1"/>
  <c r="Z20" i="1"/>
  <c r="X20" i="1" s="1"/>
  <c r="AC20" i="1" s="1"/>
  <c r="Z36" i="1"/>
  <c r="X36" i="1" s="1"/>
  <c r="AC36" i="1" s="1"/>
  <c r="Z9" i="1"/>
  <c r="Z15" i="1"/>
  <c r="X15" i="1" s="1"/>
  <c r="AC15" i="1" s="1"/>
  <c r="Z26" i="1"/>
  <c r="Z31" i="1"/>
  <c r="AO3" i="1"/>
  <c r="Z13" i="1"/>
  <c r="X13" i="1" s="1"/>
  <c r="AC13" i="1" s="1"/>
  <c r="Z19" i="1"/>
  <c r="Z7" i="1"/>
  <c r="X7" i="1" s="1"/>
  <c r="AC7" i="1" s="1"/>
  <c r="Z32" i="1"/>
  <c r="Z6" i="1"/>
  <c r="X6" i="1" s="1"/>
  <c r="AC6" i="1" s="1"/>
  <c r="Z18" i="1"/>
  <c r="Z28" i="1"/>
  <c r="Z25" i="1"/>
  <c r="X25" i="1" s="1"/>
  <c r="AC25" i="1" s="1"/>
  <c r="Z8" i="1"/>
  <c r="X8" i="1" s="1"/>
  <c r="AC8" i="1" s="1"/>
  <c r="AO4" i="1"/>
  <c r="AO6" i="1"/>
  <c r="AM6" i="1" s="1"/>
  <c r="AP6" i="1" s="1"/>
  <c r="Z21" i="1"/>
  <c r="Z37" i="1"/>
  <c r="X37" i="1" s="1"/>
  <c r="AC37" i="1" s="1"/>
  <c r="Z4" i="1"/>
  <c r="Z10" i="1"/>
  <c r="Z3" i="1"/>
  <c r="Z33" i="1"/>
  <c r="X33" i="1" s="1"/>
  <c r="AC33" i="1" s="1"/>
  <c r="Z30" i="1"/>
  <c r="X21" i="1"/>
  <c r="AC21" i="1" s="1"/>
  <c r="X11" i="1"/>
  <c r="AC11" i="1" s="1"/>
  <c r="AM3" i="1"/>
  <c r="X18" i="1"/>
  <c r="AC18" i="1" s="1"/>
  <c r="X24" i="1"/>
  <c r="AC24" i="1" s="1"/>
  <c r="X32" i="1"/>
  <c r="AC32" i="1" s="1"/>
  <c r="X9" i="1"/>
  <c r="AC9" i="1" s="1"/>
  <c r="X5" i="1"/>
  <c r="AC5" i="1" s="1"/>
  <c r="F24" i="1"/>
  <c r="K24" i="1" s="1"/>
  <c r="F32" i="1"/>
  <c r="K32" i="1" s="1"/>
  <c r="AM5" i="1"/>
  <c r="T18" i="1"/>
  <c r="X12" i="1"/>
  <c r="AC12" i="1" s="1"/>
  <c r="X17" i="1"/>
  <c r="AC17" i="1" s="1"/>
  <c r="X19" i="1"/>
  <c r="AC19" i="1" s="1"/>
  <c r="X22" i="1"/>
  <c r="AC22" i="1" s="1"/>
  <c r="X26" i="1"/>
  <c r="AC26" i="1" s="1"/>
  <c r="X30" i="1"/>
  <c r="AC30" i="1" s="1"/>
  <c r="X34" i="1"/>
  <c r="AC34" i="1" s="1"/>
  <c r="X38" i="1"/>
  <c r="AC38" i="1" s="1"/>
  <c r="X23" i="1"/>
  <c r="AC23" i="1" s="1"/>
  <c r="X27" i="1"/>
  <c r="AC27" i="1" s="1"/>
  <c r="X31" i="1"/>
  <c r="AC31" i="1" s="1"/>
  <c r="X35" i="1"/>
  <c r="AC35" i="1" s="1"/>
  <c r="AM4" i="1"/>
  <c r="AP4" i="1" s="1"/>
  <c r="AM8" i="1"/>
  <c r="AP8" i="1" s="1"/>
  <c r="X4" i="1"/>
  <c r="AC4" i="1" s="1"/>
  <c r="F8" i="1"/>
  <c r="K8" i="1" s="1"/>
  <c r="T20" i="1"/>
  <c r="F23" i="1"/>
  <c r="K23" i="1" s="1"/>
  <c r="F31" i="1"/>
  <c r="K31" i="1" s="1"/>
  <c r="F39" i="1"/>
  <c r="K39" i="1" s="1"/>
  <c r="F18" i="1"/>
  <c r="K18" i="1" s="1"/>
  <c r="X3" i="1"/>
  <c r="AC3" i="1" s="1"/>
  <c r="X10" i="1"/>
  <c r="AC10" i="1" s="1"/>
  <c r="F25" i="1"/>
  <c r="K25" i="1" s="1"/>
  <c r="F28" i="1"/>
  <c r="K28" i="1" s="1"/>
  <c r="F36" i="1"/>
  <c r="K36" i="1" s="1"/>
  <c r="F3" i="1"/>
  <c r="K3" i="1" s="1"/>
  <c r="AI9" i="1"/>
  <c r="AO8" i="1"/>
  <c r="F22" i="1"/>
  <c r="K22" i="1" s="1"/>
  <c r="F38" i="1"/>
  <c r="K38" i="1" s="1"/>
  <c r="F20" i="1"/>
  <c r="K20" i="1" s="1"/>
  <c r="F16" i="1"/>
  <c r="K16" i="1" s="1"/>
  <c r="H33" i="1"/>
  <c r="F33" i="1" s="1"/>
  <c r="K33" i="1" s="1"/>
  <c r="H21" i="1"/>
  <c r="F21" i="1" s="1"/>
  <c r="K21" i="1" s="1"/>
  <c r="H10" i="1"/>
  <c r="F10" i="1" s="1"/>
  <c r="K10" i="1" s="1"/>
  <c r="B15" i="1"/>
  <c r="B18" i="1" s="1"/>
  <c r="B20" i="1" s="1"/>
  <c r="H37" i="1"/>
  <c r="F37" i="1" s="1"/>
  <c r="K37" i="1" s="1"/>
  <c r="H29" i="1"/>
  <c r="F29" i="1" s="1"/>
  <c r="K29" i="1" s="1"/>
  <c r="H25" i="1"/>
  <c r="H15" i="1"/>
  <c r="F15" i="1" s="1"/>
  <c r="K15" i="1" s="1"/>
  <c r="H7" i="1"/>
  <c r="F7" i="1" s="1"/>
  <c r="K7" i="1" s="1"/>
  <c r="H12" i="1"/>
  <c r="F12" i="1" s="1"/>
  <c r="K12" i="1" s="1"/>
  <c r="F11" i="1"/>
  <c r="K11" i="1" s="1"/>
  <c r="F9" i="1"/>
  <c r="K9" i="1" s="1"/>
  <c r="E8" i="1" l="1"/>
  <c r="J8" i="1" s="1"/>
  <c r="N2" i="1"/>
  <c r="N3" i="1" s="1"/>
  <c r="E3" i="1"/>
  <c r="J3" i="1" s="1"/>
  <c r="E18" i="1"/>
  <c r="J18" i="1" s="1"/>
  <c r="E16" i="1"/>
  <c r="J16" i="1" s="1"/>
  <c r="E10" i="1"/>
  <c r="J10" i="1" s="1"/>
  <c r="E7" i="1"/>
  <c r="J7" i="1" s="1"/>
  <c r="E4" i="1"/>
  <c r="J4" i="1" s="1"/>
  <c r="E6" i="1"/>
  <c r="J6" i="1" s="1"/>
  <c r="E13" i="1"/>
  <c r="J13" i="1" s="1"/>
  <c r="E15" i="1"/>
  <c r="J15" i="1" s="1"/>
  <c r="E20" i="1"/>
  <c r="J20" i="1" s="1"/>
  <c r="E5" i="1"/>
  <c r="J5" i="1" s="1"/>
  <c r="E12" i="1"/>
  <c r="J12" i="1" s="1"/>
  <c r="E14" i="1"/>
  <c r="J14" i="1" s="1"/>
  <c r="E39" i="1"/>
  <c r="J39" i="1" s="1"/>
  <c r="E31" i="1"/>
  <c r="J31" i="1" s="1"/>
  <c r="E23" i="1"/>
  <c r="J23" i="1" s="1"/>
  <c r="E34" i="1"/>
  <c r="J34" i="1" s="1"/>
  <c r="E26" i="1"/>
  <c r="J26" i="1" s="1"/>
  <c r="E37" i="1"/>
  <c r="J37" i="1" s="1"/>
  <c r="E29" i="1"/>
  <c r="J29" i="1" s="1"/>
  <c r="E21" i="1"/>
  <c r="J21" i="1" s="1"/>
  <c r="E32" i="1"/>
  <c r="J32" i="1" s="1"/>
  <c r="E24" i="1"/>
  <c r="J24" i="1" s="1"/>
  <c r="E9" i="1"/>
  <c r="J9" i="1" s="1"/>
  <c r="E17" i="1"/>
  <c r="J17" i="1" s="1"/>
  <c r="E35" i="1"/>
  <c r="J35" i="1" s="1"/>
  <c r="E27" i="1"/>
  <c r="J27" i="1" s="1"/>
  <c r="E38" i="1"/>
  <c r="J38" i="1" s="1"/>
  <c r="E30" i="1"/>
  <c r="J30" i="1" s="1"/>
  <c r="E22" i="1"/>
  <c r="J22" i="1" s="1"/>
  <c r="E11" i="1"/>
  <c r="J11" i="1" s="1"/>
  <c r="E25" i="1"/>
  <c r="J25" i="1" s="1"/>
  <c r="E33" i="1"/>
  <c r="J33" i="1" s="1"/>
  <c r="E36" i="1"/>
  <c r="J36" i="1" s="1"/>
  <c r="E19" i="1"/>
  <c r="J19" i="1" s="1"/>
  <c r="E28" i="1"/>
  <c r="J28" i="1" s="1"/>
  <c r="AP7" i="1"/>
  <c r="W38" i="1"/>
  <c r="AB38" i="1" s="1"/>
  <c r="W36" i="1"/>
  <c r="AB36" i="1" s="1"/>
  <c r="W34" i="1"/>
  <c r="AB34" i="1" s="1"/>
  <c r="W32" i="1"/>
  <c r="AB32" i="1" s="1"/>
  <c r="W30" i="1"/>
  <c r="AB30" i="1" s="1"/>
  <c r="W28" i="1"/>
  <c r="AB28" i="1" s="1"/>
  <c r="W26" i="1"/>
  <c r="AB26" i="1" s="1"/>
  <c r="W24" i="1"/>
  <c r="AB24" i="1" s="1"/>
  <c r="W22" i="1"/>
  <c r="AB22" i="1" s="1"/>
  <c r="W20" i="1"/>
  <c r="AB20" i="1" s="1"/>
  <c r="W19" i="1"/>
  <c r="AB19" i="1" s="1"/>
  <c r="W18" i="1"/>
  <c r="AB18" i="1" s="1"/>
  <c r="W17" i="1"/>
  <c r="AB17" i="1" s="1"/>
  <c r="W16" i="1"/>
  <c r="AB16" i="1" s="1"/>
  <c r="W15" i="1"/>
  <c r="AB15" i="1" s="1"/>
  <c r="W39" i="1"/>
  <c r="AB39" i="1" s="1"/>
  <c r="W37" i="1"/>
  <c r="AB37" i="1" s="1"/>
  <c r="W35" i="1"/>
  <c r="AB35" i="1" s="1"/>
  <c r="W33" i="1"/>
  <c r="AB33" i="1" s="1"/>
  <c r="W31" i="1"/>
  <c r="AB31" i="1" s="1"/>
  <c r="W29" i="1"/>
  <c r="AB29" i="1" s="1"/>
  <c r="W27" i="1"/>
  <c r="AB27" i="1" s="1"/>
  <c r="W25" i="1"/>
  <c r="AB25" i="1" s="1"/>
  <c r="W23" i="1"/>
  <c r="AB23" i="1" s="1"/>
  <c r="W21" i="1"/>
  <c r="AB21" i="1" s="1"/>
  <c r="W10" i="1"/>
  <c r="AB10" i="1" s="1"/>
  <c r="W7" i="1"/>
  <c r="AB7" i="1" s="1"/>
  <c r="W8" i="1"/>
  <c r="AB8" i="1" s="1"/>
  <c r="W14" i="1"/>
  <c r="AB14" i="1" s="1"/>
  <c r="W13" i="1"/>
  <c r="AB13" i="1" s="1"/>
  <c r="W12" i="1"/>
  <c r="AB12" i="1" s="1"/>
  <c r="W11" i="1"/>
  <c r="AB11" i="1" s="1"/>
  <c r="W9" i="1"/>
  <c r="AB9" i="1" s="1"/>
  <c r="W6" i="1"/>
  <c r="AB6" i="1" s="1"/>
  <c r="W5" i="1"/>
  <c r="AB5" i="1" s="1"/>
  <c r="W4" i="1"/>
  <c r="AB4" i="1" s="1"/>
  <c r="W3" i="1"/>
  <c r="AB3" i="1" s="1"/>
  <c r="AF2" i="1"/>
  <c r="AF3" i="1" s="1"/>
  <c r="AI10" i="1"/>
  <c r="AN9" i="1"/>
  <c r="AM9" i="1" s="1"/>
  <c r="AP9" i="1" s="1"/>
  <c r="AO9" i="1"/>
  <c r="AP5" i="1"/>
  <c r="AI11" i="1" l="1"/>
  <c r="AN10" i="1"/>
  <c r="AO10" i="1"/>
  <c r="AI12" i="1" l="1"/>
  <c r="AN11" i="1"/>
  <c r="AM11" i="1" s="1"/>
  <c r="AP11" i="1" s="1"/>
  <c r="AO11" i="1"/>
  <c r="AM10" i="1"/>
  <c r="AP10" i="1" s="1"/>
  <c r="AI13" i="1" l="1"/>
  <c r="AN12" i="1"/>
  <c r="AO12" i="1"/>
  <c r="AM12" i="1" l="1"/>
  <c r="AP12" i="1" s="1"/>
  <c r="AI14" i="1"/>
  <c r="AN13" i="1"/>
  <c r="AO13" i="1"/>
  <c r="AM13" i="1" l="1"/>
  <c r="AP13" i="1" s="1"/>
  <c r="AI15" i="1"/>
  <c r="AN14" i="1"/>
  <c r="AO14" i="1"/>
  <c r="AM14" i="1" l="1"/>
  <c r="AP14" i="1" s="1"/>
  <c r="AI16" i="1"/>
  <c r="AO15" i="1"/>
  <c r="AN15" i="1"/>
  <c r="AI17" i="1" l="1"/>
  <c r="AN16" i="1"/>
  <c r="AO16" i="1"/>
  <c r="AM15" i="1"/>
  <c r="AP15" i="1" s="1"/>
  <c r="AM16" i="1" l="1"/>
  <c r="AP16" i="1" s="1"/>
  <c r="AI18" i="1"/>
  <c r="AO17" i="1"/>
  <c r="AN17" i="1"/>
  <c r="AI19" i="1" l="1"/>
  <c r="AN18" i="1"/>
  <c r="AO18" i="1"/>
  <c r="AM17" i="1"/>
  <c r="AP17" i="1" s="1"/>
  <c r="AM18" i="1" l="1"/>
  <c r="AP18" i="1" s="1"/>
  <c r="AI20" i="1"/>
  <c r="AO19" i="1"/>
  <c r="AN19" i="1"/>
  <c r="AM19" i="1" s="1"/>
  <c r="AP19" i="1" s="1"/>
  <c r="AI21" i="1" l="1"/>
  <c r="AN20" i="1"/>
  <c r="AO20" i="1"/>
  <c r="AM20" i="1" l="1"/>
  <c r="AP20" i="1" s="1"/>
  <c r="AI22" i="1"/>
  <c r="AN21" i="1"/>
  <c r="AO21" i="1"/>
  <c r="AM21" i="1" l="1"/>
  <c r="AP21" i="1" s="1"/>
  <c r="AI23" i="1"/>
  <c r="AO22" i="1"/>
  <c r="AN22" i="1"/>
  <c r="AM22" i="1" l="1"/>
  <c r="AP22" i="1" s="1"/>
  <c r="AI24" i="1"/>
  <c r="AN23" i="1"/>
  <c r="AO23" i="1"/>
  <c r="AI25" i="1" l="1"/>
  <c r="AN24" i="1"/>
  <c r="AO24" i="1"/>
  <c r="AM23" i="1"/>
  <c r="AP23" i="1" s="1"/>
  <c r="AM24" i="1" l="1"/>
  <c r="AP24" i="1" s="1"/>
  <c r="AI26" i="1"/>
  <c r="AN25" i="1"/>
  <c r="AO25" i="1"/>
  <c r="AM25" i="1" l="1"/>
  <c r="AP25" i="1" s="1"/>
  <c r="AI27" i="1"/>
  <c r="AO26" i="1"/>
  <c r="AN26" i="1"/>
  <c r="AM26" i="1" s="1"/>
  <c r="AP26" i="1" s="1"/>
  <c r="AI28" i="1" l="1"/>
  <c r="AN27" i="1"/>
  <c r="AO27" i="1"/>
  <c r="AM27" i="1" l="1"/>
  <c r="AP27" i="1" s="1"/>
  <c r="AI29" i="1"/>
  <c r="AN28" i="1"/>
  <c r="AO28" i="1"/>
  <c r="AM28" i="1" l="1"/>
  <c r="AP28" i="1" s="1"/>
  <c r="AI30" i="1"/>
  <c r="AN29" i="1"/>
  <c r="AO29" i="1"/>
  <c r="AM29" i="1" l="1"/>
  <c r="AP29" i="1" s="1"/>
  <c r="AI31" i="1"/>
  <c r="AO30" i="1"/>
  <c r="AN30" i="1"/>
  <c r="AM30" i="1" s="1"/>
  <c r="AP30" i="1" s="1"/>
  <c r="AI32" i="1" l="1"/>
  <c r="AN31" i="1"/>
  <c r="AO31" i="1"/>
  <c r="AM31" i="1" l="1"/>
  <c r="AP31" i="1" s="1"/>
  <c r="AI33" i="1"/>
  <c r="AN32" i="1"/>
  <c r="AO32" i="1"/>
  <c r="AM32" i="1" l="1"/>
  <c r="AP32" i="1" s="1"/>
  <c r="AI34" i="1"/>
  <c r="AN33" i="1"/>
  <c r="AO33" i="1"/>
  <c r="AM33" i="1" l="1"/>
  <c r="AP33" i="1" s="1"/>
  <c r="AI35" i="1"/>
  <c r="AO34" i="1"/>
  <c r="AN34" i="1"/>
  <c r="AM34" i="1" l="1"/>
  <c r="AP34" i="1" s="1"/>
  <c r="AI36" i="1"/>
  <c r="AN35" i="1"/>
  <c r="AO35" i="1"/>
  <c r="AM35" i="1" l="1"/>
  <c r="AP35" i="1" s="1"/>
  <c r="AI37" i="1"/>
  <c r="AN36" i="1"/>
  <c r="AO36" i="1"/>
  <c r="AM36" i="1" l="1"/>
  <c r="AP36" i="1" s="1"/>
  <c r="AI38" i="1"/>
  <c r="AN37" i="1"/>
  <c r="AO37" i="1"/>
  <c r="AM37" i="1" l="1"/>
  <c r="AP37" i="1" s="1"/>
  <c r="AI39" i="1"/>
  <c r="AO38" i="1"/>
  <c r="AN38" i="1"/>
  <c r="AM38" i="1" l="1"/>
  <c r="AP38" i="1" s="1"/>
  <c r="AI40" i="1"/>
  <c r="AN39" i="1"/>
  <c r="AO39" i="1"/>
  <c r="AM39" i="1" l="1"/>
  <c r="AP39" i="1" s="1"/>
  <c r="AI41" i="1"/>
  <c r="AO40" i="1"/>
  <c r="AN40" i="1"/>
  <c r="AM40" i="1" s="1"/>
  <c r="AP40" i="1" s="1"/>
  <c r="AI42" i="1" l="1"/>
  <c r="AN41" i="1"/>
  <c r="AO41" i="1"/>
  <c r="AM41" i="1" l="1"/>
  <c r="AP41" i="1" s="1"/>
  <c r="AI43" i="1"/>
  <c r="AN42" i="1"/>
  <c r="AO42" i="1"/>
  <c r="AM42" i="1" l="1"/>
  <c r="AP42" i="1" s="1"/>
  <c r="AI44" i="1"/>
  <c r="AN43" i="1"/>
  <c r="AO43" i="1"/>
  <c r="AM43" i="1" l="1"/>
  <c r="AP43" i="1" s="1"/>
  <c r="AI45" i="1"/>
  <c r="AN44" i="1"/>
  <c r="AO44" i="1"/>
  <c r="AM44" i="1" l="1"/>
  <c r="AP44" i="1" s="1"/>
  <c r="AI46" i="1"/>
  <c r="AN45" i="1"/>
  <c r="AO45" i="1"/>
  <c r="AM45" i="1" l="1"/>
  <c r="AP45" i="1" s="1"/>
  <c r="AI47" i="1"/>
  <c r="AN46" i="1"/>
  <c r="AO46" i="1"/>
  <c r="AM46" i="1" l="1"/>
  <c r="AP46" i="1" s="1"/>
  <c r="AI48" i="1"/>
  <c r="AN47" i="1"/>
  <c r="AO47" i="1"/>
  <c r="AM47" i="1" l="1"/>
  <c r="AP47" i="1" s="1"/>
  <c r="AI49" i="1"/>
  <c r="AN48" i="1"/>
  <c r="AO48" i="1"/>
  <c r="AM48" i="1" l="1"/>
  <c r="AP48" i="1" s="1"/>
  <c r="AI50" i="1"/>
  <c r="AN49" i="1"/>
  <c r="AO49" i="1"/>
  <c r="AM49" i="1" l="1"/>
  <c r="AP49" i="1" s="1"/>
  <c r="AI51" i="1"/>
  <c r="AN50" i="1"/>
  <c r="AO50" i="1"/>
  <c r="AM50" i="1" l="1"/>
  <c r="AP50" i="1" s="1"/>
  <c r="AI52" i="1"/>
  <c r="AN51" i="1"/>
  <c r="AO51" i="1"/>
  <c r="AI53" i="1" l="1"/>
  <c r="AO52" i="1"/>
  <c r="AN52" i="1"/>
  <c r="AM51" i="1"/>
  <c r="AP51" i="1" s="1"/>
  <c r="AM52" i="1" l="1"/>
  <c r="AP52" i="1" s="1"/>
  <c r="AI54" i="1"/>
  <c r="AN53" i="1"/>
  <c r="AO53" i="1"/>
  <c r="AM53" i="1" l="1"/>
  <c r="AP53" i="1" s="1"/>
  <c r="AI55" i="1"/>
  <c r="AN54" i="1"/>
  <c r="AO54" i="1"/>
  <c r="AM54" i="1" l="1"/>
  <c r="AP54" i="1" s="1"/>
  <c r="AI56" i="1"/>
  <c r="AN55" i="1"/>
  <c r="AO55" i="1"/>
  <c r="AM55" i="1" l="1"/>
  <c r="AP55" i="1" s="1"/>
  <c r="AI57" i="1"/>
  <c r="AN56" i="1"/>
  <c r="AO56" i="1"/>
  <c r="AM56" i="1" l="1"/>
  <c r="AP56" i="1" s="1"/>
  <c r="AI58" i="1"/>
  <c r="AN57" i="1"/>
  <c r="AO57" i="1"/>
  <c r="AM57" i="1" l="1"/>
  <c r="AP57" i="1" s="1"/>
  <c r="AI59" i="1"/>
  <c r="AN58" i="1"/>
  <c r="AO58" i="1"/>
  <c r="AM58" i="1" l="1"/>
  <c r="AP58" i="1" s="1"/>
  <c r="AI60" i="1"/>
  <c r="AN59" i="1"/>
  <c r="AO59" i="1"/>
  <c r="AM59" i="1" l="1"/>
  <c r="AP59" i="1" s="1"/>
  <c r="AI61" i="1"/>
  <c r="AO60" i="1"/>
  <c r="AN60" i="1"/>
  <c r="AM60" i="1" s="1"/>
  <c r="AP60" i="1" s="1"/>
  <c r="AI62" i="1" l="1"/>
  <c r="AN61" i="1"/>
  <c r="AO61" i="1"/>
  <c r="AM61" i="1" l="1"/>
  <c r="AP61" i="1" s="1"/>
  <c r="AI63" i="1"/>
  <c r="AO62" i="1"/>
  <c r="AN62" i="1"/>
  <c r="AM62" i="1" s="1"/>
  <c r="AP62" i="1" s="1"/>
  <c r="AI64" i="1" l="1"/>
  <c r="AO63" i="1"/>
  <c r="AN63" i="1"/>
  <c r="AM63" i="1" s="1"/>
  <c r="AP63" i="1" s="1"/>
  <c r="AI65" i="1" l="1"/>
  <c r="AO64" i="1"/>
  <c r="AN64" i="1"/>
  <c r="AM64" i="1" l="1"/>
  <c r="AP64" i="1" s="1"/>
  <c r="AI66" i="1"/>
  <c r="AN65" i="1"/>
  <c r="AO65" i="1"/>
  <c r="AM65" i="1" l="1"/>
  <c r="AP65" i="1" s="1"/>
  <c r="AI67" i="1"/>
  <c r="AN66" i="1"/>
  <c r="AO66" i="1"/>
  <c r="AM66" i="1" l="1"/>
  <c r="AP66" i="1" s="1"/>
  <c r="AI68" i="1"/>
  <c r="AN67" i="1"/>
  <c r="AO67" i="1"/>
  <c r="AM67" i="1" l="1"/>
  <c r="AP67" i="1" s="1"/>
  <c r="AI69" i="1"/>
  <c r="AO68" i="1"/>
  <c r="AN68" i="1"/>
  <c r="AM68" i="1" l="1"/>
  <c r="AP68" i="1" s="1"/>
  <c r="AI70" i="1"/>
  <c r="AN69" i="1"/>
  <c r="AO69" i="1"/>
  <c r="AM69" i="1" l="1"/>
  <c r="AP69" i="1" s="1"/>
  <c r="AI71" i="1"/>
  <c r="AO70" i="1"/>
  <c r="AN70" i="1"/>
  <c r="AM70" i="1" l="1"/>
  <c r="AP70" i="1" s="1"/>
  <c r="AI72" i="1"/>
  <c r="AO71" i="1"/>
  <c r="AN71" i="1"/>
  <c r="AM71" i="1" l="1"/>
  <c r="AP71" i="1" s="1"/>
  <c r="AI73" i="1"/>
  <c r="AO72" i="1"/>
  <c r="AN72" i="1"/>
  <c r="AM72" i="1" l="1"/>
  <c r="AP72" i="1" s="1"/>
  <c r="AI74" i="1"/>
  <c r="AN73" i="1"/>
  <c r="AO73" i="1"/>
  <c r="AM73" i="1" l="1"/>
  <c r="AP73" i="1" s="1"/>
  <c r="AI75" i="1"/>
  <c r="AN74" i="1"/>
  <c r="AO74" i="1"/>
  <c r="AM74" i="1" l="1"/>
  <c r="AP74" i="1" s="1"/>
  <c r="AI76" i="1"/>
  <c r="AN75" i="1"/>
  <c r="AO75" i="1"/>
  <c r="AM75" i="1" l="1"/>
  <c r="AP75" i="1" s="1"/>
  <c r="AI77" i="1"/>
  <c r="AO76" i="1"/>
  <c r="AN76" i="1"/>
  <c r="AM76" i="1" s="1"/>
  <c r="AP76" i="1" s="1"/>
  <c r="AI78" i="1" l="1"/>
  <c r="AN77" i="1"/>
  <c r="AO77" i="1"/>
  <c r="AM77" i="1" l="1"/>
  <c r="AP77" i="1" s="1"/>
  <c r="AI79" i="1"/>
  <c r="AO78" i="1"/>
  <c r="AN78" i="1"/>
  <c r="AM78" i="1" s="1"/>
  <c r="AP78" i="1" s="1"/>
  <c r="AI80" i="1" l="1"/>
  <c r="AO79" i="1"/>
  <c r="AN79" i="1"/>
  <c r="AM79" i="1" s="1"/>
  <c r="AP79" i="1" s="1"/>
  <c r="AI81" i="1" l="1"/>
  <c r="AN80" i="1"/>
  <c r="AO80" i="1"/>
  <c r="AM80" i="1" l="1"/>
  <c r="AP80" i="1" s="1"/>
  <c r="AI82" i="1"/>
  <c r="AN81" i="1"/>
  <c r="AO81" i="1"/>
  <c r="AM81" i="1" l="1"/>
  <c r="AP81" i="1" s="1"/>
  <c r="AI83" i="1"/>
  <c r="AN82" i="1"/>
  <c r="AO82" i="1"/>
  <c r="AM82" i="1" l="1"/>
  <c r="AP82" i="1" s="1"/>
  <c r="AI84" i="1"/>
  <c r="AN83" i="1"/>
  <c r="AO83" i="1"/>
  <c r="AM83" i="1" l="1"/>
  <c r="AP83" i="1" s="1"/>
  <c r="AI85" i="1"/>
  <c r="AO84" i="1"/>
  <c r="AN84" i="1"/>
  <c r="AM84" i="1" l="1"/>
  <c r="AP84" i="1" s="1"/>
  <c r="AI86" i="1"/>
  <c r="AN85" i="1"/>
  <c r="AO85" i="1"/>
  <c r="AM85" i="1" l="1"/>
  <c r="AP85" i="1" s="1"/>
  <c r="AI87" i="1"/>
  <c r="AO86" i="1"/>
  <c r="AN86" i="1"/>
  <c r="AM86" i="1" l="1"/>
  <c r="AP86" i="1" s="1"/>
  <c r="AI88" i="1"/>
  <c r="AO87" i="1"/>
  <c r="AN87" i="1"/>
  <c r="AM87" i="1" l="1"/>
  <c r="AP87" i="1" s="1"/>
  <c r="AI89" i="1"/>
  <c r="AN88" i="1"/>
  <c r="AO88" i="1"/>
  <c r="AM88" i="1" l="1"/>
  <c r="AP88" i="1" s="1"/>
  <c r="AI90" i="1"/>
  <c r="AN89" i="1"/>
  <c r="AO89" i="1"/>
  <c r="AM89" i="1" l="1"/>
  <c r="AP89" i="1" s="1"/>
  <c r="AI91" i="1"/>
  <c r="AN90" i="1"/>
  <c r="AO90" i="1"/>
  <c r="AM90" i="1" l="1"/>
  <c r="AP90" i="1" s="1"/>
  <c r="AI92" i="1"/>
  <c r="AN91" i="1"/>
  <c r="AO91" i="1"/>
  <c r="AM91" i="1" l="1"/>
  <c r="AP91" i="1" s="1"/>
  <c r="AI93" i="1"/>
  <c r="AO92" i="1"/>
  <c r="AN92" i="1"/>
  <c r="AM92" i="1" s="1"/>
  <c r="AP92" i="1" s="1"/>
  <c r="AI94" i="1" l="1"/>
  <c r="AN93" i="1"/>
  <c r="AO93" i="1"/>
  <c r="AM93" i="1" l="1"/>
  <c r="AP93" i="1" s="1"/>
  <c r="AI95" i="1"/>
  <c r="AO94" i="1"/>
  <c r="AN94" i="1"/>
  <c r="AM94" i="1" l="1"/>
  <c r="AP94" i="1" s="1"/>
  <c r="AI96" i="1"/>
  <c r="AO95" i="1"/>
  <c r="AN95" i="1"/>
  <c r="AM95" i="1" l="1"/>
  <c r="AP95" i="1" s="1"/>
  <c r="AI97" i="1"/>
  <c r="AO96" i="1"/>
  <c r="AN96" i="1"/>
  <c r="AI98" i="1" l="1"/>
  <c r="AN97" i="1"/>
  <c r="AO97" i="1"/>
  <c r="AM96" i="1"/>
  <c r="AP96" i="1" s="1"/>
  <c r="AM97" i="1" l="1"/>
  <c r="AP97" i="1" s="1"/>
  <c r="AI99" i="1"/>
  <c r="AN98" i="1"/>
  <c r="AO98" i="1"/>
  <c r="AM98" i="1" l="1"/>
  <c r="AP98" i="1" s="1"/>
  <c r="AI100" i="1"/>
  <c r="AN99" i="1"/>
  <c r="AO99" i="1"/>
  <c r="AM99" i="1" l="1"/>
  <c r="AP99" i="1" s="1"/>
  <c r="AI101" i="1"/>
  <c r="AO100" i="1"/>
  <c r="AN100" i="1"/>
  <c r="AM100" i="1" s="1"/>
  <c r="AP100" i="1" s="1"/>
  <c r="AI102" i="1" l="1"/>
  <c r="AN101" i="1"/>
  <c r="AO101" i="1"/>
  <c r="AM101" i="1" l="1"/>
  <c r="AP101" i="1" s="1"/>
  <c r="AI103" i="1"/>
  <c r="AO102" i="1"/>
  <c r="AN102" i="1"/>
  <c r="AI104" i="1" l="1"/>
  <c r="AO103" i="1"/>
  <c r="AN103" i="1"/>
  <c r="AM102" i="1"/>
  <c r="AP102" i="1" s="1"/>
  <c r="AM103" i="1" l="1"/>
  <c r="AP103" i="1" s="1"/>
  <c r="AI105" i="1"/>
  <c r="AO104" i="1"/>
  <c r="AN104" i="1"/>
  <c r="AM104" i="1" l="1"/>
  <c r="AP104" i="1" s="1"/>
  <c r="AI106" i="1"/>
  <c r="AN105" i="1"/>
  <c r="AO105" i="1"/>
  <c r="AM105" i="1" l="1"/>
  <c r="AP105" i="1" s="1"/>
  <c r="AI107" i="1"/>
  <c r="AN106" i="1"/>
  <c r="AO106" i="1"/>
  <c r="AM106" i="1" l="1"/>
  <c r="AP106" i="1" s="1"/>
  <c r="AI108" i="1"/>
  <c r="AN107" i="1"/>
  <c r="AO107" i="1"/>
  <c r="AM107" i="1" l="1"/>
  <c r="AP107" i="1" s="1"/>
  <c r="AI109" i="1"/>
  <c r="AO108" i="1"/>
  <c r="AN108" i="1"/>
  <c r="AI110" i="1" l="1"/>
  <c r="AN109" i="1"/>
  <c r="AO109" i="1"/>
  <c r="AM108" i="1"/>
  <c r="AP108" i="1" s="1"/>
  <c r="AM109" i="1" l="1"/>
  <c r="AP109" i="1" s="1"/>
  <c r="AI111" i="1"/>
  <c r="AO110" i="1"/>
  <c r="AN110" i="1"/>
  <c r="AM110" i="1" s="1"/>
  <c r="AP110" i="1" l="1"/>
  <c r="AI112" i="1"/>
  <c r="AO111" i="1"/>
  <c r="AN111" i="1"/>
  <c r="AM111" i="1" l="1"/>
  <c r="AP111" i="1" s="1"/>
  <c r="AI113" i="1"/>
  <c r="AN112" i="1"/>
  <c r="AO112" i="1"/>
  <c r="AM112" i="1" l="1"/>
  <c r="AP112" i="1" s="1"/>
  <c r="AI114" i="1"/>
  <c r="AN113" i="1"/>
  <c r="AO113" i="1"/>
  <c r="AI115" i="1" l="1"/>
  <c r="AN114" i="1"/>
  <c r="AO114" i="1"/>
  <c r="AM113" i="1"/>
  <c r="AP113" i="1" s="1"/>
  <c r="AM114" i="1" l="1"/>
  <c r="AP114" i="1" s="1"/>
  <c r="AI116" i="1"/>
  <c r="AN115" i="1"/>
  <c r="AO115" i="1"/>
  <c r="AM115" i="1" l="1"/>
  <c r="AP115" i="1" s="1"/>
  <c r="AI117" i="1"/>
  <c r="AO116" i="1"/>
  <c r="AN116" i="1"/>
  <c r="AM116" i="1" s="1"/>
  <c r="AP116" i="1" s="1"/>
  <c r="AI118" i="1" l="1"/>
  <c r="AN117" i="1"/>
  <c r="AO117" i="1"/>
  <c r="AM117" i="1" l="1"/>
  <c r="AP117" i="1" s="1"/>
  <c r="AI119" i="1"/>
  <c r="AO118" i="1"/>
  <c r="AN118" i="1"/>
  <c r="AM118" i="1" s="1"/>
  <c r="AP118" i="1" s="1"/>
  <c r="AI120" i="1" l="1"/>
  <c r="AO119" i="1"/>
  <c r="AN119" i="1"/>
  <c r="AM119" i="1" s="1"/>
  <c r="AP119" i="1" s="1"/>
  <c r="AI121" i="1" l="1"/>
  <c r="AN120" i="1"/>
  <c r="AO120" i="1"/>
  <c r="AM120" i="1" l="1"/>
  <c r="AP120" i="1" s="1"/>
  <c r="AI122" i="1"/>
  <c r="AN121" i="1"/>
  <c r="AO121" i="1"/>
  <c r="AM121" i="1" l="1"/>
  <c r="AP121" i="1" s="1"/>
  <c r="AI123" i="1"/>
  <c r="AN122" i="1"/>
  <c r="AO122" i="1"/>
  <c r="AM122" i="1" l="1"/>
  <c r="AP122" i="1" s="1"/>
  <c r="AI124" i="1"/>
  <c r="AN123" i="1"/>
  <c r="AO123" i="1"/>
  <c r="AM123" i="1" l="1"/>
  <c r="AP123" i="1" s="1"/>
  <c r="AI125" i="1"/>
  <c r="AO124" i="1"/>
  <c r="AN124" i="1"/>
  <c r="AI126" i="1" l="1"/>
  <c r="AN125" i="1"/>
  <c r="AO125" i="1"/>
  <c r="AM124" i="1"/>
  <c r="AP124" i="1" s="1"/>
  <c r="AM125" i="1" l="1"/>
  <c r="AP125" i="1" s="1"/>
  <c r="AI127" i="1"/>
  <c r="AO126" i="1"/>
  <c r="AN126" i="1"/>
  <c r="AI128" i="1" l="1"/>
  <c r="AO127" i="1"/>
  <c r="AN127" i="1"/>
  <c r="AM126" i="1"/>
  <c r="AP126" i="1" s="1"/>
  <c r="AM127" i="1" l="1"/>
  <c r="AP127" i="1" s="1"/>
  <c r="AI129" i="1"/>
  <c r="AO128" i="1"/>
  <c r="AN128" i="1"/>
  <c r="AI130" i="1" l="1"/>
  <c r="AN129" i="1"/>
  <c r="AO129" i="1"/>
  <c r="AM128" i="1"/>
  <c r="AP128" i="1" s="1"/>
  <c r="AM129" i="1" l="1"/>
  <c r="AP129" i="1" s="1"/>
  <c r="AI131" i="1"/>
  <c r="AN130" i="1"/>
  <c r="AO130" i="1"/>
  <c r="AM130" i="1" l="1"/>
  <c r="AP130" i="1" s="1"/>
  <c r="AI132" i="1"/>
  <c r="AN131" i="1"/>
  <c r="AO131" i="1"/>
  <c r="AM131" i="1" l="1"/>
  <c r="AP131" i="1" s="1"/>
  <c r="AI133" i="1"/>
  <c r="AO132" i="1"/>
  <c r="AN132" i="1"/>
  <c r="AM132" i="1" l="1"/>
  <c r="AP132" i="1" s="1"/>
  <c r="AI134" i="1"/>
  <c r="AN133" i="1"/>
  <c r="AO133" i="1"/>
  <c r="AM133" i="1" l="1"/>
  <c r="AP133" i="1" s="1"/>
  <c r="AI135" i="1"/>
  <c r="AO134" i="1"/>
  <c r="AN134" i="1"/>
  <c r="AM134" i="1" l="1"/>
  <c r="AP134" i="1" s="1"/>
  <c r="AI136" i="1"/>
  <c r="AO135" i="1"/>
  <c r="AN135" i="1"/>
  <c r="AI137" i="1" l="1"/>
  <c r="AO136" i="1"/>
  <c r="AN136" i="1"/>
  <c r="AM136" i="1" s="1"/>
  <c r="AP136" i="1" s="1"/>
  <c r="AM135" i="1"/>
  <c r="AP135" i="1" s="1"/>
  <c r="AI138" i="1" l="1"/>
  <c r="AN137" i="1"/>
  <c r="AO137" i="1"/>
  <c r="AM137" i="1" l="1"/>
  <c r="AP137" i="1" s="1"/>
  <c r="AI139" i="1"/>
  <c r="AN138" i="1"/>
  <c r="AO138" i="1"/>
  <c r="AM138" i="1" l="1"/>
  <c r="AP138" i="1" s="1"/>
  <c r="AI140" i="1"/>
  <c r="AN139" i="1"/>
  <c r="AO139" i="1"/>
  <c r="AM139" i="1" l="1"/>
  <c r="AP139" i="1" s="1"/>
  <c r="AI141" i="1"/>
  <c r="AO140" i="1"/>
  <c r="AN140" i="1"/>
  <c r="AI142" i="1" l="1"/>
  <c r="AN141" i="1"/>
  <c r="AO141" i="1"/>
  <c r="AM140" i="1"/>
  <c r="AP140" i="1" s="1"/>
  <c r="AM141" i="1" l="1"/>
  <c r="AP141" i="1" s="1"/>
  <c r="AI143" i="1"/>
  <c r="AO142" i="1"/>
  <c r="AN142" i="1"/>
  <c r="AM142" i="1" l="1"/>
  <c r="AP142" i="1" s="1"/>
  <c r="AI144" i="1"/>
  <c r="AO143" i="1"/>
  <c r="AN143" i="1"/>
  <c r="AI145" i="1" l="1"/>
  <c r="AN144" i="1"/>
  <c r="AO144" i="1"/>
  <c r="AM143" i="1"/>
  <c r="AP143" i="1" s="1"/>
  <c r="AM144" i="1" l="1"/>
  <c r="AP144" i="1" s="1"/>
  <c r="AI146" i="1"/>
  <c r="AN145" i="1"/>
  <c r="AO145" i="1"/>
  <c r="AM145" i="1" l="1"/>
  <c r="AP145" i="1" s="1"/>
  <c r="AI147" i="1"/>
  <c r="AN146" i="1"/>
  <c r="AO146" i="1"/>
  <c r="AM146" i="1" l="1"/>
  <c r="AP146" i="1" s="1"/>
  <c r="AI148" i="1"/>
  <c r="AN147" i="1"/>
  <c r="AO147" i="1"/>
  <c r="AM147" i="1" l="1"/>
  <c r="AP147" i="1" s="1"/>
  <c r="AI149" i="1"/>
  <c r="AO148" i="1"/>
  <c r="AN148" i="1"/>
  <c r="AI150" i="1" l="1"/>
  <c r="AN149" i="1"/>
  <c r="AO149" i="1"/>
  <c r="AM148" i="1"/>
  <c r="AP148" i="1" s="1"/>
  <c r="AM149" i="1" l="1"/>
  <c r="AP149" i="1" s="1"/>
  <c r="AI151" i="1"/>
  <c r="AO150" i="1"/>
  <c r="AN150" i="1"/>
  <c r="AI152" i="1" l="1"/>
  <c r="AO151" i="1"/>
  <c r="AN151" i="1"/>
  <c r="AM151" i="1" s="1"/>
  <c r="AP151" i="1" s="1"/>
  <c r="AM150" i="1"/>
  <c r="AP150" i="1" s="1"/>
  <c r="AI153" i="1" l="1"/>
  <c r="AN152" i="1"/>
  <c r="AO152" i="1"/>
  <c r="AM152" i="1" l="1"/>
  <c r="AP152" i="1" s="1"/>
  <c r="AI154" i="1"/>
  <c r="AN153" i="1"/>
  <c r="AO153" i="1"/>
  <c r="AM153" i="1" l="1"/>
  <c r="AP153" i="1" s="1"/>
  <c r="AI155" i="1"/>
  <c r="AN154" i="1"/>
  <c r="AO154" i="1"/>
  <c r="AM154" i="1" l="1"/>
  <c r="AP154" i="1" s="1"/>
  <c r="AI156" i="1"/>
  <c r="AN155" i="1"/>
  <c r="AO155" i="1"/>
  <c r="AM155" i="1" l="1"/>
  <c r="AP155" i="1" s="1"/>
  <c r="AI157" i="1"/>
  <c r="AO156" i="1"/>
  <c r="AN156" i="1"/>
  <c r="AM156" i="1" s="1"/>
  <c r="AP156" i="1" s="1"/>
  <c r="AI158" i="1" l="1"/>
  <c r="AN157" i="1"/>
  <c r="AO157" i="1"/>
  <c r="AM157" i="1" l="1"/>
  <c r="AP157" i="1" s="1"/>
  <c r="AI159" i="1"/>
  <c r="AO158" i="1"/>
  <c r="AN158" i="1"/>
  <c r="AI160" i="1" l="1"/>
  <c r="AO159" i="1"/>
  <c r="AN159" i="1"/>
  <c r="AM159" i="1" s="1"/>
  <c r="AP159" i="1" s="1"/>
  <c r="AM158" i="1"/>
  <c r="AP158" i="1" s="1"/>
  <c r="AI161" i="1" l="1"/>
  <c r="AO160" i="1"/>
  <c r="AN160" i="1"/>
  <c r="AM160" i="1" s="1"/>
  <c r="AP160" i="1" s="1"/>
  <c r="AI162" i="1" l="1"/>
  <c r="AN161" i="1"/>
  <c r="AO161" i="1"/>
  <c r="AM161" i="1" l="1"/>
  <c r="AP161" i="1" s="1"/>
  <c r="AI163" i="1"/>
  <c r="AN162" i="1"/>
  <c r="AO162" i="1"/>
  <c r="AM162" i="1" l="1"/>
  <c r="AP162" i="1" s="1"/>
  <c r="AI164" i="1"/>
  <c r="AN163" i="1"/>
  <c r="AO163" i="1"/>
  <c r="AM163" i="1" l="1"/>
  <c r="AP163" i="1" s="1"/>
  <c r="AI165" i="1"/>
  <c r="AO164" i="1"/>
  <c r="AN164" i="1"/>
  <c r="AM164" i="1" s="1"/>
  <c r="AP164" i="1" s="1"/>
  <c r="AI166" i="1" l="1"/>
  <c r="AN165" i="1"/>
  <c r="AO165" i="1"/>
  <c r="AM165" i="1" l="1"/>
  <c r="AP165" i="1" s="1"/>
  <c r="AI167" i="1"/>
  <c r="AO166" i="1"/>
  <c r="AN166" i="1"/>
  <c r="AM166" i="1" s="1"/>
  <c r="AP166" i="1" s="1"/>
  <c r="AI168" i="1" l="1"/>
  <c r="AO167" i="1"/>
  <c r="AN167" i="1"/>
  <c r="AM167" i="1" l="1"/>
  <c r="AP167" i="1" s="1"/>
  <c r="AI169" i="1"/>
  <c r="AO168" i="1"/>
  <c r="AN168" i="1"/>
  <c r="AI170" i="1" l="1"/>
  <c r="AN169" i="1"/>
  <c r="AO169" i="1"/>
  <c r="AM168" i="1"/>
  <c r="AP168" i="1" s="1"/>
  <c r="AM169" i="1" l="1"/>
  <c r="AP169" i="1" s="1"/>
  <c r="AI171" i="1"/>
  <c r="AN170" i="1"/>
  <c r="AO170" i="1"/>
  <c r="AM170" i="1" l="1"/>
  <c r="AP170" i="1" s="1"/>
  <c r="AI172" i="1"/>
  <c r="AN171" i="1"/>
  <c r="AO171" i="1"/>
  <c r="AM171" i="1" l="1"/>
  <c r="AP171" i="1" s="1"/>
  <c r="AI173" i="1"/>
  <c r="AO172" i="1"/>
  <c r="AN172" i="1"/>
  <c r="AM172" i="1" l="1"/>
  <c r="AP172" i="1" s="1"/>
  <c r="AI174" i="1"/>
  <c r="AN173" i="1"/>
  <c r="AO173" i="1"/>
  <c r="AM173" i="1" l="1"/>
  <c r="AP173" i="1" s="1"/>
  <c r="AI175" i="1"/>
  <c r="AO174" i="1"/>
  <c r="AN174" i="1"/>
  <c r="AM174" i="1" l="1"/>
  <c r="AP174" i="1" s="1"/>
  <c r="AI176" i="1"/>
  <c r="AO175" i="1"/>
  <c r="AN175" i="1"/>
  <c r="AM175" i="1" s="1"/>
  <c r="AP175" i="1" s="1"/>
  <c r="AI177" i="1" l="1"/>
  <c r="AN176" i="1"/>
  <c r="AO176" i="1"/>
  <c r="AM176" i="1" l="1"/>
  <c r="AP176" i="1" s="1"/>
  <c r="AI178" i="1"/>
  <c r="AN177" i="1"/>
  <c r="AO177" i="1"/>
  <c r="AM177" i="1" l="1"/>
  <c r="AP177" i="1" s="1"/>
  <c r="AI179" i="1"/>
  <c r="AN178" i="1"/>
  <c r="AO178" i="1"/>
  <c r="AM178" i="1" l="1"/>
  <c r="AP178" i="1" s="1"/>
  <c r="AI180" i="1"/>
  <c r="AN179" i="1"/>
  <c r="AO179" i="1"/>
  <c r="AM179" i="1" l="1"/>
  <c r="AP179" i="1" s="1"/>
  <c r="AI181" i="1"/>
  <c r="AO180" i="1"/>
  <c r="AN180" i="1"/>
  <c r="AI182" i="1" l="1"/>
  <c r="AN181" i="1"/>
  <c r="AO181" i="1"/>
  <c r="AM180" i="1"/>
  <c r="AP180" i="1" s="1"/>
  <c r="AM181" i="1" l="1"/>
  <c r="AP181" i="1" s="1"/>
  <c r="AI183" i="1"/>
  <c r="AO182" i="1"/>
  <c r="AN182" i="1"/>
  <c r="AI184" i="1" l="1"/>
  <c r="AO183" i="1"/>
  <c r="AN183" i="1"/>
  <c r="AM183" i="1" s="1"/>
  <c r="AP183" i="1" s="1"/>
  <c r="AM182" i="1"/>
  <c r="AP182" i="1" s="1"/>
  <c r="AI185" i="1" l="1"/>
  <c r="AN184" i="1"/>
  <c r="AO184" i="1"/>
  <c r="AM184" i="1" l="1"/>
  <c r="AP184" i="1" s="1"/>
  <c r="AI186" i="1"/>
  <c r="AN185" i="1"/>
  <c r="AO185" i="1"/>
  <c r="AM185" i="1" l="1"/>
  <c r="AP185" i="1" s="1"/>
  <c r="AI187" i="1"/>
  <c r="AN186" i="1"/>
  <c r="AO186" i="1"/>
  <c r="AM186" i="1" l="1"/>
  <c r="AP186" i="1" s="1"/>
  <c r="AI188" i="1"/>
  <c r="AN187" i="1"/>
  <c r="AO187" i="1"/>
  <c r="AM187" i="1" l="1"/>
  <c r="AP187" i="1" s="1"/>
  <c r="AI189" i="1"/>
  <c r="AO188" i="1"/>
  <c r="AN188" i="1"/>
  <c r="AM188" i="1" s="1"/>
  <c r="AP188" i="1" s="1"/>
  <c r="AI190" i="1" l="1"/>
  <c r="AN189" i="1"/>
  <c r="AO189" i="1"/>
  <c r="AM189" i="1" l="1"/>
  <c r="AP189" i="1" s="1"/>
  <c r="AI191" i="1"/>
  <c r="AO190" i="1"/>
  <c r="AN190" i="1"/>
  <c r="AM190" i="1" l="1"/>
  <c r="AP190" i="1" s="1"/>
  <c r="AI192" i="1"/>
  <c r="AO191" i="1"/>
  <c r="AN191" i="1"/>
  <c r="AI193" i="1" l="1"/>
  <c r="AO192" i="1"/>
  <c r="AN192" i="1"/>
  <c r="AM191" i="1"/>
  <c r="AP191" i="1" s="1"/>
  <c r="AM192" i="1" l="1"/>
  <c r="AP192" i="1" s="1"/>
  <c r="AI194" i="1"/>
  <c r="AN193" i="1"/>
  <c r="AO193" i="1"/>
  <c r="AM193" i="1" l="1"/>
  <c r="AP193" i="1" s="1"/>
  <c r="AI195" i="1"/>
  <c r="AN194" i="1"/>
  <c r="AO194" i="1"/>
  <c r="AI196" i="1" l="1"/>
  <c r="AN195" i="1"/>
  <c r="AO195" i="1"/>
  <c r="AM194" i="1"/>
  <c r="AP194" i="1" s="1"/>
  <c r="AM195" i="1" l="1"/>
  <c r="AP195" i="1" s="1"/>
  <c r="AI197" i="1"/>
  <c r="AO196" i="1"/>
  <c r="AN196" i="1"/>
  <c r="AI198" i="1" l="1"/>
  <c r="AN197" i="1"/>
  <c r="AO197" i="1"/>
  <c r="AM196" i="1"/>
  <c r="AP196" i="1" s="1"/>
  <c r="AM197" i="1" l="1"/>
  <c r="AP197" i="1" s="1"/>
  <c r="AI199" i="1"/>
  <c r="AO198" i="1"/>
  <c r="AN198" i="1"/>
  <c r="AI200" i="1" l="1"/>
  <c r="AO199" i="1"/>
  <c r="AN199" i="1"/>
  <c r="AM198" i="1"/>
  <c r="AP198" i="1" s="1"/>
  <c r="AM199" i="1" l="1"/>
  <c r="AP199" i="1" s="1"/>
  <c r="AI201" i="1"/>
  <c r="AO200" i="1"/>
  <c r="AN200" i="1"/>
  <c r="AM200" i="1" s="1"/>
  <c r="AP200" i="1" l="1"/>
  <c r="AI202" i="1"/>
  <c r="AN201" i="1"/>
  <c r="AO201" i="1"/>
  <c r="AI203" i="1" l="1"/>
  <c r="AN202" i="1"/>
  <c r="AO202" i="1"/>
  <c r="AM201" i="1"/>
  <c r="AP201" i="1" s="1"/>
  <c r="AM202" i="1" l="1"/>
  <c r="AP202" i="1" s="1"/>
  <c r="AI204" i="1"/>
  <c r="AN203" i="1"/>
  <c r="AO203" i="1"/>
  <c r="AI205" i="1" l="1"/>
  <c r="AO204" i="1"/>
  <c r="AN204" i="1"/>
  <c r="AM203" i="1"/>
  <c r="AP203" i="1" s="1"/>
  <c r="AM204" i="1" l="1"/>
  <c r="AP204" i="1" s="1"/>
  <c r="AI206" i="1"/>
  <c r="AN205" i="1"/>
  <c r="AO205" i="1"/>
  <c r="AM205" i="1" l="1"/>
  <c r="AP205" i="1" s="1"/>
  <c r="AI207" i="1"/>
  <c r="AO206" i="1"/>
  <c r="AN206" i="1"/>
  <c r="AM206" i="1" l="1"/>
  <c r="AP206" i="1" s="1"/>
  <c r="AI208" i="1"/>
  <c r="AO207" i="1"/>
  <c r="AN207" i="1"/>
  <c r="AM207" i="1" s="1"/>
  <c r="AP207" i="1" l="1"/>
  <c r="AI209" i="1"/>
  <c r="AN208" i="1"/>
  <c r="AO208" i="1"/>
  <c r="AM208" i="1" l="1"/>
  <c r="AP208" i="1" s="1"/>
  <c r="AI210" i="1"/>
  <c r="AN209" i="1"/>
  <c r="AO209" i="1"/>
  <c r="AM209" i="1" l="1"/>
  <c r="AP209" i="1" s="1"/>
  <c r="AI211" i="1"/>
  <c r="AN210" i="1"/>
  <c r="AO210" i="1"/>
  <c r="AM210" i="1" l="1"/>
  <c r="AP210" i="1" s="1"/>
  <c r="AI212" i="1"/>
  <c r="AN211" i="1"/>
  <c r="AO211" i="1"/>
  <c r="AM211" i="1" l="1"/>
  <c r="AP211" i="1" s="1"/>
  <c r="AI213" i="1"/>
  <c r="AO212" i="1"/>
  <c r="AN212" i="1"/>
  <c r="AM212" i="1" l="1"/>
  <c r="AP212" i="1" s="1"/>
  <c r="AI214" i="1"/>
  <c r="AN213" i="1"/>
  <c r="AO213" i="1"/>
  <c r="AM213" i="1" l="1"/>
  <c r="AP213" i="1" s="1"/>
  <c r="AI215" i="1"/>
  <c r="AO214" i="1"/>
  <c r="AN214" i="1"/>
  <c r="AI216" i="1" l="1"/>
  <c r="AO215" i="1"/>
  <c r="AN215" i="1"/>
  <c r="AM214" i="1"/>
  <c r="AP214" i="1" s="1"/>
  <c r="AM215" i="1" l="1"/>
  <c r="AP215" i="1" s="1"/>
  <c r="AI217" i="1"/>
  <c r="AN216" i="1"/>
  <c r="AO216" i="1"/>
  <c r="AM216" i="1" l="1"/>
  <c r="AP216" i="1" s="1"/>
  <c r="AI218" i="1"/>
  <c r="AN217" i="1"/>
  <c r="AO217" i="1"/>
  <c r="AM217" i="1" l="1"/>
  <c r="AP217" i="1" s="1"/>
  <c r="AI219" i="1"/>
  <c r="AN218" i="1"/>
  <c r="AO218" i="1"/>
  <c r="AM218" i="1" l="1"/>
  <c r="AP218" i="1" s="1"/>
  <c r="AI220" i="1"/>
  <c r="AN219" i="1"/>
  <c r="AO219" i="1"/>
  <c r="AM219" i="1" l="1"/>
  <c r="AP219" i="1" s="1"/>
  <c r="AI221" i="1"/>
  <c r="AO220" i="1"/>
  <c r="AN220" i="1"/>
  <c r="AM220" i="1" l="1"/>
  <c r="AP220" i="1" s="1"/>
  <c r="AI222" i="1"/>
  <c r="AN221" i="1"/>
  <c r="AO221" i="1"/>
  <c r="AM221" i="1" l="1"/>
  <c r="AP221" i="1" s="1"/>
  <c r="AI223" i="1"/>
  <c r="AO222" i="1"/>
  <c r="AN222" i="1"/>
  <c r="AI224" i="1" l="1"/>
  <c r="AO223" i="1"/>
  <c r="AN223" i="1"/>
  <c r="AM222" i="1"/>
  <c r="AP222" i="1" s="1"/>
  <c r="AM223" i="1" l="1"/>
  <c r="AP223" i="1" s="1"/>
  <c r="AI225" i="1"/>
  <c r="AO224" i="1"/>
  <c r="AN224" i="1"/>
  <c r="AM224" i="1" l="1"/>
  <c r="AP224" i="1" s="1"/>
  <c r="AI226" i="1"/>
  <c r="AN225" i="1"/>
  <c r="AO225" i="1"/>
  <c r="AM225" i="1" l="1"/>
  <c r="AP225" i="1" s="1"/>
  <c r="AI227" i="1"/>
  <c r="AN226" i="1"/>
  <c r="AO226" i="1"/>
  <c r="AM226" i="1" l="1"/>
  <c r="AP226" i="1" s="1"/>
  <c r="AI228" i="1"/>
  <c r="AN227" i="1"/>
  <c r="AO227" i="1"/>
  <c r="AI229" i="1" l="1"/>
  <c r="AO228" i="1"/>
  <c r="AN228" i="1"/>
  <c r="AM227" i="1"/>
  <c r="AP227" i="1" s="1"/>
  <c r="AM228" i="1" l="1"/>
  <c r="AP228" i="1" s="1"/>
  <c r="AI230" i="1"/>
  <c r="AN229" i="1"/>
  <c r="AO229" i="1"/>
  <c r="AM229" i="1" l="1"/>
  <c r="AP229" i="1" s="1"/>
  <c r="AI231" i="1"/>
  <c r="AO230" i="1"/>
  <c r="AN230" i="1"/>
  <c r="AM230" i="1" s="1"/>
  <c r="AP230" i="1" s="1"/>
  <c r="AI232" i="1" l="1"/>
  <c r="AO231" i="1"/>
  <c r="AN231" i="1"/>
  <c r="AM231" i="1" s="1"/>
  <c r="AP231" i="1" s="1"/>
  <c r="AI233" i="1" l="1"/>
  <c r="AO232" i="1"/>
  <c r="AN232" i="1"/>
  <c r="AM232" i="1" l="1"/>
  <c r="AP232" i="1" s="1"/>
  <c r="AI234" i="1"/>
  <c r="AN233" i="1"/>
  <c r="AO233" i="1"/>
  <c r="AM233" i="1" l="1"/>
  <c r="AP233" i="1" s="1"/>
  <c r="AI235" i="1"/>
  <c r="AN234" i="1"/>
  <c r="AO234" i="1"/>
  <c r="AM234" i="1" l="1"/>
  <c r="AP234" i="1" s="1"/>
  <c r="AI236" i="1"/>
  <c r="AN235" i="1"/>
  <c r="AO235" i="1"/>
  <c r="AM235" i="1" l="1"/>
  <c r="AP235" i="1" s="1"/>
  <c r="AI237" i="1"/>
  <c r="AO236" i="1"/>
  <c r="AN236" i="1"/>
  <c r="AM236" i="1" l="1"/>
  <c r="AP236" i="1" s="1"/>
  <c r="AI238" i="1"/>
  <c r="AN237" i="1"/>
  <c r="AO237" i="1"/>
  <c r="AM237" i="1" l="1"/>
  <c r="AP237" i="1" s="1"/>
  <c r="AI239" i="1"/>
  <c r="AO238" i="1"/>
  <c r="AN238" i="1"/>
  <c r="AM238" i="1" s="1"/>
  <c r="AP238" i="1" s="1"/>
  <c r="AI240" i="1" l="1"/>
  <c r="AO239" i="1"/>
  <c r="AN239" i="1"/>
  <c r="AM239" i="1" l="1"/>
  <c r="AP239" i="1" s="1"/>
  <c r="AI241" i="1"/>
  <c r="AN240" i="1"/>
  <c r="AO240" i="1"/>
  <c r="AM240" i="1" l="1"/>
  <c r="AP240" i="1" s="1"/>
  <c r="AI242" i="1"/>
  <c r="AN241" i="1"/>
  <c r="AO241" i="1"/>
  <c r="AM241" i="1" l="1"/>
  <c r="AP241" i="1" s="1"/>
  <c r="AI243" i="1"/>
  <c r="AN242" i="1"/>
  <c r="AO242" i="1"/>
  <c r="AM242" i="1" l="1"/>
  <c r="AP242" i="1" s="1"/>
  <c r="AI244" i="1"/>
  <c r="AN243" i="1"/>
  <c r="AO243" i="1"/>
  <c r="AM243" i="1" l="1"/>
  <c r="AP243" i="1" s="1"/>
  <c r="AI245" i="1"/>
  <c r="AO244" i="1"/>
  <c r="AN244" i="1"/>
  <c r="AI246" i="1" l="1"/>
  <c r="AN245" i="1"/>
  <c r="AO245" i="1"/>
  <c r="AM244" i="1"/>
  <c r="AP244" i="1" s="1"/>
  <c r="AM245" i="1" l="1"/>
  <c r="AP245" i="1" s="1"/>
  <c r="AI247" i="1"/>
  <c r="AO246" i="1"/>
  <c r="AN246" i="1"/>
  <c r="AI248" i="1" l="1"/>
  <c r="AO247" i="1"/>
  <c r="AN247" i="1"/>
  <c r="AM246" i="1"/>
  <c r="AP246" i="1" s="1"/>
  <c r="AM247" i="1" l="1"/>
  <c r="AP247" i="1" s="1"/>
  <c r="AI249" i="1"/>
  <c r="AN248" i="1"/>
  <c r="AO248" i="1"/>
  <c r="AI250" i="1" l="1"/>
  <c r="AN249" i="1"/>
  <c r="AO249" i="1"/>
  <c r="AM248" i="1"/>
  <c r="AP248" i="1" s="1"/>
  <c r="AM249" i="1" l="1"/>
  <c r="AP249" i="1" s="1"/>
  <c r="AI251" i="1"/>
  <c r="AN250" i="1"/>
  <c r="AO250" i="1"/>
  <c r="AM250" i="1" l="1"/>
  <c r="AP250" i="1" s="1"/>
  <c r="AI252" i="1"/>
  <c r="AN251" i="1"/>
  <c r="AO251" i="1"/>
  <c r="AM251" i="1" l="1"/>
  <c r="AP251" i="1" s="1"/>
  <c r="AI253" i="1"/>
  <c r="AO252" i="1"/>
  <c r="AN252" i="1"/>
  <c r="AI254" i="1" l="1"/>
  <c r="AN253" i="1"/>
  <c r="AM253" i="1" s="1"/>
  <c r="AP253" i="1" s="1"/>
  <c r="AO253" i="1"/>
  <c r="AM252" i="1"/>
  <c r="AP252" i="1" s="1"/>
  <c r="AI255" i="1" l="1"/>
  <c r="AO254" i="1"/>
  <c r="AN254" i="1"/>
  <c r="AM254" i="1" l="1"/>
  <c r="AP254" i="1" s="1"/>
  <c r="AI256" i="1"/>
  <c r="AO255" i="1"/>
  <c r="AN255" i="1"/>
  <c r="AI257" i="1" l="1"/>
  <c r="AO256" i="1"/>
  <c r="AN256" i="1"/>
  <c r="AM255" i="1"/>
  <c r="AP255" i="1" s="1"/>
  <c r="AM256" i="1" l="1"/>
  <c r="AP256" i="1" s="1"/>
  <c r="AI258" i="1"/>
  <c r="AN257" i="1"/>
  <c r="AO257" i="1"/>
  <c r="AM257" i="1" l="1"/>
  <c r="AP257" i="1" s="1"/>
  <c r="AI259" i="1"/>
  <c r="AN258" i="1"/>
  <c r="AO258" i="1"/>
  <c r="AM258" i="1" l="1"/>
  <c r="AP258" i="1" s="1"/>
  <c r="AI260" i="1"/>
  <c r="AN259" i="1"/>
  <c r="AO259" i="1"/>
  <c r="AM259" i="1" l="1"/>
  <c r="AP259" i="1" s="1"/>
  <c r="AI261" i="1"/>
  <c r="AO260" i="1"/>
  <c r="AN260" i="1"/>
  <c r="AM260" i="1" l="1"/>
  <c r="AP260" i="1" s="1"/>
  <c r="AI262" i="1"/>
  <c r="AN261" i="1"/>
  <c r="AO261" i="1"/>
  <c r="AM261" i="1" l="1"/>
  <c r="AP261" i="1" s="1"/>
  <c r="AI263" i="1"/>
  <c r="AO262" i="1"/>
  <c r="AN262" i="1"/>
  <c r="AM262" i="1" l="1"/>
  <c r="AP262" i="1" s="1"/>
  <c r="AI264" i="1"/>
  <c r="AO263" i="1"/>
  <c r="AN263" i="1"/>
  <c r="AM263" i="1" l="1"/>
  <c r="AP263" i="1" s="1"/>
  <c r="AI265" i="1"/>
  <c r="AO264" i="1"/>
  <c r="AN264" i="1"/>
  <c r="AM264" i="1" l="1"/>
  <c r="AP264" i="1" s="1"/>
  <c r="AI266" i="1"/>
  <c r="AN265" i="1"/>
  <c r="AO265" i="1"/>
  <c r="AM265" i="1" l="1"/>
  <c r="AP265" i="1" s="1"/>
  <c r="AI267" i="1"/>
  <c r="AN266" i="1"/>
  <c r="AO266" i="1"/>
  <c r="AM266" i="1" l="1"/>
  <c r="AP266" i="1" s="1"/>
  <c r="AI268" i="1"/>
  <c r="AN267" i="1"/>
  <c r="AO267" i="1"/>
  <c r="AM267" i="1" l="1"/>
  <c r="AP267" i="1" s="1"/>
  <c r="AI269" i="1"/>
  <c r="AO268" i="1"/>
  <c r="AN268" i="1"/>
  <c r="AM268" i="1" l="1"/>
  <c r="AP268" i="1" s="1"/>
  <c r="AI270" i="1"/>
  <c r="AN269" i="1"/>
  <c r="AO269" i="1"/>
  <c r="AM269" i="1" l="1"/>
  <c r="AP269" i="1" s="1"/>
  <c r="AI271" i="1"/>
  <c r="AO270" i="1"/>
  <c r="AN270" i="1"/>
  <c r="AM270" i="1" l="1"/>
  <c r="AP270" i="1" s="1"/>
  <c r="AI272" i="1"/>
  <c r="AO271" i="1"/>
  <c r="AN271" i="1"/>
  <c r="AM271" i="1" s="1"/>
  <c r="AP271" i="1" s="1"/>
  <c r="AI273" i="1" l="1"/>
  <c r="AN272" i="1"/>
  <c r="AO272" i="1"/>
  <c r="AM272" i="1" l="1"/>
  <c r="AP272" i="1" s="1"/>
  <c r="AI274" i="1"/>
  <c r="AN273" i="1"/>
  <c r="AO273" i="1"/>
  <c r="AM273" i="1" l="1"/>
  <c r="AP273" i="1" s="1"/>
  <c r="AI275" i="1"/>
  <c r="AN274" i="1"/>
  <c r="AO274" i="1"/>
  <c r="AM274" i="1" l="1"/>
  <c r="AP274" i="1" s="1"/>
  <c r="AI276" i="1"/>
  <c r="AN275" i="1"/>
  <c r="AO275" i="1"/>
  <c r="AM275" i="1" l="1"/>
  <c r="AP275" i="1" s="1"/>
  <c r="AI277" i="1"/>
  <c r="AO276" i="1"/>
  <c r="AN276" i="1"/>
  <c r="AI278" i="1" l="1"/>
  <c r="AN277" i="1"/>
  <c r="AO277" i="1"/>
  <c r="AM276" i="1"/>
  <c r="AP276" i="1" s="1"/>
  <c r="AM277" i="1" l="1"/>
  <c r="AP277" i="1" s="1"/>
  <c r="AI279" i="1"/>
  <c r="AO278" i="1"/>
  <c r="AN278" i="1"/>
  <c r="AM278" i="1" l="1"/>
  <c r="AP278" i="1" s="1"/>
  <c r="AI280" i="1"/>
  <c r="AO279" i="1"/>
  <c r="AN279" i="1"/>
  <c r="AI281" i="1" l="1"/>
  <c r="AN280" i="1"/>
  <c r="AO280" i="1"/>
  <c r="AM279" i="1"/>
  <c r="AP279" i="1" s="1"/>
  <c r="AM280" i="1" l="1"/>
  <c r="AP280" i="1" s="1"/>
  <c r="AI282" i="1"/>
  <c r="AN281" i="1"/>
  <c r="AO281" i="1"/>
  <c r="AM281" i="1" l="1"/>
  <c r="AP281" i="1" s="1"/>
  <c r="AI283" i="1"/>
  <c r="AN282" i="1"/>
  <c r="AO282" i="1"/>
  <c r="AM282" i="1" l="1"/>
  <c r="AP282" i="1" s="1"/>
  <c r="AI284" i="1"/>
  <c r="AN283" i="1"/>
  <c r="AO283" i="1"/>
  <c r="AM283" i="1" l="1"/>
  <c r="AP283" i="1" s="1"/>
  <c r="AI285" i="1"/>
  <c r="AO284" i="1"/>
  <c r="AN284" i="1"/>
  <c r="AM284" i="1" s="1"/>
  <c r="AP284" i="1" s="1"/>
  <c r="AI286" i="1" l="1"/>
  <c r="AN285" i="1"/>
  <c r="AO285" i="1"/>
  <c r="AM285" i="1" l="1"/>
  <c r="AP285" i="1" s="1"/>
  <c r="AI287" i="1"/>
  <c r="AO286" i="1"/>
  <c r="AN286" i="1"/>
  <c r="AM286" i="1" s="1"/>
  <c r="AP286" i="1" l="1"/>
  <c r="AI288" i="1"/>
  <c r="AO287" i="1"/>
  <c r="AN287" i="1"/>
  <c r="AM287" i="1" l="1"/>
  <c r="AP287" i="1" s="1"/>
  <c r="AI289" i="1"/>
  <c r="AO288" i="1"/>
  <c r="AN288" i="1"/>
  <c r="AM288" i="1" s="1"/>
  <c r="AP288" i="1" s="1"/>
  <c r="AI290" i="1" l="1"/>
  <c r="AN289" i="1"/>
  <c r="AO289" i="1"/>
  <c r="AM289" i="1" l="1"/>
  <c r="AP289" i="1" s="1"/>
  <c r="AI291" i="1"/>
  <c r="AN290" i="1"/>
  <c r="AO290" i="1"/>
  <c r="AM290" i="1" l="1"/>
  <c r="AP290" i="1" s="1"/>
  <c r="AI292" i="1"/>
  <c r="AN291" i="1"/>
  <c r="AO291" i="1"/>
  <c r="AM291" i="1" l="1"/>
  <c r="AP291" i="1" s="1"/>
  <c r="AI293" i="1"/>
  <c r="AO292" i="1"/>
  <c r="AN292" i="1"/>
  <c r="AI294" i="1" l="1"/>
  <c r="AN293" i="1"/>
  <c r="AO293" i="1"/>
  <c r="AM292" i="1"/>
  <c r="AP292" i="1" s="1"/>
  <c r="AM293" i="1" l="1"/>
  <c r="AP293" i="1" s="1"/>
  <c r="AI295" i="1"/>
  <c r="AO294" i="1"/>
  <c r="AN294" i="1"/>
  <c r="AI296" i="1" l="1"/>
  <c r="AO295" i="1"/>
  <c r="AN295" i="1"/>
  <c r="AM294" i="1"/>
  <c r="AP294" i="1" s="1"/>
  <c r="AM295" i="1" l="1"/>
  <c r="AP295" i="1" s="1"/>
  <c r="AI297" i="1"/>
  <c r="AO296" i="1"/>
  <c r="AN296" i="1"/>
  <c r="AM296" i="1" s="1"/>
  <c r="AP296" i="1" s="1"/>
  <c r="AI298" i="1" l="1"/>
  <c r="AN297" i="1"/>
  <c r="AO297" i="1"/>
  <c r="AM297" i="1" l="1"/>
  <c r="AP297" i="1" s="1"/>
  <c r="AI299" i="1"/>
  <c r="AN298" i="1"/>
  <c r="AO298" i="1"/>
  <c r="AM298" i="1" l="1"/>
  <c r="AP298" i="1" s="1"/>
  <c r="AI300" i="1"/>
  <c r="AN299" i="1"/>
  <c r="AO299" i="1"/>
  <c r="AM299" i="1" l="1"/>
  <c r="AP299" i="1" s="1"/>
  <c r="AI301" i="1"/>
  <c r="AO300" i="1"/>
  <c r="AN300" i="1"/>
  <c r="AI302" i="1" l="1"/>
  <c r="AN301" i="1"/>
  <c r="AO301" i="1"/>
  <c r="AM300" i="1"/>
  <c r="AP300" i="1" s="1"/>
  <c r="AM301" i="1" l="1"/>
  <c r="AP301" i="1" s="1"/>
  <c r="AI303" i="1"/>
  <c r="AO302" i="1"/>
  <c r="AN302" i="1"/>
  <c r="AM302" i="1" l="1"/>
  <c r="AP302" i="1" s="1"/>
  <c r="AI304" i="1"/>
  <c r="AO303" i="1"/>
  <c r="AN303" i="1"/>
  <c r="AM303" i="1" s="1"/>
  <c r="AP303" i="1" s="1"/>
  <c r="AI305" i="1" l="1"/>
  <c r="AN304" i="1"/>
  <c r="AO304" i="1"/>
  <c r="AM304" i="1" l="1"/>
  <c r="AP304" i="1" s="1"/>
  <c r="AI306" i="1"/>
  <c r="AN305" i="1"/>
  <c r="AO305" i="1"/>
  <c r="AM305" i="1" l="1"/>
  <c r="AP305" i="1" s="1"/>
  <c r="AI307" i="1"/>
  <c r="AN306" i="1"/>
  <c r="AO306" i="1"/>
  <c r="AM306" i="1" l="1"/>
  <c r="AP306" i="1" s="1"/>
  <c r="AI308" i="1"/>
  <c r="AN307" i="1"/>
  <c r="AO307" i="1"/>
  <c r="AM307" i="1" l="1"/>
  <c r="AP307" i="1" s="1"/>
  <c r="AI309" i="1"/>
  <c r="AO308" i="1"/>
  <c r="AN308" i="1"/>
  <c r="AM308" i="1" l="1"/>
  <c r="AP308" i="1" s="1"/>
  <c r="AI310" i="1"/>
  <c r="AN309" i="1"/>
  <c r="AO309" i="1"/>
  <c r="AM309" i="1" l="1"/>
  <c r="AP309" i="1" s="1"/>
  <c r="AI311" i="1"/>
  <c r="AO310" i="1"/>
  <c r="AN310" i="1"/>
  <c r="AM310" i="1" s="1"/>
  <c r="AP310" i="1" s="1"/>
  <c r="AI312" i="1" l="1"/>
  <c r="AO311" i="1"/>
  <c r="AN311" i="1"/>
  <c r="AM311" i="1" s="1"/>
  <c r="AP311" i="1" s="1"/>
  <c r="AI313" i="1" l="1"/>
  <c r="AN312" i="1"/>
  <c r="AO312" i="1"/>
  <c r="AM312" i="1" l="1"/>
  <c r="AP312" i="1" s="1"/>
  <c r="AI314" i="1"/>
  <c r="AN313" i="1"/>
  <c r="AO313" i="1"/>
  <c r="AM313" i="1" l="1"/>
  <c r="AP313" i="1" s="1"/>
  <c r="AI315" i="1"/>
  <c r="AN314" i="1"/>
  <c r="AO314" i="1"/>
  <c r="AM314" i="1" l="1"/>
  <c r="AP314" i="1" s="1"/>
  <c r="AI316" i="1"/>
  <c r="AN315" i="1"/>
  <c r="AO315" i="1"/>
  <c r="AM315" i="1" l="1"/>
  <c r="AP315" i="1" s="1"/>
  <c r="AI317" i="1"/>
  <c r="AO316" i="1"/>
  <c r="AN316" i="1"/>
  <c r="AM316" i="1" l="1"/>
  <c r="AP316" i="1" s="1"/>
  <c r="AI318" i="1"/>
  <c r="AN317" i="1"/>
  <c r="AO317" i="1"/>
  <c r="AM317" i="1" l="1"/>
  <c r="AP317" i="1" s="1"/>
  <c r="AI319" i="1"/>
  <c r="AO318" i="1"/>
  <c r="AN318" i="1"/>
  <c r="AM318" i="1" s="1"/>
  <c r="AP318" i="1" s="1"/>
  <c r="AI320" i="1" l="1"/>
  <c r="AO319" i="1"/>
  <c r="AN319" i="1"/>
  <c r="AM319" i="1" l="1"/>
  <c r="AP319" i="1" s="1"/>
  <c r="AI321" i="1"/>
  <c r="AO320" i="1"/>
  <c r="AN320" i="1"/>
  <c r="AM320" i="1" s="1"/>
  <c r="AP320" i="1" s="1"/>
  <c r="AI322" i="1" l="1"/>
  <c r="AN321" i="1"/>
  <c r="AO321" i="1"/>
  <c r="AM321" i="1" l="1"/>
  <c r="AP321" i="1" s="1"/>
  <c r="AI323" i="1"/>
  <c r="AN322" i="1"/>
  <c r="AO322" i="1"/>
  <c r="AM322" i="1" l="1"/>
  <c r="AP322" i="1" s="1"/>
  <c r="AI324" i="1"/>
  <c r="AN323" i="1"/>
  <c r="AO323" i="1"/>
  <c r="AM323" i="1" l="1"/>
  <c r="AP323" i="1" s="1"/>
  <c r="AI325" i="1"/>
  <c r="AO324" i="1"/>
  <c r="AN324" i="1"/>
  <c r="AM324" i="1" l="1"/>
  <c r="AP324" i="1" s="1"/>
  <c r="AI326" i="1"/>
  <c r="AN325" i="1"/>
  <c r="AO325" i="1"/>
  <c r="AM325" i="1" l="1"/>
  <c r="AP325" i="1" s="1"/>
  <c r="AI327" i="1"/>
  <c r="AO326" i="1"/>
  <c r="AN326" i="1"/>
  <c r="AI328" i="1" l="1"/>
  <c r="AO327" i="1"/>
  <c r="AN327" i="1"/>
  <c r="AM327" i="1" s="1"/>
  <c r="AP327" i="1" s="1"/>
  <c r="AM326" i="1"/>
  <c r="AP326" i="1" s="1"/>
  <c r="AI329" i="1" l="1"/>
  <c r="AO328" i="1"/>
  <c r="AN328" i="1"/>
  <c r="AM328" i="1" l="1"/>
  <c r="AP328" i="1" s="1"/>
  <c r="AI330" i="1"/>
  <c r="AN329" i="1"/>
  <c r="AO329" i="1"/>
  <c r="AM329" i="1" l="1"/>
  <c r="AP329" i="1" s="1"/>
  <c r="AI331" i="1"/>
  <c r="AN330" i="1"/>
  <c r="AO330" i="1"/>
  <c r="AM330" i="1" l="1"/>
  <c r="AP330" i="1" s="1"/>
  <c r="AI332" i="1"/>
  <c r="AN331" i="1"/>
  <c r="AO331" i="1"/>
  <c r="AM331" i="1" l="1"/>
  <c r="AP331" i="1" s="1"/>
  <c r="AI333" i="1"/>
  <c r="AO332" i="1"/>
  <c r="AN332" i="1"/>
  <c r="AI334" i="1" l="1"/>
  <c r="AN333" i="1"/>
  <c r="AO333" i="1"/>
  <c r="AM332" i="1"/>
  <c r="AP332" i="1" s="1"/>
  <c r="AM333" i="1" l="1"/>
  <c r="AP333" i="1" s="1"/>
  <c r="AI335" i="1"/>
  <c r="AO334" i="1"/>
  <c r="AN334" i="1"/>
  <c r="AM334" i="1" l="1"/>
  <c r="AP334" i="1" s="1"/>
  <c r="AI336" i="1"/>
  <c r="AO335" i="1"/>
  <c r="AN335" i="1"/>
  <c r="AI337" i="1" l="1"/>
  <c r="AN336" i="1"/>
  <c r="AO336" i="1"/>
  <c r="AM335" i="1"/>
  <c r="AP335" i="1" s="1"/>
  <c r="AM336" i="1" l="1"/>
  <c r="AP336" i="1" s="1"/>
  <c r="AI338" i="1"/>
  <c r="AN337" i="1"/>
  <c r="AO337" i="1"/>
  <c r="AM337" i="1" l="1"/>
  <c r="AP337" i="1" s="1"/>
  <c r="AI339" i="1"/>
  <c r="AN338" i="1"/>
  <c r="AO338" i="1"/>
  <c r="AM338" i="1" l="1"/>
  <c r="AP338" i="1" s="1"/>
  <c r="AI340" i="1"/>
  <c r="AN339" i="1"/>
  <c r="AO339" i="1"/>
  <c r="AM339" i="1" l="1"/>
  <c r="AP339" i="1" s="1"/>
  <c r="AI341" i="1"/>
  <c r="AO340" i="1"/>
  <c r="AN340" i="1"/>
  <c r="AM340" i="1" s="1"/>
  <c r="AP340" i="1" s="1"/>
  <c r="AI342" i="1" l="1"/>
  <c r="AN341" i="1"/>
  <c r="AO341" i="1"/>
  <c r="AM341" i="1" l="1"/>
  <c r="AP341" i="1" s="1"/>
  <c r="AI343" i="1"/>
  <c r="AO342" i="1"/>
  <c r="AN342" i="1"/>
  <c r="AM342" i="1" l="1"/>
  <c r="AP342" i="1" s="1"/>
  <c r="AI344" i="1"/>
  <c r="AO343" i="1"/>
  <c r="AN343" i="1"/>
  <c r="AM343" i="1" l="1"/>
  <c r="AP343" i="1" s="1"/>
  <c r="AI345" i="1"/>
  <c r="AN344" i="1"/>
  <c r="AO344" i="1"/>
  <c r="AM344" i="1" l="1"/>
  <c r="AP344" i="1" s="1"/>
  <c r="AI346" i="1"/>
  <c r="AN345" i="1"/>
  <c r="AO345" i="1"/>
  <c r="AM345" i="1" l="1"/>
  <c r="AP345" i="1" s="1"/>
  <c r="AI347" i="1"/>
  <c r="AN346" i="1"/>
  <c r="AO346" i="1"/>
  <c r="AM346" i="1" l="1"/>
  <c r="AP346" i="1" s="1"/>
  <c r="AI348" i="1"/>
  <c r="AN347" i="1"/>
  <c r="AO347" i="1"/>
  <c r="AM347" i="1" l="1"/>
  <c r="AP347" i="1" s="1"/>
  <c r="AI349" i="1"/>
  <c r="AO348" i="1"/>
  <c r="AN348" i="1"/>
  <c r="AM348" i="1" s="1"/>
  <c r="AP348" i="1" s="1"/>
  <c r="AI350" i="1" l="1"/>
  <c r="AN349" i="1"/>
  <c r="AO349" i="1"/>
  <c r="AM349" i="1" l="1"/>
  <c r="AP349" i="1" s="1"/>
  <c r="AI351" i="1"/>
  <c r="AO350" i="1"/>
  <c r="AN350" i="1"/>
  <c r="AM350" i="1" s="1"/>
  <c r="AP350" i="1" s="1"/>
  <c r="AI352" i="1" l="1"/>
  <c r="AO351" i="1"/>
  <c r="AN351" i="1"/>
  <c r="AM351" i="1" l="1"/>
  <c r="AP351" i="1" s="1"/>
  <c r="AI353" i="1"/>
  <c r="AN352" i="1"/>
  <c r="AO352" i="1"/>
  <c r="AM352" i="1" l="1"/>
  <c r="AP352" i="1" s="1"/>
  <c r="AI354" i="1"/>
  <c r="AN353" i="1"/>
  <c r="AO353" i="1"/>
  <c r="AM353" i="1" l="1"/>
  <c r="AP353" i="1" s="1"/>
  <c r="AI355" i="1"/>
  <c r="AO354" i="1"/>
  <c r="AN354" i="1"/>
  <c r="AM354" i="1" l="1"/>
  <c r="AP354" i="1" s="1"/>
  <c r="AI356" i="1"/>
  <c r="AO355" i="1"/>
  <c r="AN355" i="1"/>
  <c r="AI357" i="1" l="1"/>
  <c r="AN356" i="1"/>
  <c r="AO356" i="1"/>
  <c r="AM355" i="1"/>
  <c r="AP355" i="1" s="1"/>
  <c r="AM356" i="1" l="1"/>
  <c r="AP356" i="1" s="1"/>
  <c r="AI358" i="1"/>
  <c r="AO357" i="1"/>
  <c r="AN357" i="1"/>
  <c r="AI359" i="1" l="1"/>
  <c r="AN358" i="1"/>
  <c r="AO358" i="1"/>
  <c r="AM357" i="1"/>
  <c r="AP357" i="1" s="1"/>
  <c r="AM358" i="1" l="1"/>
  <c r="AP358" i="1" s="1"/>
  <c r="AI360" i="1"/>
  <c r="AO359" i="1"/>
  <c r="AN359" i="1"/>
  <c r="AI361" i="1" l="1"/>
  <c r="AN360" i="1"/>
  <c r="AO360" i="1"/>
  <c r="AM359" i="1"/>
  <c r="AP359" i="1" s="1"/>
  <c r="AM360" i="1" l="1"/>
  <c r="AP360" i="1" s="1"/>
  <c r="AI362" i="1"/>
  <c r="AN361" i="1"/>
  <c r="AO361" i="1"/>
  <c r="AM361" i="1" l="1"/>
  <c r="AP361" i="1" s="1"/>
  <c r="AI363" i="1"/>
  <c r="AO362" i="1"/>
  <c r="AN362" i="1"/>
  <c r="AI364" i="1" l="1"/>
  <c r="AO363" i="1"/>
  <c r="AN363" i="1"/>
  <c r="AM362" i="1"/>
  <c r="AP362" i="1" s="1"/>
  <c r="AM363" i="1" l="1"/>
  <c r="AP363" i="1" s="1"/>
  <c r="AI365" i="1"/>
  <c r="AN364" i="1"/>
  <c r="AO364" i="1"/>
  <c r="AM364" i="1" l="1"/>
  <c r="AP364" i="1" s="1"/>
  <c r="AI366" i="1"/>
  <c r="AO365" i="1"/>
  <c r="AN365" i="1"/>
  <c r="AM365" i="1" s="1"/>
  <c r="AP365" i="1" s="1"/>
  <c r="AI367" i="1" l="1"/>
  <c r="AN366" i="1"/>
  <c r="AO366" i="1"/>
  <c r="AM366" i="1" l="1"/>
  <c r="AP366" i="1" s="1"/>
  <c r="AI368" i="1"/>
  <c r="AO367" i="1"/>
  <c r="AN367" i="1"/>
  <c r="AM367" i="1" s="1"/>
  <c r="AP367" i="1" s="1"/>
  <c r="AI369" i="1" l="1"/>
  <c r="AN368" i="1"/>
  <c r="AO368" i="1"/>
  <c r="AM368" i="1" l="1"/>
  <c r="AP368" i="1" s="1"/>
  <c r="AI370" i="1"/>
  <c r="AN369" i="1"/>
  <c r="AO369" i="1"/>
  <c r="AM369" i="1" l="1"/>
  <c r="AP369" i="1" s="1"/>
  <c r="AI371" i="1"/>
  <c r="AO370" i="1"/>
  <c r="AN370" i="1"/>
  <c r="AI372" i="1" l="1"/>
  <c r="AO371" i="1"/>
  <c r="AN371" i="1"/>
  <c r="AM371" i="1" s="1"/>
  <c r="AP371" i="1" s="1"/>
  <c r="AM370" i="1"/>
  <c r="AP370" i="1" s="1"/>
  <c r="AI373" i="1" l="1"/>
  <c r="AN372" i="1"/>
  <c r="AO372" i="1"/>
  <c r="AM372" i="1" l="1"/>
  <c r="AP372" i="1" s="1"/>
  <c r="AI374" i="1"/>
  <c r="AO373" i="1"/>
  <c r="AN373" i="1"/>
  <c r="AM373" i="1" l="1"/>
  <c r="AP373" i="1" s="1"/>
  <c r="AI375" i="1"/>
  <c r="AN374" i="1"/>
  <c r="AO374" i="1"/>
  <c r="AM374" i="1" l="1"/>
  <c r="AP374" i="1" s="1"/>
  <c r="AI376" i="1"/>
  <c r="AO375" i="1"/>
  <c r="AN375" i="1"/>
  <c r="AM375" i="1" l="1"/>
  <c r="AP375" i="1" s="1"/>
  <c r="AI377" i="1"/>
  <c r="AN376" i="1"/>
  <c r="AO376" i="1"/>
  <c r="AM376" i="1" l="1"/>
  <c r="AP376" i="1" s="1"/>
  <c r="AI378" i="1"/>
  <c r="AN377" i="1"/>
  <c r="AO377" i="1"/>
  <c r="AM377" i="1" l="1"/>
  <c r="AP377" i="1" s="1"/>
  <c r="AI379" i="1"/>
  <c r="AO378" i="1"/>
  <c r="AN378" i="1"/>
  <c r="AI380" i="1" l="1"/>
  <c r="AO379" i="1"/>
  <c r="AN379" i="1"/>
  <c r="AM379" i="1" s="1"/>
  <c r="AP379" i="1" s="1"/>
  <c r="AM378" i="1"/>
  <c r="AP378" i="1" s="1"/>
  <c r="AI381" i="1" l="1"/>
  <c r="AN380" i="1"/>
  <c r="AO380" i="1"/>
  <c r="AM380" i="1" l="1"/>
  <c r="AP380" i="1" s="1"/>
  <c r="AI382" i="1"/>
  <c r="AO381" i="1"/>
  <c r="AN381" i="1"/>
  <c r="AM381" i="1" l="1"/>
  <c r="AP381" i="1" s="1"/>
  <c r="AI383" i="1"/>
  <c r="AN382" i="1"/>
  <c r="AO382" i="1"/>
  <c r="AM382" i="1" l="1"/>
  <c r="AP382" i="1" s="1"/>
  <c r="AI384" i="1"/>
  <c r="AO383" i="1"/>
  <c r="AN383" i="1"/>
  <c r="AM383" i="1" s="1"/>
  <c r="AP383" i="1" s="1"/>
  <c r="AI385" i="1" l="1"/>
  <c r="AN384" i="1"/>
  <c r="AM384" i="1" s="1"/>
  <c r="AP384" i="1" s="1"/>
  <c r="AO384" i="1"/>
  <c r="AI386" i="1" l="1"/>
  <c r="AN385" i="1"/>
  <c r="AO385" i="1"/>
  <c r="AM385" i="1" l="1"/>
  <c r="AP385" i="1" s="1"/>
  <c r="AI387" i="1"/>
  <c r="AO386" i="1"/>
  <c r="AN386" i="1"/>
  <c r="AM386" i="1" s="1"/>
  <c r="AP386" i="1" s="1"/>
  <c r="AI388" i="1" l="1"/>
  <c r="AO387" i="1"/>
  <c r="AN387" i="1"/>
  <c r="AM387" i="1" l="1"/>
  <c r="AP387" i="1" s="1"/>
  <c r="AI389" i="1"/>
  <c r="AN388" i="1"/>
  <c r="AO388" i="1"/>
  <c r="AM388" i="1" l="1"/>
  <c r="AP388" i="1" s="1"/>
  <c r="AI390" i="1"/>
  <c r="AO389" i="1"/>
  <c r="AN389" i="1"/>
  <c r="AM389" i="1" l="1"/>
  <c r="AP389" i="1" s="1"/>
  <c r="AI391" i="1"/>
  <c r="AN390" i="1"/>
  <c r="AO390" i="1"/>
  <c r="AI392" i="1" l="1"/>
  <c r="AO391" i="1"/>
  <c r="AN391" i="1"/>
  <c r="AM391" i="1" s="1"/>
  <c r="AP391" i="1" s="1"/>
  <c r="AM390" i="1"/>
  <c r="AP390" i="1" s="1"/>
  <c r="AI393" i="1" l="1"/>
  <c r="AN392" i="1"/>
  <c r="AO392" i="1"/>
  <c r="AM392" i="1" l="1"/>
  <c r="AP392" i="1" s="1"/>
  <c r="AI394" i="1"/>
  <c r="AN393" i="1"/>
  <c r="AO393" i="1"/>
  <c r="AM393" i="1" l="1"/>
  <c r="AP393" i="1" s="1"/>
  <c r="AI395" i="1"/>
  <c r="AO394" i="1"/>
  <c r="AN394" i="1"/>
  <c r="AM394" i="1" s="1"/>
  <c r="AP394" i="1" s="1"/>
  <c r="AI396" i="1" l="1"/>
  <c r="AO395" i="1"/>
  <c r="AN395" i="1"/>
  <c r="AM395" i="1" l="1"/>
  <c r="AP395" i="1" s="1"/>
  <c r="AI397" i="1"/>
  <c r="AN396" i="1"/>
  <c r="AO396" i="1"/>
  <c r="AM396" i="1" l="1"/>
  <c r="AP396" i="1" s="1"/>
  <c r="AI398" i="1"/>
  <c r="AO397" i="1"/>
  <c r="AN397" i="1"/>
  <c r="AI399" i="1" l="1"/>
  <c r="AN398" i="1"/>
  <c r="AO398" i="1"/>
  <c r="AM397" i="1"/>
  <c r="AP397" i="1" s="1"/>
  <c r="AM398" i="1" l="1"/>
  <c r="AP398" i="1" s="1"/>
  <c r="AI400" i="1"/>
  <c r="AO399" i="1"/>
  <c r="AN399" i="1"/>
  <c r="AM399" i="1" s="1"/>
  <c r="AP399" i="1" s="1"/>
  <c r="AI401" i="1" l="1"/>
  <c r="AN400" i="1"/>
  <c r="AO400" i="1"/>
  <c r="AM400" i="1" l="1"/>
  <c r="AP400" i="1" s="1"/>
  <c r="AI402" i="1"/>
  <c r="AN401" i="1"/>
  <c r="AO401" i="1"/>
  <c r="AM401" i="1" l="1"/>
  <c r="AP401" i="1" s="1"/>
  <c r="AI403" i="1"/>
  <c r="AO402" i="1"/>
  <c r="AN402" i="1"/>
  <c r="AI404" i="1" l="1"/>
  <c r="AO403" i="1"/>
  <c r="AN403" i="1"/>
  <c r="AM402" i="1"/>
  <c r="AP402" i="1" s="1"/>
  <c r="AM403" i="1" l="1"/>
  <c r="AP403" i="1" s="1"/>
  <c r="AI405" i="1"/>
  <c r="AN404" i="1"/>
  <c r="AO404" i="1"/>
  <c r="AM404" i="1" l="1"/>
  <c r="AP404" i="1" s="1"/>
  <c r="AI406" i="1"/>
  <c r="AO405" i="1"/>
  <c r="AN405" i="1"/>
  <c r="AM405" i="1" s="1"/>
  <c r="AP405" i="1" s="1"/>
  <c r="AI407" i="1" l="1"/>
  <c r="AN406" i="1"/>
  <c r="AO406" i="1"/>
  <c r="AM406" i="1" l="1"/>
  <c r="AP406" i="1" s="1"/>
  <c r="AI408" i="1"/>
  <c r="AO407" i="1"/>
  <c r="AN407" i="1"/>
  <c r="AI409" i="1" l="1"/>
  <c r="AN408" i="1"/>
  <c r="AO408" i="1"/>
  <c r="AM407" i="1"/>
  <c r="AP407" i="1" s="1"/>
  <c r="AM408" i="1" l="1"/>
  <c r="AP408" i="1" s="1"/>
  <c r="AI410" i="1"/>
  <c r="AN409" i="1"/>
  <c r="AO409" i="1"/>
  <c r="AM409" i="1" l="1"/>
  <c r="AP409" i="1" s="1"/>
  <c r="AI411" i="1"/>
  <c r="AO410" i="1"/>
  <c r="AN410" i="1"/>
  <c r="AI412" i="1" l="1"/>
  <c r="AO411" i="1"/>
  <c r="AN411" i="1"/>
  <c r="AM410" i="1"/>
  <c r="AP410" i="1" s="1"/>
  <c r="AM411" i="1" l="1"/>
  <c r="AP411" i="1" s="1"/>
  <c r="AI413" i="1"/>
  <c r="AN412" i="1"/>
  <c r="AO412" i="1"/>
  <c r="AM412" i="1" l="1"/>
  <c r="AP412" i="1" s="1"/>
  <c r="AI414" i="1"/>
  <c r="AO413" i="1"/>
  <c r="AN413" i="1"/>
  <c r="AM413" i="1" l="1"/>
  <c r="AP413" i="1" s="1"/>
  <c r="AI415" i="1"/>
  <c r="AN414" i="1"/>
  <c r="AO414" i="1"/>
  <c r="AM414" i="1" l="1"/>
  <c r="AP414" i="1" s="1"/>
  <c r="AI416" i="1"/>
  <c r="AO415" i="1"/>
  <c r="AN415" i="1"/>
  <c r="AM415" i="1" s="1"/>
  <c r="AP415" i="1" s="1"/>
  <c r="AI417" i="1" l="1"/>
  <c r="AN416" i="1"/>
  <c r="AO416" i="1"/>
  <c r="AM416" i="1" l="1"/>
  <c r="AP416" i="1" s="1"/>
  <c r="AI418" i="1"/>
  <c r="AN417" i="1"/>
  <c r="AO417" i="1"/>
  <c r="AM417" i="1" l="1"/>
  <c r="AP417" i="1" s="1"/>
  <c r="AI419" i="1"/>
  <c r="AO418" i="1"/>
  <c r="AN418" i="1"/>
  <c r="AM418" i="1" s="1"/>
  <c r="AP418" i="1" l="1"/>
  <c r="AI420" i="1"/>
  <c r="AO419" i="1"/>
  <c r="AN419" i="1"/>
  <c r="AM419" i="1" l="1"/>
  <c r="AP419" i="1" s="1"/>
  <c r="AI421" i="1"/>
  <c r="AN420" i="1"/>
  <c r="AO420" i="1"/>
  <c r="AM420" i="1" l="1"/>
  <c r="AP420" i="1" s="1"/>
  <c r="AI422" i="1"/>
  <c r="AO421" i="1"/>
  <c r="AN421" i="1"/>
  <c r="AM421" i="1" l="1"/>
  <c r="AP421" i="1" s="1"/>
  <c r="AI423" i="1"/>
  <c r="AN422" i="1"/>
  <c r="AO422" i="1"/>
  <c r="AM422" i="1" l="1"/>
  <c r="AP422" i="1" s="1"/>
  <c r="AI424" i="1"/>
  <c r="AO423" i="1"/>
  <c r="AN423" i="1"/>
  <c r="AI425" i="1" l="1"/>
  <c r="AN424" i="1"/>
  <c r="AO424" i="1"/>
  <c r="AM423" i="1"/>
  <c r="AP423" i="1" s="1"/>
  <c r="AM424" i="1" l="1"/>
  <c r="AP424" i="1" s="1"/>
  <c r="AI426" i="1"/>
  <c r="AN425" i="1"/>
  <c r="AO425" i="1"/>
  <c r="AM425" i="1" l="1"/>
  <c r="AP425" i="1" s="1"/>
  <c r="AI427" i="1"/>
  <c r="AO426" i="1"/>
  <c r="AN426" i="1"/>
  <c r="AI428" i="1" l="1"/>
  <c r="AO427" i="1"/>
  <c r="AN427" i="1"/>
  <c r="AM426" i="1"/>
  <c r="AP426" i="1" s="1"/>
  <c r="AM427" i="1" l="1"/>
  <c r="AP427" i="1" s="1"/>
  <c r="AI429" i="1"/>
  <c r="AN428" i="1"/>
  <c r="AO428" i="1"/>
  <c r="AM428" i="1" l="1"/>
  <c r="AP428" i="1" s="1"/>
  <c r="AI430" i="1"/>
  <c r="AO429" i="1"/>
  <c r="AN429" i="1"/>
  <c r="AI431" i="1" l="1"/>
  <c r="AN430" i="1"/>
  <c r="AO430" i="1"/>
  <c r="AM429" i="1"/>
  <c r="AP429" i="1" s="1"/>
  <c r="AM430" i="1" l="1"/>
  <c r="AP430" i="1" s="1"/>
  <c r="AI432" i="1"/>
  <c r="AO431" i="1"/>
  <c r="AN431" i="1"/>
  <c r="AI433" i="1" l="1"/>
  <c r="AN432" i="1"/>
  <c r="AO432" i="1"/>
  <c r="AM431" i="1"/>
  <c r="AP431" i="1" s="1"/>
  <c r="AM432" i="1" l="1"/>
  <c r="AP432" i="1" s="1"/>
  <c r="AI434" i="1"/>
  <c r="AN433" i="1"/>
  <c r="AO433" i="1"/>
  <c r="AM433" i="1" l="1"/>
  <c r="AP433" i="1" s="1"/>
  <c r="AI435" i="1"/>
  <c r="AO434" i="1"/>
  <c r="AN434" i="1"/>
  <c r="AI436" i="1" l="1"/>
  <c r="AO435" i="1"/>
  <c r="AN435" i="1"/>
  <c r="AM434" i="1"/>
  <c r="AP434" i="1" s="1"/>
  <c r="AM435" i="1" l="1"/>
  <c r="AP435" i="1" s="1"/>
  <c r="AI437" i="1"/>
  <c r="AN436" i="1"/>
  <c r="AO436" i="1"/>
  <c r="AM436" i="1" l="1"/>
  <c r="AP436" i="1" s="1"/>
  <c r="AI438" i="1"/>
  <c r="AO437" i="1"/>
  <c r="AN437" i="1"/>
  <c r="AI439" i="1" l="1"/>
  <c r="AN438" i="1"/>
  <c r="AO438" i="1"/>
  <c r="AM437" i="1"/>
  <c r="AP437" i="1" s="1"/>
  <c r="AM438" i="1" l="1"/>
  <c r="AP438" i="1" s="1"/>
  <c r="AI440" i="1"/>
  <c r="AO439" i="1"/>
  <c r="AN439" i="1"/>
  <c r="AM439" i="1" l="1"/>
  <c r="AP439" i="1" s="1"/>
  <c r="AI441" i="1"/>
  <c r="AN440" i="1"/>
  <c r="AO440" i="1"/>
  <c r="AM440" i="1" l="1"/>
  <c r="AP440" i="1" s="1"/>
  <c r="AI442" i="1"/>
  <c r="AN441" i="1"/>
  <c r="AO441" i="1"/>
  <c r="AM441" i="1" l="1"/>
  <c r="AP441" i="1" s="1"/>
  <c r="AI443" i="1"/>
  <c r="AO442" i="1"/>
  <c r="AN442" i="1"/>
  <c r="AM442" i="1" l="1"/>
  <c r="AP442" i="1" s="1"/>
  <c r="AI444" i="1"/>
  <c r="AO443" i="1"/>
  <c r="AN443" i="1"/>
  <c r="AI445" i="1" l="1"/>
  <c r="AN444" i="1"/>
  <c r="AO444" i="1"/>
  <c r="AM443" i="1"/>
  <c r="AP443" i="1" s="1"/>
  <c r="AM444" i="1" l="1"/>
  <c r="AP444" i="1" s="1"/>
  <c r="AI446" i="1"/>
  <c r="AO445" i="1"/>
  <c r="AN445" i="1"/>
  <c r="AM445" i="1" s="1"/>
  <c r="AP445" i="1" s="1"/>
  <c r="AI447" i="1" l="1"/>
  <c r="AN446" i="1"/>
  <c r="AO446" i="1"/>
  <c r="AM446" i="1" l="1"/>
  <c r="AP446" i="1" s="1"/>
  <c r="AI448" i="1"/>
  <c r="AO447" i="1"/>
  <c r="AN447" i="1"/>
  <c r="AI449" i="1" l="1"/>
  <c r="AN448" i="1"/>
  <c r="AO448" i="1"/>
  <c r="AM447" i="1"/>
  <c r="AP447" i="1" s="1"/>
  <c r="AM448" i="1" l="1"/>
  <c r="AP448" i="1" s="1"/>
  <c r="AI450" i="1"/>
  <c r="AN449" i="1"/>
  <c r="AO449" i="1"/>
  <c r="AM449" i="1" l="1"/>
  <c r="AP449" i="1" s="1"/>
  <c r="AI451" i="1"/>
  <c r="AO450" i="1"/>
  <c r="AN450" i="1"/>
  <c r="AM450" i="1" s="1"/>
  <c r="AP450" i="1" l="1"/>
  <c r="AI452" i="1"/>
  <c r="AO451" i="1"/>
  <c r="AN451" i="1"/>
  <c r="AM451" i="1" l="1"/>
  <c r="AP451" i="1" s="1"/>
  <c r="AI453" i="1"/>
  <c r="AN452" i="1"/>
  <c r="AO452" i="1"/>
  <c r="AM452" i="1" l="1"/>
  <c r="AP452" i="1" s="1"/>
  <c r="AI454" i="1"/>
  <c r="AO453" i="1"/>
  <c r="AN453" i="1"/>
  <c r="AM453" i="1" l="1"/>
  <c r="AP453" i="1" s="1"/>
  <c r="AI455" i="1"/>
  <c r="AN454" i="1"/>
  <c r="AO454" i="1"/>
  <c r="AM454" i="1" l="1"/>
  <c r="AP454" i="1" s="1"/>
  <c r="AI456" i="1"/>
  <c r="AO455" i="1"/>
  <c r="AN455" i="1"/>
  <c r="AM455" i="1" l="1"/>
  <c r="AP455" i="1" s="1"/>
  <c r="AI457" i="1"/>
  <c r="AN456" i="1"/>
  <c r="AO456" i="1"/>
  <c r="AM456" i="1" l="1"/>
  <c r="AP456" i="1" s="1"/>
  <c r="AI458" i="1"/>
  <c r="AN457" i="1"/>
  <c r="AO457" i="1"/>
  <c r="AM457" i="1" l="1"/>
  <c r="AP457" i="1" s="1"/>
  <c r="AI459" i="1"/>
  <c r="AO458" i="1"/>
  <c r="AN458" i="1"/>
  <c r="AM458" i="1" s="1"/>
  <c r="AP458" i="1" s="1"/>
  <c r="AI460" i="1" l="1"/>
  <c r="AO459" i="1"/>
  <c r="AN459" i="1"/>
  <c r="AM459" i="1" l="1"/>
  <c r="AP459" i="1" s="1"/>
  <c r="AI461" i="1"/>
  <c r="AN460" i="1"/>
  <c r="AO460" i="1"/>
  <c r="AM460" i="1" l="1"/>
  <c r="AP460" i="1" s="1"/>
  <c r="AI462" i="1"/>
  <c r="AO461" i="1"/>
  <c r="AN461" i="1"/>
  <c r="AI463" i="1" l="1"/>
  <c r="AN462" i="1"/>
  <c r="AO462" i="1"/>
  <c r="AM461" i="1"/>
  <c r="AP461" i="1" s="1"/>
  <c r="AM462" i="1" l="1"/>
  <c r="AP462" i="1" s="1"/>
  <c r="AI464" i="1"/>
  <c r="AO463" i="1"/>
  <c r="AN463" i="1"/>
  <c r="AM463" i="1" s="1"/>
  <c r="AP463" i="1" s="1"/>
  <c r="AI465" i="1" l="1"/>
  <c r="AN464" i="1"/>
  <c r="AO464" i="1"/>
  <c r="AM464" i="1" l="1"/>
  <c r="AP464" i="1" s="1"/>
  <c r="AI466" i="1"/>
  <c r="AN465" i="1"/>
  <c r="AO465" i="1"/>
  <c r="AM465" i="1" l="1"/>
  <c r="AP465" i="1" s="1"/>
  <c r="AI467" i="1"/>
  <c r="AO466" i="1"/>
  <c r="AN466" i="1"/>
  <c r="AI468" i="1" l="1"/>
  <c r="AO467" i="1"/>
  <c r="AN467" i="1"/>
  <c r="AM467" i="1" s="1"/>
  <c r="AP467" i="1" s="1"/>
  <c r="AM466" i="1"/>
  <c r="AP466" i="1" s="1"/>
  <c r="AI469" i="1" l="1"/>
  <c r="AN468" i="1"/>
  <c r="AO468" i="1"/>
  <c r="AM468" i="1" l="1"/>
  <c r="AP468" i="1" s="1"/>
  <c r="AI470" i="1"/>
  <c r="AO469" i="1"/>
  <c r="AN469" i="1"/>
  <c r="AM469" i="1" s="1"/>
  <c r="AP469" i="1" s="1"/>
  <c r="AI471" i="1" l="1"/>
  <c r="AN470" i="1"/>
  <c r="AO470" i="1"/>
  <c r="AM470" i="1" l="1"/>
  <c r="AP470" i="1" s="1"/>
  <c r="AI472" i="1"/>
  <c r="AO471" i="1"/>
  <c r="AN471" i="1"/>
  <c r="AI473" i="1" l="1"/>
  <c r="AN472" i="1"/>
  <c r="AO472" i="1"/>
  <c r="AM471" i="1"/>
  <c r="AP471" i="1" s="1"/>
  <c r="AM472" i="1" l="1"/>
  <c r="AP472" i="1" s="1"/>
  <c r="AI474" i="1"/>
  <c r="AN473" i="1"/>
  <c r="AO473" i="1"/>
  <c r="AM473" i="1" l="1"/>
  <c r="AP473" i="1" s="1"/>
  <c r="AI475" i="1"/>
  <c r="AO474" i="1"/>
  <c r="AN474" i="1"/>
  <c r="AM474" i="1" l="1"/>
  <c r="AP474" i="1" s="1"/>
  <c r="AI476" i="1"/>
  <c r="AO475" i="1"/>
  <c r="AN475" i="1"/>
  <c r="AI477" i="1" l="1"/>
  <c r="AN476" i="1"/>
  <c r="AO476" i="1"/>
  <c r="AM475" i="1"/>
  <c r="AP475" i="1" s="1"/>
  <c r="AM476" i="1" l="1"/>
  <c r="AP476" i="1" s="1"/>
  <c r="AI478" i="1"/>
  <c r="AO477" i="1"/>
  <c r="AN477" i="1"/>
  <c r="AM477" i="1" l="1"/>
  <c r="AP477" i="1" s="1"/>
  <c r="AI479" i="1"/>
  <c r="AN478" i="1"/>
  <c r="AO478" i="1"/>
  <c r="AM478" i="1" l="1"/>
  <c r="AP478" i="1" s="1"/>
  <c r="AI480" i="1"/>
  <c r="AO479" i="1"/>
  <c r="AN479" i="1"/>
  <c r="AM479" i="1" l="1"/>
  <c r="AP479" i="1" s="1"/>
  <c r="AI481" i="1"/>
  <c r="AN480" i="1"/>
  <c r="AO480" i="1"/>
  <c r="AM480" i="1" l="1"/>
  <c r="AP480" i="1" s="1"/>
  <c r="AI482" i="1"/>
  <c r="AN481" i="1"/>
  <c r="AO481" i="1"/>
  <c r="AM481" i="1" l="1"/>
  <c r="AP481" i="1" s="1"/>
  <c r="AI483" i="1"/>
  <c r="AO482" i="1"/>
  <c r="AN482" i="1"/>
  <c r="AM482" i="1" s="1"/>
  <c r="AP482" i="1" s="1"/>
  <c r="AI484" i="1" l="1"/>
  <c r="AN483" i="1"/>
  <c r="AO483" i="1"/>
  <c r="AM483" i="1" l="1"/>
  <c r="AP483" i="1" s="1"/>
  <c r="AI485" i="1"/>
  <c r="AO484" i="1"/>
  <c r="AN484" i="1"/>
  <c r="AM484" i="1" l="1"/>
  <c r="AP484" i="1" s="1"/>
  <c r="AI486" i="1"/>
  <c r="AN485" i="1"/>
  <c r="AO485" i="1"/>
  <c r="AM485" i="1" l="1"/>
  <c r="AP485" i="1" s="1"/>
  <c r="AI487" i="1"/>
  <c r="AO486" i="1"/>
  <c r="AN486" i="1"/>
  <c r="AM486" i="1" l="1"/>
  <c r="AP486" i="1" s="1"/>
  <c r="AI488" i="1"/>
  <c r="AN487" i="1"/>
  <c r="AO487" i="1"/>
  <c r="AM487" i="1" l="1"/>
  <c r="AP487" i="1" s="1"/>
  <c r="AI489" i="1"/>
  <c r="AN488" i="1"/>
  <c r="AO488" i="1"/>
  <c r="AM488" i="1" l="1"/>
  <c r="AP488" i="1" s="1"/>
  <c r="AI490" i="1"/>
  <c r="AO489" i="1"/>
  <c r="AN489" i="1"/>
  <c r="AM489" i="1" l="1"/>
  <c r="AP489" i="1" s="1"/>
  <c r="AI491" i="1"/>
  <c r="AN490" i="1"/>
  <c r="AO490" i="1"/>
  <c r="AM490" i="1" l="1"/>
  <c r="AP490" i="1" s="1"/>
  <c r="AI492" i="1"/>
  <c r="AO491" i="1"/>
  <c r="AN491" i="1"/>
  <c r="AI493" i="1" l="1"/>
  <c r="AO492" i="1"/>
  <c r="AN492" i="1"/>
  <c r="AM491" i="1"/>
  <c r="AP491" i="1" s="1"/>
  <c r="AM492" i="1" l="1"/>
  <c r="AP492" i="1" s="1"/>
  <c r="AI494" i="1"/>
  <c r="AO493" i="1"/>
  <c r="AN493" i="1"/>
  <c r="AI495" i="1" l="1"/>
  <c r="AO494" i="1"/>
  <c r="AN494" i="1"/>
  <c r="AM493" i="1"/>
  <c r="AP493" i="1" s="1"/>
  <c r="AM494" i="1" l="1"/>
  <c r="AP494" i="1" s="1"/>
  <c r="AI496" i="1"/>
  <c r="AO495" i="1"/>
  <c r="AN495" i="1"/>
  <c r="AM495" i="1" s="1"/>
  <c r="AP495" i="1" s="1"/>
  <c r="AI497" i="1" l="1"/>
  <c r="AN496" i="1"/>
  <c r="AO496" i="1"/>
  <c r="AM496" i="1" l="1"/>
  <c r="AP496" i="1" s="1"/>
  <c r="AI498" i="1"/>
  <c r="AN497" i="1"/>
  <c r="AO497" i="1"/>
  <c r="AM497" i="1" l="1"/>
  <c r="AP497" i="1" s="1"/>
  <c r="AI499" i="1"/>
  <c r="AO498" i="1"/>
  <c r="AN498" i="1"/>
  <c r="AM498" i="1" l="1"/>
  <c r="AP498" i="1" s="1"/>
  <c r="AI500" i="1"/>
  <c r="AO499" i="1"/>
  <c r="AN499" i="1"/>
  <c r="AI501" i="1" l="1"/>
  <c r="AO500" i="1"/>
  <c r="AN500" i="1"/>
  <c r="AM499" i="1"/>
  <c r="AP499" i="1" s="1"/>
  <c r="AM500" i="1" l="1"/>
  <c r="AP500" i="1" s="1"/>
  <c r="AI502" i="1"/>
  <c r="AN501" i="1"/>
  <c r="AO501" i="1"/>
  <c r="AM501" i="1" l="1"/>
  <c r="AP501" i="1" s="1"/>
  <c r="AI503" i="1"/>
  <c r="AO502" i="1"/>
  <c r="AN502" i="1"/>
  <c r="AM502" i="1" l="1"/>
  <c r="AP502" i="1" s="1"/>
  <c r="AI504" i="1"/>
  <c r="AN503" i="1"/>
  <c r="AO503" i="1"/>
  <c r="AM503" i="1" l="1"/>
  <c r="AP503" i="1" s="1"/>
  <c r="AI505" i="1"/>
  <c r="AN504" i="1"/>
  <c r="AO504" i="1"/>
  <c r="AM504" i="1" l="1"/>
  <c r="AP504" i="1" s="1"/>
  <c r="AI506" i="1"/>
  <c r="AN505" i="1"/>
  <c r="AO505" i="1"/>
  <c r="AM505" i="1" l="1"/>
  <c r="AP505" i="1" s="1"/>
  <c r="AI507" i="1"/>
  <c r="AO506" i="1"/>
  <c r="AN506" i="1"/>
  <c r="AM506" i="1" s="1"/>
  <c r="AP506" i="1" s="1"/>
  <c r="AI508" i="1" l="1"/>
  <c r="AO507" i="1"/>
  <c r="AN507" i="1"/>
  <c r="AM507" i="1" s="1"/>
  <c r="AP507" i="1" s="1"/>
  <c r="AI509" i="1" l="1"/>
  <c r="AO508" i="1"/>
  <c r="AN508" i="1"/>
  <c r="AM508" i="1" s="1"/>
  <c r="AP508" i="1" s="1"/>
  <c r="AI510" i="1" l="1"/>
  <c r="AO509" i="1"/>
  <c r="AN509" i="1"/>
  <c r="AM509" i="1" l="1"/>
  <c r="AP509" i="1" s="1"/>
  <c r="AI511" i="1"/>
  <c r="AO510" i="1"/>
  <c r="AN510" i="1"/>
  <c r="AI512" i="1" l="1"/>
  <c r="AO511" i="1"/>
  <c r="AN511" i="1"/>
  <c r="AM510" i="1"/>
  <c r="AP510" i="1" s="1"/>
  <c r="AM511" i="1" l="1"/>
  <c r="AP511" i="1" s="1"/>
  <c r="AI513" i="1"/>
  <c r="AO512" i="1"/>
  <c r="AN512" i="1"/>
  <c r="AM512" i="1" s="1"/>
  <c r="AP512" i="1" s="1"/>
  <c r="AI514" i="1" l="1"/>
  <c r="AN513" i="1"/>
  <c r="AM513" i="1" s="1"/>
  <c r="AP513" i="1" s="1"/>
  <c r="AO513" i="1"/>
  <c r="AI515" i="1" l="1"/>
  <c r="AN514" i="1"/>
  <c r="AO514" i="1"/>
  <c r="AM514" i="1" l="1"/>
  <c r="AP514" i="1" s="1"/>
  <c r="AI516" i="1"/>
  <c r="AO515" i="1"/>
  <c r="AN515" i="1"/>
  <c r="AM515" i="1" s="1"/>
  <c r="AP515" i="1" s="1"/>
  <c r="AI517" i="1" l="1"/>
  <c r="AO516" i="1"/>
  <c r="AN516" i="1"/>
  <c r="AM516" i="1" l="1"/>
  <c r="AP516" i="1" s="1"/>
  <c r="AI518" i="1"/>
  <c r="AN517" i="1"/>
  <c r="AO517" i="1"/>
  <c r="AM517" i="1" l="1"/>
  <c r="AP517" i="1" s="1"/>
  <c r="AI519" i="1"/>
  <c r="AO518" i="1"/>
  <c r="AN518" i="1"/>
  <c r="AI520" i="1" l="1"/>
  <c r="AN519" i="1"/>
  <c r="AO519" i="1"/>
  <c r="AM518" i="1"/>
  <c r="AP518" i="1" s="1"/>
  <c r="AM519" i="1" l="1"/>
  <c r="AP519" i="1" s="1"/>
  <c r="AI521" i="1"/>
  <c r="AN520" i="1"/>
  <c r="AO520" i="1"/>
  <c r="AM520" i="1" l="1"/>
  <c r="AP520" i="1" s="1"/>
  <c r="AI522" i="1"/>
  <c r="AN521" i="1"/>
  <c r="AO521" i="1"/>
  <c r="AM521" i="1" l="1"/>
  <c r="AP521" i="1" s="1"/>
  <c r="AI523" i="1"/>
  <c r="AO522" i="1"/>
  <c r="AN522" i="1"/>
  <c r="AM522" i="1" s="1"/>
  <c r="AP522" i="1" s="1"/>
  <c r="AI524" i="1" l="1"/>
  <c r="AO523" i="1"/>
  <c r="AN523" i="1"/>
  <c r="AM523" i="1" l="1"/>
  <c r="AP523" i="1" s="1"/>
  <c r="AI525" i="1"/>
  <c r="AO524" i="1"/>
  <c r="AN524" i="1"/>
  <c r="AM524" i="1" s="1"/>
  <c r="AP524" i="1" s="1"/>
  <c r="AI526" i="1" l="1"/>
  <c r="AO525" i="1"/>
  <c r="AN525" i="1"/>
  <c r="AM525" i="1" l="1"/>
  <c r="AP525" i="1" s="1"/>
  <c r="AI527" i="1"/>
  <c r="AO526" i="1"/>
  <c r="AN526" i="1"/>
  <c r="AI528" i="1" l="1"/>
  <c r="AO527" i="1"/>
  <c r="AN527" i="1"/>
  <c r="AM527" i="1" s="1"/>
  <c r="AP527" i="1" s="1"/>
  <c r="AM526" i="1"/>
  <c r="AP526" i="1" s="1"/>
  <c r="AI529" i="1" l="1"/>
  <c r="AN528" i="1"/>
  <c r="AO528" i="1"/>
  <c r="AM528" i="1" l="1"/>
  <c r="AP528" i="1" s="1"/>
  <c r="AI530" i="1"/>
  <c r="AN529" i="1"/>
  <c r="AO529" i="1"/>
  <c r="AM529" i="1" l="1"/>
  <c r="AP529" i="1" s="1"/>
  <c r="AI531" i="1"/>
  <c r="AN530" i="1"/>
  <c r="AO530" i="1"/>
  <c r="AM530" i="1" l="1"/>
  <c r="AP530" i="1" s="1"/>
  <c r="AI532" i="1"/>
  <c r="AO531" i="1"/>
  <c r="AN531" i="1"/>
  <c r="AI533" i="1" l="1"/>
  <c r="AO532" i="1"/>
  <c r="AN532" i="1"/>
  <c r="AM532" i="1" s="1"/>
  <c r="AP532" i="1" s="1"/>
  <c r="AM531" i="1"/>
  <c r="AP531" i="1" s="1"/>
  <c r="AI534" i="1" l="1"/>
  <c r="AN533" i="1"/>
  <c r="AO533" i="1"/>
  <c r="AM533" i="1" l="1"/>
  <c r="AP533" i="1" s="1"/>
  <c r="AI535" i="1"/>
  <c r="AO534" i="1"/>
  <c r="AN534" i="1"/>
  <c r="AM534" i="1" l="1"/>
  <c r="AP534" i="1" s="1"/>
  <c r="AI536" i="1"/>
  <c r="AN535" i="1"/>
  <c r="AO535" i="1"/>
  <c r="AM535" i="1" l="1"/>
  <c r="AP535" i="1" s="1"/>
  <c r="AI537" i="1"/>
  <c r="AN536" i="1"/>
  <c r="AO536" i="1"/>
  <c r="AM536" i="1" l="1"/>
  <c r="AP536" i="1" s="1"/>
  <c r="AI538" i="1"/>
  <c r="AN537" i="1"/>
  <c r="AO537" i="1"/>
  <c r="AM537" i="1" l="1"/>
  <c r="AP537" i="1" s="1"/>
  <c r="AI539" i="1"/>
  <c r="AN538" i="1"/>
  <c r="AO538" i="1"/>
  <c r="AM538" i="1" l="1"/>
  <c r="AP538" i="1" s="1"/>
  <c r="AI540" i="1"/>
  <c r="AO539" i="1"/>
  <c r="AN539" i="1"/>
  <c r="AM539" i="1" s="1"/>
  <c r="AP539" i="1" s="1"/>
  <c r="AI541" i="1" l="1"/>
  <c r="AO540" i="1"/>
  <c r="AN540" i="1"/>
  <c r="AM540" i="1" s="1"/>
  <c r="AP540" i="1" s="1"/>
  <c r="AI542" i="1" l="1"/>
  <c r="AO541" i="1"/>
  <c r="AN541" i="1"/>
  <c r="AM541" i="1" l="1"/>
  <c r="AP541" i="1" s="1"/>
  <c r="AI543" i="1"/>
  <c r="AO542" i="1"/>
  <c r="AN542" i="1"/>
  <c r="AM542" i="1" l="1"/>
  <c r="AP542" i="1" s="1"/>
  <c r="AI544" i="1"/>
  <c r="AO543" i="1"/>
  <c r="AN543" i="1"/>
  <c r="AM543" i="1" l="1"/>
  <c r="AP543" i="1" s="1"/>
  <c r="AI545" i="1"/>
  <c r="AN544" i="1"/>
  <c r="AO544" i="1"/>
  <c r="AI546" i="1" l="1"/>
  <c r="AN545" i="1"/>
  <c r="AO545" i="1"/>
  <c r="AM544" i="1"/>
  <c r="AP544" i="1" s="1"/>
  <c r="AM545" i="1" l="1"/>
  <c r="AP545" i="1" s="1"/>
  <c r="AI547" i="1"/>
  <c r="AO546" i="1"/>
  <c r="AN546" i="1"/>
  <c r="AM546" i="1" s="1"/>
  <c r="AP546" i="1" s="1"/>
  <c r="AI548" i="1" l="1"/>
  <c r="AO547" i="1"/>
  <c r="AN547" i="1"/>
  <c r="AM547" i="1" l="1"/>
  <c r="AP547" i="1" s="1"/>
  <c r="AI549" i="1"/>
  <c r="AO548" i="1"/>
  <c r="AN548" i="1"/>
  <c r="AM548" i="1" s="1"/>
  <c r="AP548" i="1" s="1"/>
  <c r="AI550" i="1" l="1"/>
  <c r="AN549" i="1"/>
  <c r="AO549" i="1"/>
  <c r="AM549" i="1" l="1"/>
  <c r="AP549" i="1" s="1"/>
  <c r="AI551" i="1"/>
  <c r="AO550" i="1"/>
  <c r="AN550" i="1"/>
  <c r="AI552" i="1" l="1"/>
  <c r="AO551" i="1"/>
  <c r="AN551" i="1"/>
  <c r="AM550" i="1"/>
  <c r="AP550" i="1" s="1"/>
  <c r="AM551" i="1" l="1"/>
  <c r="AP551" i="1" s="1"/>
  <c r="AI553" i="1"/>
  <c r="AN552" i="1"/>
  <c r="AO552" i="1"/>
  <c r="AM552" i="1" l="1"/>
  <c r="AP552" i="1" s="1"/>
  <c r="AI554" i="1"/>
  <c r="AO553" i="1"/>
  <c r="AN553" i="1"/>
  <c r="AI555" i="1" l="1"/>
  <c r="AN554" i="1"/>
  <c r="AO554" i="1"/>
  <c r="AM553" i="1"/>
  <c r="AP553" i="1" s="1"/>
  <c r="AM554" i="1" l="1"/>
  <c r="AP554" i="1" s="1"/>
  <c r="AI556" i="1"/>
  <c r="AO555" i="1"/>
  <c r="AN555" i="1"/>
  <c r="AM555" i="1" s="1"/>
  <c r="AP555" i="1" l="1"/>
  <c r="AI557" i="1"/>
  <c r="AO556" i="1"/>
  <c r="AN556" i="1"/>
  <c r="AM556" i="1" l="1"/>
  <c r="AP556" i="1" s="1"/>
  <c r="AI558" i="1"/>
  <c r="AO557" i="1"/>
  <c r="AN557" i="1"/>
  <c r="AM557" i="1" l="1"/>
  <c r="AP557" i="1" s="1"/>
  <c r="AI559" i="1"/>
  <c r="AO558" i="1"/>
  <c r="AN558" i="1"/>
  <c r="AM558" i="1" l="1"/>
  <c r="AP558" i="1" s="1"/>
  <c r="AI560" i="1"/>
  <c r="AN559" i="1"/>
  <c r="AO559" i="1"/>
  <c r="AI561" i="1" l="1"/>
  <c r="AN560" i="1"/>
  <c r="AO560" i="1"/>
  <c r="AM559" i="1"/>
  <c r="AP559" i="1" s="1"/>
  <c r="AM560" i="1" l="1"/>
  <c r="AP560" i="1" s="1"/>
  <c r="AI562" i="1"/>
  <c r="AN561" i="1"/>
  <c r="AO561" i="1"/>
  <c r="AI563" i="1" l="1"/>
  <c r="AN562" i="1"/>
  <c r="AO562" i="1"/>
  <c r="AM561" i="1"/>
  <c r="AP561" i="1" s="1"/>
  <c r="AM562" i="1" l="1"/>
  <c r="AP562" i="1" s="1"/>
  <c r="AI564" i="1"/>
  <c r="AO563" i="1"/>
  <c r="AN563" i="1"/>
  <c r="AM563" i="1" l="1"/>
  <c r="AP563" i="1" s="1"/>
  <c r="AI565" i="1"/>
  <c r="AO564" i="1"/>
  <c r="AN564" i="1"/>
  <c r="AM564" i="1" l="1"/>
  <c r="AP564" i="1" s="1"/>
  <c r="AI566" i="1"/>
  <c r="AO565" i="1"/>
  <c r="AN565" i="1"/>
  <c r="AM565" i="1" l="1"/>
  <c r="AP565" i="1" s="1"/>
  <c r="AI567" i="1"/>
  <c r="AO566" i="1"/>
  <c r="AN566" i="1"/>
  <c r="AM566" i="1" l="1"/>
  <c r="AP566" i="1" s="1"/>
  <c r="AI568" i="1"/>
  <c r="AN567" i="1"/>
  <c r="AO567" i="1"/>
  <c r="AI569" i="1" l="1"/>
  <c r="AN568" i="1"/>
  <c r="AO568" i="1"/>
  <c r="AM567" i="1"/>
  <c r="AP567" i="1" s="1"/>
  <c r="AM568" i="1" l="1"/>
  <c r="AP568" i="1" s="1"/>
  <c r="AI570" i="1"/>
  <c r="AN569" i="1"/>
  <c r="AO569" i="1"/>
  <c r="AI571" i="1" l="1"/>
  <c r="AN570" i="1"/>
  <c r="AO570" i="1"/>
  <c r="AM569" i="1"/>
  <c r="AP569" i="1" s="1"/>
  <c r="AM570" i="1" l="1"/>
  <c r="AP570" i="1" s="1"/>
  <c r="AI572" i="1"/>
  <c r="AO571" i="1"/>
  <c r="AN571" i="1"/>
  <c r="AI573" i="1" l="1"/>
  <c r="AO572" i="1"/>
  <c r="AN572" i="1"/>
  <c r="AM572" i="1" s="1"/>
  <c r="AP572" i="1" s="1"/>
  <c r="AM571" i="1"/>
  <c r="AP571" i="1" s="1"/>
  <c r="AI574" i="1" l="1"/>
  <c r="AN573" i="1"/>
  <c r="AO573" i="1"/>
  <c r="AM573" i="1" l="1"/>
  <c r="AP573" i="1" s="1"/>
  <c r="AI575" i="1"/>
  <c r="AO574" i="1"/>
  <c r="AN574" i="1"/>
  <c r="AM574" i="1" l="1"/>
  <c r="AP574" i="1" s="1"/>
  <c r="AI576" i="1"/>
  <c r="AN575" i="1"/>
  <c r="AO575" i="1"/>
  <c r="AM575" i="1" l="1"/>
  <c r="AP575" i="1" s="1"/>
  <c r="AI577" i="1"/>
  <c r="AN576" i="1"/>
  <c r="AO576" i="1"/>
  <c r="AM576" i="1" l="1"/>
  <c r="AP576" i="1" s="1"/>
  <c r="AI578" i="1"/>
  <c r="AN577" i="1"/>
  <c r="AO577" i="1"/>
  <c r="AM577" i="1" l="1"/>
  <c r="AP577" i="1" s="1"/>
  <c r="AI579" i="1"/>
  <c r="AN578" i="1"/>
  <c r="AO578" i="1"/>
  <c r="AM578" i="1" l="1"/>
  <c r="AP578" i="1" s="1"/>
  <c r="AI580" i="1"/>
  <c r="AN579" i="1"/>
  <c r="AO579" i="1"/>
  <c r="AI581" i="1" l="1"/>
  <c r="AO580" i="1"/>
  <c r="AN580" i="1"/>
  <c r="AM580" i="1" s="1"/>
  <c r="AM579" i="1"/>
  <c r="AP579" i="1" s="1"/>
  <c r="AP580" i="1" l="1"/>
  <c r="AI582" i="1"/>
  <c r="AN581" i="1"/>
  <c r="AO581" i="1"/>
  <c r="AM581" i="1" l="1"/>
  <c r="AP581" i="1" s="1"/>
  <c r="AI583" i="1"/>
  <c r="AO582" i="1"/>
  <c r="AN582" i="1"/>
  <c r="AM582" i="1" s="1"/>
  <c r="AP582" i="1" s="1"/>
  <c r="AI584" i="1" l="1"/>
  <c r="AO583" i="1"/>
  <c r="AN583" i="1"/>
  <c r="AM583" i="1" s="1"/>
  <c r="AP583" i="1" s="1"/>
  <c r="AI585" i="1" l="1"/>
  <c r="AN584" i="1"/>
  <c r="AO584" i="1"/>
  <c r="AM584" i="1" l="1"/>
  <c r="AP584" i="1" s="1"/>
  <c r="AI586" i="1"/>
  <c r="AN585" i="1"/>
  <c r="AO585" i="1"/>
  <c r="AM585" i="1" l="1"/>
  <c r="AP585" i="1" s="1"/>
  <c r="AI587" i="1"/>
  <c r="AN586" i="1"/>
  <c r="AO586" i="1"/>
  <c r="AM586" i="1" l="1"/>
  <c r="AP586" i="1" s="1"/>
  <c r="AI588" i="1"/>
  <c r="AO587" i="1"/>
  <c r="AN587" i="1"/>
  <c r="AM587" i="1" s="1"/>
  <c r="AP587" i="1" s="1"/>
  <c r="AI589" i="1" l="1"/>
  <c r="AO588" i="1"/>
  <c r="AN588" i="1"/>
  <c r="AM588" i="1" l="1"/>
  <c r="AP588" i="1" s="1"/>
  <c r="AI590" i="1"/>
  <c r="AO589" i="1"/>
  <c r="AN589" i="1"/>
  <c r="AM589" i="1" s="1"/>
  <c r="AP589" i="1" s="1"/>
  <c r="AI591" i="1" l="1"/>
  <c r="AO590" i="1"/>
  <c r="AN590" i="1"/>
  <c r="AM590" i="1" s="1"/>
  <c r="AP590" i="1" s="1"/>
  <c r="AI592" i="1" l="1"/>
  <c r="AN591" i="1"/>
  <c r="AO591" i="1"/>
  <c r="AM591" i="1" l="1"/>
  <c r="AP591" i="1" s="1"/>
  <c r="AI593" i="1"/>
  <c r="AN592" i="1"/>
  <c r="AO592" i="1"/>
  <c r="AM592" i="1" l="1"/>
  <c r="AP592" i="1" s="1"/>
  <c r="AI594" i="1"/>
  <c r="AN593" i="1"/>
  <c r="AO593" i="1"/>
  <c r="AM593" i="1" l="1"/>
  <c r="AP593" i="1" s="1"/>
  <c r="AI595" i="1"/>
  <c r="AN594" i="1"/>
  <c r="AO594" i="1"/>
  <c r="AM594" i="1" l="1"/>
  <c r="AP594" i="1" s="1"/>
  <c r="AI596" i="1"/>
  <c r="AO595" i="1"/>
  <c r="AN595" i="1"/>
  <c r="AM595" i="1" s="1"/>
  <c r="AP595" i="1" s="1"/>
  <c r="AI597" i="1" l="1"/>
  <c r="AO596" i="1"/>
  <c r="AN596" i="1"/>
  <c r="AM596" i="1" s="1"/>
  <c r="AP596" i="1" s="1"/>
  <c r="AI598" i="1" l="1"/>
  <c r="AO597" i="1"/>
  <c r="AN597" i="1"/>
  <c r="AM597" i="1" s="1"/>
  <c r="AP597" i="1" s="1"/>
  <c r="AI599" i="1" l="1"/>
  <c r="AO598" i="1"/>
  <c r="AN598" i="1"/>
  <c r="AM598" i="1" s="1"/>
  <c r="AP598" i="1" s="1"/>
  <c r="AI600" i="1" l="1"/>
  <c r="AN599" i="1"/>
  <c r="AO599" i="1"/>
  <c r="AM599" i="1" l="1"/>
  <c r="AP599" i="1" s="1"/>
  <c r="AI601" i="1"/>
  <c r="AN600" i="1"/>
  <c r="AO600" i="1"/>
  <c r="AM600" i="1" l="1"/>
  <c r="AP600" i="1" s="1"/>
  <c r="AI602" i="1"/>
  <c r="AN601" i="1"/>
  <c r="AO601" i="1"/>
  <c r="AM601" i="1" l="1"/>
  <c r="AP601" i="1" s="1"/>
  <c r="AI603" i="1"/>
  <c r="AN602" i="1"/>
  <c r="AO602" i="1"/>
  <c r="AM602" i="1" l="1"/>
  <c r="AP602" i="1" s="1"/>
  <c r="AI604" i="1"/>
  <c r="AO603" i="1"/>
  <c r="AN603" i="1"/>
  <c r="AM603" i="1" l="1"/>
  <c r="AP603" i="1" s="1"/>
  <c r="AI605" i="1"/>
  <c r="AO604" i="1"/>
  <c r="AN604" i="1"/>
  <c r="AM604" i="1" l="1"/>
  <c r="AP604" i="1" s="1"/>
  <c r="AI606" i="1"/>
  <c r="AN605" i="1"/>
  <c r="AO605" i="1"/>
  <c r="AM605" i="1" l="1"/>
  <c r="AP605" i="1" s="1"/>
  <c r="AI607" i="1"/>
  <c r="AO606" i="1"/>
  <c r="AN606" i="1"/>
  <c r="AI608" i="1" l="1"/>
  <c r="AN607" i="1"/>
  <c r="AO607" i="1"/>
  <c r="AM606" i="1"/>
  <c r="AP606" i="1" s="1"/>
  <c r="AM607" i="1" l="1"/>
  <c r="AP607" i="1" s="1"/>
  <c r="AI609" i="1"/>
  <c r="AN608" i="1"/>
  <c r="AO608" i="1"/>
  <c r="AM608" i="1" l="1"/>
  <c r="AP608" i="1" s="1"/>
  <c r="AI610" i="1"/>
  <c r="AN609" i="1"/>
  <c r="AO609" i="1"/>
  <c r="AM609" i="1" l="1"/>
  <c r="AP609" i="1" s="1"/>
  <c r="AI611" i="1"/>
  <c r="AN610" i="1"/>
  <c r="AO610" i="1"/>
  <c r="AI612" i="1" l="1"/>
  <c r="AN611" i="1"/>
  <c r="AO611" i="1"/>
  <c r="AM610" i="1"/>
  <c r="AP610" i="1" s="1"/>
  <c r="AM611" i="1" l="1"/>
  <c r="AP611" i="1" s="1"/>
  <c r="AI613" i="1"/>
  <c r="AO612" i="1"/>
  <c r="AN612" i="1"/>
  <c r="AM612" i="1" l="1"/>
  <c r="AP612" i="1" s="1"/>
  <c r="AI614" i="1"/>
  <c r="AN613" i="1"/>
  <c r="AO613" i="1"/>
  <c r="AI615" i="1" l="1"/>
  <c r="AO614" i="1"/>
  <c r="AN614" i="1"/>
  <c r="AM614" i="1" s="1"/>
  <c r="AP614" i="1" s="1"/>
  <c r="AM613" i="1"/>
  <c r="AP613" i="1" s="1"/>
  <c r="AI616" i="1" l="1"/>
  <c r="AO615" i="1"/>
  <c r="AN615" i="1"/>
  <c r="AM615" i="1" s="1"/>
  <c r="AP615" i="1" s="1"/>
  <c r="AI617" i="1" l="1"/>
  <c r="AN616" i="1"/>
  <c r="AO616" i="1"/>
  <c r="AM616" i="1" l="1"/>
  <c r="AP616" i="1" s="1"/>
  <c r="AI618" i="1"/>
  <c r="AO617" i="1"/>
  <c r="AN617" i="1"/>
  <c r="AM617" i="1" s="1"/>
  <c r="AP617" i="1" s="1"/>
  <c r="AI619" i="1" l="1"/>
  <c r="AN618" i="1"/>
  <c r="AO618" i="1"/>
  <c r="AM618" i="1" l="1"/>
  <c r="AP618" i="1" s="1"/>
  <c r="AI620" i="1"/>
  <c r="AO619" i="1"/>
  <c r="AN619" i="1"/>
  <c r="AI621" i="1" l="1"/>
  <c r="AO620" i="1"/>
  <c r="AN620" i="1"/>
  <c r="AM620" i="1" s="1"/>
  <c r="AP620" i="1" s="1"/>
  <c r="AM619" i="1"/>
  <c r="AP619" i="1" s="1"/>
  <c r="AI622" i="1" l="1"/>
  <c r="AO621" i="1"/>
  <c r="AN621" i="1"/>
  <c r="AM621" i="1" l="1"/>
  <c r="AP621" i="1" s="1"/>
  <c r="AI623" i="1"/>
  <c r="AO622" i="1"/>
  <c r="AN622" i="1"/>
  <c r="AM622" i="1" s="1"/>
  <c r="AP622" i="1" s="1"/>
  <c r="AI624" i="1" l="1"/>
  <c r="AN623" i="1"/>
  <c r="AO623" i="1"/>
  <c r="AM623" i="1" l="1"/>
  <c r="AP623" i="1" s="1"/>
  <c r="AI625" i="1"/>
  <c r="AN624" i="1"/>
  <c r="AO624" i="1"/>
  <c r="AM624" i="1" l="1"/>
  <c r="AP624" i="1" s="1"/>
  <c r="AI626" i="1"/>
  <c r="AN625" i="1"/>
  <c r="AO625" i="1"/>
  <c r="AI627" i="1" l="1"/>
  <c r="AN626" i="1"/>
  <c r="AO626" i="1"/>
  <c r="AM625" i="1"/>
  <c r="AP625" i="1" s="1"/>
  <c r="AM626" i="1" l="1"/>
  <c r="AP626" i="1" s="1"/>
  <c r="AI628" i="1"/>
  <c r="AO627" i="1"/>
  <c r="AN627" i="1"/>
  <c r="AM627" i="1" s="1"/>
  <c r="AP627" i="1" s="1"/>
  <c r="AI629" i="1" l="1"/>
  <c r="AO628" i="1"/>
  <c r="AN628" i="1"/>
  <c r="AM628" i="1" s="1"/>
  <c r="AP628" i="1" s="1"/>
  <c r="AI630" i="1" l="1"/>
  <c r="AO629" i="1"/>
  <c r="AN629" i="1"/>
  <c r="AM629" i="1" s="1"/>
  <c r="AP629" i="1" s="1"/>
  <c r="AI631" i="1" l="1"/>
  <c r="AO630" i="1"/>
  <c r="AN630" i="1"/>
  <c r="AM630" i="1" s="1"/>
  <c r="AP630" i="1" s="1"/>
  <c r="AI632" i="1" l="1"/>
  <c r="AN631" i="1"/>
  <c r="AO631" i="1"/>
  <c r="AM631" i="1" l="1"/>
  <c r="AP631" i="1" s="1"/>
  <c r="AI633" i="1"/>
  <c r="AN632" i="1"/>
  <c r="AO632" i="1"/>
  <c r="AM632" i="1" l="1"/>
  <c r="AP632" i="1" s="1"/>
  <c r="AI634" i="1"/>
  <c r="AN633" i="1"/>
  <c r="AO633" i="1"/>
  <c r="AM633" i="1" l="1"/>
  <c r="AP633" i="1" s="1"/>
  <c r="AI635" i="1"/>
  <c r="AN634" i="1"/>
  <c r="AO634" i="1"/>
  <c r="AM634" i="1" l="1"/>
  <c r="AP634" i="1" s="1"/>
  <c r="AI636" i="1"/>
  <c r="AO635" i="1"/>
  <c r="AN635" i="1"/>
  <c r="AI637" i="1" l="1"/>
  <c r="AO636" i="1"/>
  <c r="AN636" i="1"/>
  <c r="AM636" i="1" s="1"/>
  <c r="AP636" i="1" s="1"/>
  <c r="AM635" i="1"/>
  <c r="AP635" i="1" s="1"/>
  <c r="AI638" i="1" l="1"/>
  <c r="AN637" i="1"/>
  <c r="AO637" i="1"/>
  <c r="AM637" i="1" l="1"/>
  <c r="AP637" i="1" s="1"/>
  <c r="AI639" i="1"/>
  <c r="AO638" i="1"/>
  <c r="AN638" i="1"/>
  <c r="AM638" i="1" l="1"/>
  <c r="AP638" i="1" s="1"/>
  <c r="AI640" i="1"/>
  <c r="AN639" i="1"/>
  <c r="AO639" i="1"/>
  <c r="AM639" i="1" l="1"/>
  <c r="AP639" i="1" s="1"/>
  <c r="AI641" i="1"/>
  <c r="AN640" i="1"/>
  <c r="AO640" i="1"/>
  <c r="AM640" i="1" l="1"/>
  <c r="AP640" i="1" s="1"/>
  <c r="AI642" i="1"/>
  <c r="AN641" i="1"/>
  <c r="AO641" i="1"/>
  <c r="AM641" i="1" l="1"/>
  <c r="AP641" i="1" s="1"/>
  <c r="AI643" i="1"/>
  <c r="AN642" i="1"/>
  <c r="AO642" i="1"/>
  <c r="AM642" i="1" l="1"/>
  <c r="AP642" i="1" s="1"/>
  <c r="AI644" i="1"/>
  <c r="AN643" i="1"/>
  <c r="AO643" i="1"/>
  <c r="AM643" i="1" l="1"/>
  <c r="AP643" i="1" s="1"/>
  <c r="AI645" i="1"/>
  <c r="AO644" i="1"/>
  <c r="AN644" i="1"/>
  <c r="AM644" i="1" s="1"/>
  <c r="AP644" i="1" s="1"/>
  <c r="AI646" i="1" l="1"/>
  <c r="AN645" i="1"/>
  <c r="AO645" i="1"/>
  <c r="AM645" i="1" l="1"/>
  <c r="AP645" i="1" s="1"/>
  <c r="AI647" i="1"/>
  <c r="AO646" i="1"/>
  <c r="AN646" i="1"/>
  <c r="AI648" i="1" l="1"/>
  <c r="AN647" i="1"/>
  <c r="AO647" i="1"/>
  <c r="AM646" i="1"/>
  <c r="AP646" i="1" s="1"/>
  <c r="AM647" i="1" l="1"/>
  <c r="AP647" i="1" s="1"/>
  <c r="AI649" i="1"/>
  <c r="AO648" i="1"/>
  <c r="AN648" i="1"/>
  <c r="AI650" i="1" l="1"/>
  <c r="AO649" i="1"/>
  <c r="AN649" i="1"/>
  <c r="AM648" i="1"/>
  <c r="AP648" i="1" s="1"/>
  <c r="AM649" i="1" l="1"/>
  <c r="AP649" i="1" s="1"/>
  <c r="AI651" i="1"/>
  <c r="AN650" i="1"/>
  <c r="AO650" i="1"/>
  <c r="AM650" i="1" l="1"/>
  <c r="AP650" i="1" s="1"/>
  <c r="AI652" i="1"/>
  <c r="AN651" i="1"/>
  <c r="AO651" i="1"/>
  <c r="AM651" i="1" l="1"/>
  <c r="AP651" i="1" s="1"/>
  <c r="AI653" i="1"/>
  <c r="AO652" i="1"/>
  <c r="AN652" i="1"/>
  <c r="AI654" i="1" l="1"/>
  <c r="AO653" i="1"/>
  <c r="AN653" i="1"/>
  <c r="AM652" i="1"/>
  <c r="AP652" i="1" s="1"/>
  <c r="AM653" i="1" l="1"/>
  <c r="AP653" i="1" s="1"/>
  <c r="AI655" i="1"/>
  <c r="AO654" i="1"/>
  <c r="AN654" i="1"/>
  <c r="AI656" i="1" l="1"/>
  <c r="AO655" i="1"/>
  <c r="AN655" i="1"/>
  <c r="AM655" i="1" s="1"/>
  <c r="AP655" i="1" s="1"/>
  <c r="AM654" i="1"/>
  <c r="AP654" i="1" s="1"/>
  <c r="AI657" i="1" l="1"/>
  <c r="AO656" i="1"/>
  <c r="AN656" i="1"/>
  <c r="AM656" i="1" s="1"/>
  <c r="AP656" i="1" s="1"/>
  <c r="AI658" i="1" l="1"/>
  <c r="AO657" i="1"/>
  <c r="AN657" i="1"/>
  <c r="AM657" i="1" s="1"/>
  <c r="AP657" i="1" s="1"/>
  <c r="AI659" i="1" l="1"/>
  <c r="AN658" i="1"/>
  <c r="AO658" i="1"/>
  <c r="AM658" i="1" l="1"/>
  <c r="AP658" i="1" s="1"/>
  <c r="AI660" i="1"/>
  <c r="AN659" i="1"/>
  <c r="AO659" i="1"/>
  <c r="AM659" i="1" l="1"/>
  <c r="AP659" i="1" s="1"/>
  <c r="AI661" i="1"/>
  <c r="AN660" i="1"/>
  <c r="AO660" i="1"/>
  <c r="AM660" i="1" l="1"/>
  <c r="AP660" i="1" s="1"/>
  <c r="AI662" i="1"/>
  <c r="AO661" i="1"/>
  <c r="AN661" i="1"/>
  <c r="AM661" i="1" l="1"/>
  <c r="AP661" i="1" s="1"/>
  <c r="AI663" i="1"/>
  <c r="AN662" i="1"/>
  <c r="AO662" i="1"/>
  <c r="AM662" i="1" l="1"/>
  <c r="AP662" i="1" s="1"/>
  <c r="AI664" i="1"/>
  <c r="AN663" i="1"/>
  <c r="AO663" i="1"/>
  <c r="AM663" i="1" l="1"/>
  <c r="AP663" i="1" s="1"/>
  <c r="AI665" i="1"/>
  <c r="AO664" i="1"/>
  <c r="AN664" i="1"/>
  <c r="AI666" i="1" l="1"/>
  <c r="AO665" i="1"/>
  <c r="AN665" i="1"/>
  <c r="AM665" i="1" s="1"/>
  <c r="AP665" i="1" s="1"/>
  <c r="AM664" i="1"/>
  <c r="AP664" i="1" s="1"/>
  <c r="AI667" i="1" l="1"/>
  <c r="AO666" i="1"/>
  <c r="AN666" i="1"/>
  <c r="AM666" i="1" s="1"/>
  <c r="AP666" i="1" s="1"/>
  <c r="AI668" i="1" l="1"/>
  <c r="AN667" i="1"/>
  <c r="AO667" i="1"/>
  <c r="AM667" i="1" l="1"/>
  <c r="AP667" i="1" s="1"/>
  <c r="AI669" i="1"/>
  <c r="AN668" i="1"/>
  <c r="AO668" i="1"/>
  <c r="AM668" i="1" l="1"/>
  <c r="AP668" i="1" s="1"/>
  <c r="AI670" i="1"/>
  <c r="AO669" i="1"/>
  <c r="AN669" i="1"/>
  <c r="AI671" i="1" l="1"/>
  <c r="AO670" i="1"/>
  <c r="AN670" i="1"/>
  <c r="AM670" i="1" s="1"/>
  <c r="AP670" i="1" s="1"/>
  <c r="AM669" i="1"/>
  <c r="AP669" i="1" s="1"/>
  <c r="AI672" i="1" l="1"/>
  <c r="AO671" i="1"/>
  <c r="AN671" i="1"/>
  <c r="AM671" i="1" s="1"/>
  <c r="AP671" i="1" s="1"/>
  <c r="AI673" i="1" l="1"/>
  <c r="AO672" i="1"/>
  <c r="AN672" i="1"/>
  <c r="AM672" i="1" s="1"/>
  <c r="AP672" i="1" s="1"/>
  <c r="AI674" i="1" l="1"/>
  <c r="AO673" i="1"/>
  <c r="AN673" i="1"/>
  <c r="AM673" i="1" s="1"/>
  <c r="AP673" i="1" s="1"/>
  <c r="AI675" i="1" l="1"/>
  <c r="AN674" i="1"/>
  <c r="AO674" i="1"/>
  <c r="AM674" i="1" l="1"/>
  <c r="AP674" i="1" s="1"/>
  <c r="AI676" i="1"/>
  <c r="AN675" i="1"/>
  <c r="AO675" i="1"/>
  <c r="AM675" i="1" l="1"/>
  <c r="AP675" i="1" s="1"/>
  <c r="AI677" i="1"/>
  <c r="AO676" i="1"/>
  <c r="AN676" i="1"/>
  <c r="AI678" i="1" l="1"/>
  <c r="AO677" i="1"/>
  <c r="AN677" i="1"/>
  <c r="AM676" i="1"/>
  <c r="AP676" i="1" s="1"/>
  <c r="AM677" i="1" l="1"/>
  <c r="AP677" i="1" s="1"/>
  <c r="AI679" i="1"/>
  <c r="AN678" i="1"/>
  <c r="AO678" i="1"/>
  <c r="AM678" i="1" l="1"/>
  <c r="AP678" i="1" s="1"/>
  <c r="AI680" i="1"/>
  <c r="AN679" i="1"/>
  <c r="AO679" i="1"/>
  <c r="AM679" i="1" l="1"/>
  <c r="AP679" i="1" s="1"/>
  <c r="AI681" i="1"/>
  <c r="AO680" i="1"/>
  <c r="AN680" i="1"/>
  <c r="AI682" i="1" l="1"/>
  <c r="AO681" i="1"/>
  <c r="AN681" i="1"/>
  <c r="AM681" i="1" s="1"/>
  <c r="AP681" i="1" s="1"/>
  <c r="AM680" i="1"/>
  <c r="AP680" i="1" s="1"/>
  <c r="AI683" i="1" l="1"/>
  <c r="AO682" i="1"/>
  <c r="AN682" i="1"/>
  <c r="AM682" i="1" s="1"/>
  <c r="AP682" i="1" s="1"/>
  <c r="AI684" i="1" l="1"/>
  <c r="AN683" i="1"/>
  <c r="AO683" i="1"/>
  <c r="AM683" i="1" l="1"/>
  <c r="AP683" i="1" s="1"/>
  <c r="AI685" i="1"/>
  <c r="AO684" i="1"/>
  <c r="AN684" i="1"/>
  <c r="AI686" i="1" l="1"/>
  <c r="AO685" i="1"/>
  <c r="AN685" i="1"/>
  <c r="AM685" i="1" s="1"/>
  <c r="AM684" i="1"/>
  <c r="AP684" i="1" s="1"/>
  <c r="AP685" i="1" l="1"/>
  <c r="AI687" i="1"/>
  <c r="AO686" i="1"/>
  <c r="AN686" i="1"/>
  <c r="AI688" i="1" l="1"/>
  <c r="AO687" i="1"/>
  <c r="AN687" i="1"/>
  <c r="AM686" i="1"/>
  <c r="AP686" i="1" s="1"/>
  <c r="AM687" i="1" l="1"/>
  <c r="AP687" i="1" s="1"/>
  <c r="AI689" i="1"/>
  <c r="AO688" i="1"/>
  <c r="AN688" i="1"/>
  <c r="AI690" i="1" l="1"/>
  <c r="AO689" i="1"/>
  <c r="AN689" i="1"/>
  <c r="AM688" i="1"/>
  <c r="AP688" i="1" s="1"/>
  <c r="AM689" i="1" l="1"/>
  <c r="AP689" i="1" s="1"/>
  <c r="AI691" i="1"/>
  <c r="AN690" i="1"/>
  <c r="AO690" i="1"/>
  <c r="AM690" i="1" l="1"/>
  <c r="AP690" i="1" s="1"/>
  <c r="AI692" i="1"/>
  <c r="AN691" i="1"/>
  <c r="AO691" i="1"/>
  <c r="AM691" i="1" l="1"/>
  <c r="AP691" i="1" s="1"/>
  <c r="AI693" i="1"/>
  <c r="AN692" i="1"/>
  <c r="AO692" i="1"/>
  <c r="AM692" i="1" l="1"/>
  <c r="AP692" i="1" s="1"/>
  <c r="AI694" i="1"/>
  <c r="AO693" i="1"/>
  <c r="AN693" i="1"/>
  <c r="AM693" i="1" s="1"/>
  <c r="AP693" i="1" s="1"/>
  <c r="AI695" i="1" l="1"/>
  <c r="AN694" i="1"/>
  <c r="AO694" i="1"/>
  <c r="AM694" i="1" l="1"/>
  <c r="AP694" i="1" s="1"/>
  <c r="AI696" i="1"/>
  <c r="AN695" i="1"/>
  <c r="AO695" i="1"/>
  <c r="AM695" i="1" l="1"/>
  <c r="AP695" i="1" s="1"/>
  <c r="AI697" i="1"/>
  <c r="AO696" i="1"/>
  <c r="AN696" i="1"/>
  <c r="AI698" i="1" l="1"/>
  <c r="AO697" i="1"/>
  <c r="AN697" i="1"/>
  <c r="AM696" i="1"/>
  <c r="AP696" i="1" s="1"/>
  <c r="AM697" i="1" l="1"/>
  <c r="AP697" i="1" s="1"/>
  <c r="AI699" i="1"/>
  <c r="AO698" i="1"/>
  <c r="AN698" i="1"/>
  <c r="AM698" i="1" s="1"/>
  <c r="AP698" i="1" s="1"/>
  <c r="AI700" i="1" l="1"/>
  <c r="AN699" i="1"/>
  <c r="AO699" i="1"/>
  <c r="AM699" i="1" l="1"/>
  <c r="AP699" i="1" s="1"/>
  <c r="AI701" i="1"/>
  <c r="AN700" i="1"/>
  <c r="AM700" i="1" s="1"/>
  <c r="AP700" i="1" s="1"/>
  <c r="AO700" i="1"/>
  <c r="AI702" i="1" l="1"/>
  <c r="AO701" i="1"/>
  <c r="AN701" i="1"/>
  <c r="AM701" i="1" l="1"/>
  <c r="AP701" i="1" s="1"/>
  <c r="AI703" i="1"/>
  <c r="AO702" i="1"/>
  <c r="AN702" i="1"/>
  <c r="AI704" i="1" l="1"/>
  <c r="AO703" i="1"/>
  <c r="AN703" i="1"/>
  <c r="AM703" i="1" s="1"/>
  <c r="AP703" i="1" s="1"/>
  <c r="AM702" i="1"/>
  <c r="AP702" i="1" s="1"/>
  <c r="AI705" i="1" l="1"/>
  <c r="AO704" i="1"/>
  <c r="AN704" i="1"/>
  <c r="AM704" i="1" l="1"/>
  <c r="AP704" i="1" s="1"/>
  <c r="AI706" i="1"/>
  <c r="AO705" i="1"/>
  <c r="AN705" i="1"/>
  <c r="AI707" i="1" l="1"/>
  <c r="AN706" i="1"/>
  <c r="AO706" i="1"/>
  <c r="AM705" i="1"/>
  <c r="AP705" i="1" s="1"/>
  <c r="AM706" i="1" l="1"/>
  <c r="AP706" i="1" s="1"/>
  <c r="AI708" i="1"/>
  <c r="AN707" i="1"/>
  <c r="AO707" i="1"/>
  <c r="AM707" i="1" l="1"/>
  <c r="AP707" i="1" s="1"/>
  <c r="AI709" i="1"/>
  <c r="AO708" i="1"/>
  <c r="AN708" i="1"/>
  <c r="AI710" i="1" l="1"/>
  <c r="AO709" i="1"/>
  <c r="AN709" i="1"/>
  <c r="AM708" i="1"/>
  <c r="AP708" i="1" s="1"/>
  <c r="AM709" i="1" l="1"/>
  <c r="AP709" i="1" s="1"/>
  <c r="AI711" i="1"/>
  <c r="AN710" i="1"/>
  <c r="AO710" i="1"/>
  <c r="AM710" i="1" l="1"/>
  <c r="AP710" i="1" s="1"/>
  <c r="AI712" i="1"/>
  <c r="AN711" i="1"/>
  <c r="AO711" i="1"/>
  <c r="AM711" i="1" l="1"/>
  <c r="AP711" i="1" s="1"/>
  <c r="AI713" i="1"/>
  <c r="AO712" i="1"/>
  <c r="AN712" i="1"/>
  <c r="AM712" i="1" l="1"/>
  <c r="AP712" i="1" s="1"/>
  <c r="AI714" i="1"/>
  <c r="AO713" i="1"/>
  <c r="AN713" i="1"/>
  <c r="AM713" i="1" l="1"/>
  <c r="AP713" i="1" s="1"/>
  <c r="AI715" i="1"/>
  <c r="AN714" i="1"/>
  <c r="AO714" i="1"/>
  <c r="AM714" i="1" l="1"/>
  <c r="AP714" i="1" s="1"/>
  <c r="AI716" i="1"/>
  <c r="AN715" i="1"/>
  <c r="AO715" i="1"/>
  <c r="AM715" i="1" l="1"/>
  <c r="AP715" i="1" s="1"/>
  <c r="AI717" i="1"/>
  <c r="AO716" i="1"/>
  <c r="AN716" i="1"/>
  <c r="AI718" i="1" l="1"/>
  <c r="AO717" i="1"/>
  <c r="AN717" i="1"/>
  <c r="AM717" i="1" s="1"/>
  <c r="AP717" i="1" s="1"/>
  <c r="AM716" i="1"/>
  <c r="AP716" i="1" s="1"/>
  <c r="AI719" i="1" l="1"/>
  <c r="AO718" i="1"/>
  <c r="AN718" i="1"/>
  <c r="AM718" i="1" s="1"/>
  <c r="AP718" i="1" s="1"/>
  <c r="AI720" i="1" l="1"/>
  <c r="AO719" i="1"/>
  <c r="AN719" i="1"/>
  <c r="AM719" i="1" s="1"/>
  <c r="AP719" i="1" s="1"/>
  <c r="AI721" i="1" l="1"/>
  <c r="AO720" i="1"/>
  <c r="AN720" i="1"/>
  <c r="AM720" i="1" s="1"/>
  <c r="AP720" i="1" s="1"/>
  <c r="AI722" i="1" l="1"/>
  <c r="AO721" i="1"/>
  <c r="AN721" i="1"/>
  <c r="AM721" i="1" l="1"/>
  <c r="AP721" i="1" s="1"/>
  <c r="AI723" i="1"/>
  <c r="AN722" i="1"/>
  <c r="AO722" i="1"/>
  <c r="AM722" i="1" l="1"/>
  <c r="AP722" i="1" s="1"/>
  <c r="AI724" i="1"/>
  <c r="AN723" i="1"/>
  <c r="AO723" i="1"/>
  <c r="AM723" i="1" l="1"/>
  <c r="AP723" i="1" s="1"/>
  <c r="AI725" i="1"/>
  <c r="AN724" i="1"/>
  <c r="AO724" i="1"/>
  <c r="AM724" i="1" l="1"/>
  <c r="AP724" i="1" s="1"/>
  <c r="AI726" i="1"/>
  <c r="AN725" i="1"/>
  <c r="AO725" i="1"/>
  <c r="AI727" i="1" l="1"/>
  <c r="AO726" i="1"/>
  <c r="AN726" i="1"/>
  <c r="AM726" i="1" s="1"/>
  <c r="AP726" i="1" s="1"/>
  <c r="AM725" i="1"/>
  <c r="AP725" i="1" s="1"/>
  <c r="AI728" i="1" l="1"/>
  <c r="AN727" i="1"/>
  <c r="AO727" i="1"/>
  <c r="AM727" i="1" l="1"/>
  <c r="AP727" i="1" s="1"/>
  <c r="AI729" i="1"/>
  <c r="AO728" i="1"/>
  <c r="AN728" i="1"/>
  <c r="AI730" i="1" l="1"/>
  <c r="AO729" i="1"/>
  <c r="AN729" i="1"/>
  <c r="AM729" i="1" s="1"/>
  <c r="AP729" i="1" s="1"/>
  <c r="AM728" i="1"/>
  <c r="AP728" i="1" s="1"/>
  <c r="AI731" i="1" l="1"/>
  <c r="AN730" i="1"/>
  <c r="AO730" i="1"/>
  <c r="AM730" i="1" l="1"/>
  <c r="AP730" i="1" s="1"/>
  <c r="AI732" i="1"/>
  <c r="AN731" i="1"/>
  <c r="AO731" i="1"/>
  <c r="AM731" i="1" l="1"/>
  <c r="AP731" i="1" s="1"/>
  <c r="AI733" i="1"/>
  <c r="AN732" i="1"/>
  <c r="AO732" i="1"/>
  <c r="AI734" i="1" l="1"/>
  <c r="AN733" i="1"/>
  <c r="AO733" i="1"/>
  <c r="AM732" i="1"/>
  <c r="AP732" i="1" s="1"/>
  <c r="AM733" i="1" l="1"/>
  <c r="AP733" i="1" s="1"/>
  <c r="AI735" i="1"/>
  <c r="AO734" i="1"/>
  <c r="AN734" i="1"/>
  <c r="AM734" i="1" l="1"/>
  <c r="AP734" i="1" s="1"/>
  <c r="AI736" i="1"/>
  <c r="AO735" i="1"/>
  <c r="AN735" i="1"/>
  <c r="AM735" i="1" l="1"/>
  <c r="AP735" i="1" s="1"/>
  <c r="AI737" i="1"/>
  <c r="AO736" i="1"/>
  <c r="AN736" i="1"/>
  <c r="AM736" i="1" l="1"/>
  <c r="AP736" i="1" s="1"/>
  <c r="AI738" i="1"/>
  <c r="AO737" i="1"/>
  <c r="AN737" i="1"/>
  <c r="AI739" i="1" l="1"/>
  <c r="AN738" i="1"/>
  <c r="AO738" i="1"/>
  <c r="AM737" i="1"/>
  <c r="AP737" i="1" s="1"/>
  <c r="AM738" i="1" l="1"/>
  <c r="AP738" i="1" s="1"/>
  <c r="AI740" i="1"/>
  <c r="AN739" i="1"/>
  <c r="AO739" i="1"/>
  <c r="AM739" i="1" l="1"/>
  <c r="AP739" i="1" s="1"/>
  <c r="AI741" i="1"/>
  <c r="AO740" i="1"/>
  <c r="AN740" i="1"/>
  <c r="AI742" i="1" l="1"/>
  <c r="AN741" i="1"/>
  <c r="AO741" i="1"/>
  <c r="AM740" i="1"/>
  <c r="AP740" i="1" s="1"/>
  <c r="AM741" i="1" l="1"/>
  <c r="AP741" i="1" s="1"/>
  <c r="AI743" i="1"/>
  <c r="AO742" i="1"/>
  <c r="AN742" i="1"/>
  <c r="AM742" i="1" l="1"/>
  <c r="AP742" i="1" s="1"/>
  <c r="AI744" i="1"/>
  <c r="AN743" i="1"/>
  <c r="AO743" i="1"/>
  <c r="AM743" i="1" l="1"/>
  <c r="AP743" i="1" s="1"/>
  <c r="AI745" i="1"/>
  <c r="AO744" i="1"/>
  <c r="AN744" i="1"/>
  <c r="AI746" i="1" l="1"/>
  <c r="AO745" i="1"/>
  <c r="AN745" i="1"/>
  <c r="AM745" i="1" s="1"/>
  <c r="AP745" i="1" s="1"/>
  <c r="AM744" i="1"/>
  <c r="AP744" i="1" s="1"/>
  <c r="AI747" i="1" l="1"/>
  <c r="AO746" i="1"/>
  <c r="AN746" i="1"/>
  <c r="AM746" i="1" s="1"/>
  <c r="AP746" i="1" s="1"/>
  <c r="AI748" i="1" l="1"/>
  <c r="AN747" i="1"/>
  <c r="AO747" i="1"/>
  <c r="AM747" i="1" l="1"/>
  <c r="AP747" i="1" s="1"/>
  <c r="AI749" i="1"/>
  <c r="AO748" i="1"/>
  <c r="AN748" i="1"/>
  <c r="AI750" i="1" l="1"/>
  <c r="AN749" i="1"/>
  <c r="AO749" i="1"/>
  <c r="AM748" i="1"/>
  <c r="AP748" i="1" s="1"/>
  <c r="AM749" i="1" l="1"/>
  <c r="AP749" i="1" s="1"/>
  <c r="AI751" i="1"/>
  <c r="AN750" i="1"/>
  <c r="AO750" i="1"/>
  <c r="AM750" i="1" l="1"/>
  <c r="AP750" i="1" s="1"/>
  <c r="AI752" i="1"/>
  <c r="AO751" i="1"/>
  <c r="AN751" i="1"/>
  <c r="AI753" i="1" l="1"/>
  <c r="AO752" i="1"/>
  <c r="AN752" i="1"/>
  <c r="AM752" i="1" s="1"/>
  <c r="AP752" i="1" s="1"/>
  <c r="AM751" i="1"/>
  <c r="AP751" i="1" s="1"/>
  <c r="AI754" i="1" l="1"/>
  <c r="AO753" i="1"/>
  <c r="AN753" i="1"/>
  <c r="AM753" i="1" s="1"/>
  <c r="AP753" i="1" s="1"/>
  <c r="AI755" i="1" l="1"/>
  <c r="AN754" i="1"/>
  <c r="AO754" i="1"/>
  <c r="AM754" i="1" l="1"/>
  <c r="AP754" i="1" s="1"/>
  <c r="AI756" i="1"/>
  <c r="AN755" i="1"/>
  <c r="AO755" i="1"/>
  <c r="AM755" i="1" l="1"/>
  <c r="AP755" i="1" s="1"/>
  <c r="AI757" i="1"/>
  <c r="AN756" i="1"/>
  <c r="AO756" i="1"/>
  <c r="AM756" i="1" l="1"/>
  <c r="AP756" i="1" s="1"/>
  <c r="AI758" i="1"/>
  <c r="AN757" i="1"/>
  <c r="AO757" i="1"/>
  <c r="AM757" i="1" l="1"/>
  <c r="AP757" i="1" s="1"/>
  <c r="AI759" i="1"/>
  <c r="AO758" i="1"/>
  <c r="AN758" i="1"/>
  <c r="AI760" i="1" l="1"/>
  <c r="AN759" i="1"/>
  <c r="AO759" i="1"/>
  <c r="AM758" i="1"/>
  <c r="AP758" i="1" s="1"/>
  <c r="AM759" i="1" l="1"/>
  <c r="AP759" i="1" s="1"/>
  <c r="AI761" i="1"/>
  <c r="AO760" i="1"/>
  <c r="AN760" i="1"/>
  <c r="AI762" i="1" l="1"/>
  <c r="AO761" i="1"/>
  <c r="AN761" i="1"/>
  <c r="AM760" i="1"/>
  <c r="AP760" i="1" s="1"/>
  <c r="AM761" i="1" l="1"/>
  <c r="AP761" i="1" s="1"/>
  <c r="AI763" i="1"/>
  <c r="AN762" i="1"/>
  <c r="AO762" i="1"/>
  <c r="AM762" i="1" l="1"/>
  <c r="AP762" i="1" s="1"/>
  <c r="AI764" i="1"/>
  <c r="AN763" i="1"/>
  <c r="AO763" i="1"/>
  <c r="AM763" i="1" l="1"/>
  <c r="AP763" i="1" s="1"/>
  <c r="AI765" i="1"/>
  <c r="AN764" i="1"/>
  <c r="AO764" i="1"/>
  <c r="AI766" i="1" l="1"/>
  <c r="AN765" i="1"/>
  <c r="AM765" i="1" s="1"/>
  <c r="AP765" i="1" s="1"/>
  <c r="AO765" i="1"/>
  <c r="AM764" i="1"/>
  <c r="AP764" i="1" s="1"/>
  <c r="AI767" i="1" l="1"/>
  <c r="AO766" i="1"/>
  <c r="AN766" i="1"/>
  <c r="AM766" i="1" s="1"/>
  <c r="AP766" i="1" s="1"/>
  <c r="AI768" i="1" l="1"/>
  <c r="AO767" i="1"/>
  <c r="AN767" i="1"/>
  <c r="AM767" i="1" s="1"/>
  <c r="AP767" i="1" s="1"/>
  <c r="AI769" i="1" l="1"/>
  <c r="AO768" i="1"/>
  <c r="AN768" i="1"/>
  <c r="AM768" i="1" s="1"/>
  <c r="AP768" i="1" s="1"/>
  <c r="AI770" i="1" l="1"/>
  <c r="AO769" i="1"/>
  <c r="AN769" i="1"/>
  <c r="AM769" i="1" l="1"/>
  <c r="AP769" i="1" s="1"/>
  <c r="AI771" i="1"/>
  <c r="AN770" i="1"/>
  <c r="AO770" i="1"/>
  <c r="AM770" i="1" l="1"/>
  <c r="AP770" i="1" s="1"/>
  <c r="AI772" i="1"/>
  <c r="AN771" i="1"/>
  <c r="AO771" i="1"/>
  <c r="AM771" i="1" l="1"/>
  <c r="AP771" i="1" s="1"/>
  <c r="AI773" i="1"/>
  <c r="AO772" i="1"/>
  <c r="AN772" i="1"/>
  <c r="AI774" i="1" l="1"/>
  <c r="AN773" i="1"/>
  <c r="AO773" i="1"/>
  <c r="AM772" i="1"/>
  <c r="AP772" i="1" s="1"/>
  <c r="AM773" i="1" l="1"/>
  <c r="AP773" i="1" s="1"/>
  <c r="AI775" i="1"/>
  <c r="AO774" i="1"/>
  <c r="AN774" i="1"/>
  <c r="AM774" i="1" s="1"/>
  <c r="AP774" i="1" s="1"/>
  <c r="AI776" i="1" l="1"/>
  <c r="AN775" i="1"/>
  <c r="AO775" i="1"/>
  <c r="AM775" i="1" l="1"/>
  <c r="AP775" i="1" s="1"/>
  <c r="AI777" i="1"/>
  <c r="AO776" i="1"/>
  <c r="AN776" i="1"/>
  <c r="AI778" i="1" l="1"/>
  <c r="AO777" i="1"/>
  <c r="AN777" i="1"/>
  <c r="AM777" i="1" s="1"/>
  <c r="AP777" i="1" s="1"/>
  <c r="AM776" i="1"/>
  <c r="AP776" i="1" s="1"/>
  <c r="AI779" i="1" l="1"/>
  <c r="AO778" i="1"/>
  <c r="AN778" i="1"/>
  <c r="AM778" i="1" s="1"/>
  <c r="AP778" i="1" s="1"/>
  <c r="AI780" i="1" l="1"/>
  <c r="AN779" i="1"/>
  <c r="AO779" i="1"/>
  <c r="AM779" i="1" l="1"/>
  <c r="AP779" i="1" s="1"/>
  <c r="AI781" i="1"/>
  <c r="AO780" i="1"/>
  <c r="AN780" i="1"/>
  <c r="AI782" i="1" l="1"/>
  <c r="AN781" i="1"/>
  <c r="AO781" i="1"/>
  <c r="AM780" i="1"/>
  <c r="AP780" i="1" s="1"/>
  <c r="AM781" i="1" l="1"/>
  <c r="AP781" i="1" s="1"/>
  <c r="AI783" i="1"/>
  <c r="AO782" i="1"/>
  <c r="AN782" i="1"/>
  <c r="AI784" i="1" l="1"/>
  <c r="AO783" i="1"/>
  <c r="AN783" i="1"/>
  <c r="AM783" i="1" s="1"/>
  <c r="AP783" i="1" s="1"/>
  <c r="AM782" i="1"/>
  <c r="AP782" i="1" s="1"/>
  <c r="AI785" i="1" l="1"/>
  <c r="AO784" i="1"/>
  <c r="AN784" i="1"/>
  <c r="AM784" i="1" s="1"/>
  <c r="AP784" i="1" s="1"/>
  <c r="AI786" i="1" l="1"/>
  <c r="AO785" i="1"/>
  <c r="AN785" i="1"/>
  <c r="AM785" i="1" s="1"/>
  <c r="AP785" i="1" s="1"/>
  <c r="AI787" i="1" l="1"/>
  <c r="AN786" i="1"/>
  <c r="AO786" i="1"/>
  <c r="AM786" i="1" l="1"/>
  <c r="AP786" i="1" s="1"/>
  <c r="AI788" i="1"/>
  <c r="AN787" i="1"/>
  <c r="AO787" i="1"/>
  <c r="AM787" i="1" l="1"/>
  <c r="AP787" i="1" s="1"/>
  <c r="AI789" i="1"/>
  <c r="AN788" i="1"/>
  <c r="AO788" i="1"/>
  <c r="AM788" i="1" l="1"/>
  <c r="AP788" i="1" s="1"/>
  <c r="AI790" i="1"/>
  <c r="AN789" i="1"/>
  <c r="AO789" i="1"/>
  <c r="AM789" i="1" l="1"/>
  <c r="AP789" i="1" s="1"/>
  <c r="AI791" i="1"/>
  <c r="AO790" i="1"/>
  <c r="AN790" i="1"/>
  <c r="AI792" i="1" l="1"/>
  <c r="AN791" i="1"/>
  <c r="AO791" i="1"/>
  <c r="AM790" i="1"/>
  <c r="AP790" i="1" s="1"/>
  <c r="AM791" i="1" l="1"/>
  <c r="AP791" i="1" s="1"/>
  <c r="AI793" i="1"/>
  <c r="AO792" i="1"/>
  <c r="AN792" i="1"/>
  <c r="AI794" i="1" l="1"/>
  <c r="AO793" i="1"/>
  <c r="AN793" i="1"/>
  <c r="AM793" i="1" s="1"/>
  <c r="AP793" i="1" s="1"/>
  <c r="AM792" i="1"/>
  <c r="AP792" i="1" s="1"/>
  <c r="AI795" i="1" l="1"/>
  <c r="AN794" i="1"/>
  <c r="AO794" i="1"/>
  <c r="AM794" i="1" l="1"/>
  <c r="AP794" i="1" s="1"/>
  <c r="AI796" i="1"/>
  <c r="AN795" i="1"/>
  <c r="AO795" i="1"/>
  <c r="AM795" i="1" l="1"/>
  <c r="AP795" i="1" s="1"/>
  <c r="AI797" i="1"/>
  <c r="AN796" i="1"/>
  <c r="AO796" i="1"/>
  <c r="AM796" i="1" l="1"/>
  <c r="AP796" i="1" s="1"/>
  <c r="AI798" i="1"/>
  <c r="AN797" i="1"/>
  <c r="AO797" i="1"/>
  <c r="AI799" i="1" l="1"/>
  <c r="AN798" i="1"/>
  <c r="AO798" i="1"/>
  <c r="AM797" i="1"/>
  <c r="AP797" i="1" s="1"/>
  <c r="AM798" i="1" l="1"/>
  <c r="AP798" i="1" s="1"/>
  <c r="AI800" i="1"/>
  <c r="AO799" i="1"/>
  <c r="AN799" i="1"/>
  <c r="AI801" i="1" l="1"/>
  <c r="AO800" i="1"/>
  <c r="AN800" i="1"/>
  <c r="AM800" i="1" s="1"/>
  <c r="AP800" i="1" s="1"/>
  <c r="AM799" i="1"/>
  <c r="AP799" i="1" s="1"/>
  <c r="AI802" i="1" l="1"/>
  <c r="AO801" i="1"/>
  <c r="AN801" i="1"/>
  <c r="AM801" i="1" s="1"/>
  <c r="AP801" i="1" s="1"/>
  <c r="AI803" i="1" l="1"/>
  <c r="AN802" i="1"/>
  <c r="AO802" i="1"/>
  <c r="AM802" i="1" l="1"/>
  <c r="AP802" i="1" s="1"/>
  <c r="AI804" i="1"/>
  <c r="AN803" i="1"/>
  <c r="AO803" i="1"/>
  <c r="AM803" i="1" l="1"/>
  <c r="AP803" i="1" s="1"/>
  <c r="AI805" i="1"/>
  <c r="AO804" i="1"/>
  <c r="AN804" i="1"/>
  <c r="AM804" i="1" s="1"/>
  <c r="AP804" i="1" s="1"/>
  <c r="AI806" i="1" l="1"/>
  <c r="AN805" i="1"/>
  <c r="AO805" i="1"/>
  <c r="AM805" i="1" l="1"/>
  <c r="AP805" i="1" s="1"/>
  <c r="AI807" i="1"/>
  <c r="AO806" i="1"/>
  <c r="AN806" i="1"/>
  <c r="AM806" i="1" l="1"/>
  <c r="AP806" i="1" s="1"/>
  <c r="AI808" i="1"/>
  <c r="AN807" i="1"/>
  <c r="AO807" i="1"/>
  <c r="AM807" i="1" l="1"/>
  <c r="AP807" i="1" s="1"/>
  <c r="AI809" i="1"/>
  <c r="AN808" i="1"/>
  <c r="AO808" i="1"/>
  <c r="AM808" i="1" l="1"/>
  <c r="AP808" i="1" s="1"/>
  <c r="AI810" i="1"/>
  <c r="AO809" i="1"/>
  <c r="AN809" i="1"/>
  <c r="AM809" i="1" l="1"/>
  <c r="AP809" i="1" s="1"/>
  <c r="AI811" i="1"/>
  <c r="AO810" i="1"/>
  <c r="AN810" i="1"/>
  <c r="AI812" i="1" l="1"/>
  <c r="AO811" i="1"/>
  <c r="AN811" i="1"/>
  <c r="AM811" i="1" s="1"/>
  <c r="AP811" i="1" s="1"/>
  <c r="AM810" i="1"/>
  <c r="AP810" i="1" s="1"/>
  <c r="AI813" i="1" l="1"/>
  <c r="AO812" i="1"/>
  <c r="AN812" i="1"/>
  <c r="AM812" i="1" s="1"/>
  <c r="AP812" i="1" s="1"/>
  <c r="AI814" i="1" l="1"/>
  <c r="AO813" i="1"/>
  <c r="AN813" i="1"/>
  <c r="AM813" i="1" s="1"/>
  <c r="AP813" i="1" s="1"/>
  <c r="AI815" i="1" l="1"/>
  <c r="AN814" i="1"/>
  <c r="AO814" i="1"/>
  <c r="AM814" i="1" l="1"/>
  <c r="AP814" i="1" s="1"/>
  <c r="AI816" i="1"/>
  <c r="AN815" i="1"/>
  <c r="AO815" i="1"/>
  <c r="AM815" i="1" l="1"/>
  <c r="AP815" i="1" s="1"/>
  <c r="AI817" i="1"/>
  <c r="AO816" i="1"/>
  <c r="AN816" i="1"/>
  <c r="AI818" i="1" l="1"/>
  <c r="AO817" i="1"/>
  <c r="AN817" i="1"/>
  <c r="AM817" i="1" s="1"/>
  <c r="AP817" i="1" s="1"/>
  <c r="AM816" i="1"/>
  <c r="AP816" i="1" s="1"/>
  <c r="AI819" i="1" l="1"/>
  <c r="AO818" i="1"/>
  <c r="AN818" i="1"/>
  <c r="AM818" i="1" s="1"/>
  <c r="AP818" i="1" s="1"/>
  <c r="AI820" i="1" l="1"/>
  <c r="AN819" i="1"/>
  <c r="AO819" i="1"/>
  <c r="AM819" i="1" l="1"/>
  <c r="AP819" i="1" s="1"/>
  <c r="AI821" i="1"/>
  <c r="AO820" i="1"/>
  <c r="AN820" i="1"/>
  <c r="AM820" i="1" l="1"/>
  <c r="AP820" i="1" s="1"/>
  <c r="AI822" i="1"/>
  <c r="AO821" i="1"/>
  <c r="AN821" i="1"/>
  <c r="AI823" i="1" l="1"/>
  <c r="AO822" i="1"/>
  <c r="AN822" i="1"/>
  <c r="AM822" i="1" s="1"/>
  <c r="AP822" i="1" s="1"/>
  <c r="AM821" i="1"/>
  <c r="AP821" i="1" s="1"/>
  <c r="AI824" i="1" l="1"/>
  <c r="AN823" i="1"/>
  <c r="AO823" i="1"/>
  <c r="AM823" i="1" l="1"/>
  <c r="AP823" i="1" s="1"/>
  <c r="AI825" i="1"/>
  <c r="AO824" i="1"/>
  <c r="AN824" i="1"/>
  <c r="AI826" i="1" l="1"/>
  <c r="AO825" i="1"/>
  <c r="AN825" i="1"/>
  <c r="AM825" i="1" s="1"/>
  <c r="AP825" i="1" s="1"/>
  <c r="AM824" i="1"/>
  <c r="AP824" i="1" s="1"/>
  <c r="AI827" i="1" l="1"/>
  <c r="AO826" i="1"/>
  <c r="AN826" i="1"/>
  <c r="AM826" i="1" l="1"/>
  <c r="AP826" i="1" s="1"/>
  <c r="AI828" i="1"/>
  <c r="AO827" i="1"/>
  <c r="AN827" i="1"/>
  <c r="AM827" i="1" s="1"/>
  <c r="AP827" i="1" s="1"/>
  <c r="AI829" i="1" l="1"/>
  <c r="AO828" i="1"/>
  <c r="AN828" i="1"/>
  <c r="AM828" i="1" s="1"/>
  <c r="AP828" i="1" s="1"/>
  <c r="AI830" i="1" l="1"/>
  <c r="AO829" i="1"/>
  <c r="AN829" i="1"/>
  <c r="AM829" i="1" s="1"/>
  <c r="AP829" i="1" s="1"/>
  <c r="AI831" i="1" l="1"/>
  <c r="AO830" i="1"/>
  <c r="AN830" i="1"/>
  <c r="AM830" i="1" l="1"/>
  <c r="AP830" i="1" s="1"/>
  <c r="AI832" i="1"/>
  <c r="AO831" i="1"/>
  <c r="AN831" i="1"/>
  <c r="AM831" i="1" s="1"/>
  <c r="AP831" i="1" s="1"/>
  <c r="AI833" i="1" l="1"/>
  <c r="AO832" i="1"/>
  <c r="AN832" i="1"/>
  <c r="AM832" i="1" s="1"/>
  <c r="AP832" i="1" s="1"/>
  <c r="AI834" i="1" l="1"/>
  <c r="AO833" i="1"/>
  <c r="AN833" i="1"/>
  <c r="AM833" i="1" s="1"/>
  <c r="AP833" i="1" s="1"/>
  <c r="AI835" i="1" l="1"/>
  <c r="AO834" i="1"/>
  <c r="AN834" i="1"/>
  <c r="AM834" i="1" s="1"/>
  <c r="AP834" i="1" s="1"/>
  <c r="AI836" i="1" l="1"/>
  <c r="AN835" i="1"/>
  <c r="AO835" i="1"/>
  <c r="AM835" i="1" l="1"/>
  <c r="AP835" i="1" s="1"/>
  <c r="AI837" i="1"/>
  <c r="AO836" i="1"/>
  <c r="AN836" i="1"/>
  <c r="AI838" i="1" l="1"/>
  <c r="AO837" i="1"/>
  <c r="AN837" i="1"/>
  <c r="AM837" i="1" s="1"/>
  <c r="AP837" i="1" s="1"/>
  <c r="AM836" i="1"/>
  <c r="AP836" i="1" s="1"/>
  <c r="AI839" i="1" l="1"/>
  <c r="AN838" i="1"/>
  <c r="AO838" i="1"/>
  <c r="AM838" i="1" l="1"/>
  <c r="AP838" i="1" s="1"/>
  <c r="AI840" i="1"/>
  <c r="AN839" i="1"/>
  <c r="AO839" i="1"/>
  <c r="AM839" i="1" l="1"/>
  <c r="AP839" i="1" s="1"/>
  <c r="AI841" i="1"/>
  <c r="AO840" i="1"/>
  <c r="AN840" i="1"/>
  <c r="AI842" i="1" l="1"/>
  <c r="AO841" i="1"/>
  <c r="AN841" i="1"/>
  <c r="AM841" i="1" s="1"/>
  <c r="AP841" i="1" s="1"/>
  <c r="AM840" i="1"/>
  <c r="AP840" i="1" s="1"/>
  <c r="AI843" i="1" l="1"/>
  <c r="AO842" i="1"/>
  <c r="AN842" i="1"/>
  <c r="AM842" i="1" s="1"/>
  <c r="AP842" i="1" s="1"/>
  <c r="AI844" i="1" l="1"/>
  <c r="AO843" i="1"/>
  <c r="AN843" i="1"/>
  <c r="AM843" i="1" s="1"/>
  <c r="AP843" i="1" s="1"/>
  <c r="AI845" i="1" l="1"/>
  <c r="AO844" i="1"/>
  <c r="AN844" i="1"/>
  <c r="AM844" i="1" l="1"/>
  <c r="AP844" i="1" s="1"/>
  <c r="AI846" i="1"/>
  <c r="AO845" i="1"/>
  <c r="AN845" i="1"/>
  <c r="AM845" i="1" s="1"/>
  <c r="AP845" i="1" s="1"/>
  <c r="AI847" i="1" l="1"/>
  <c r="AO846" i="1"/>
  <c r="AN846" i="1"/>
  <c r="AM846" i="1" s="1"/>
  <c r="AP846" i="1" s="1"/>
  <c r="AI848" i="1" l="1"/>
  <c r="AO847" i="1"/>
  <c r="AN847" i="1"/>
  <c r="AM847" i="1" s="1"/>
  <c r="AP847" i="1" s="1"/>
  <c r="AI849" i="1" l="1"/>
  <c r="AO848" i="1"/>
  <c r="AN848" i="1"/>
  <c r="AM848" i="1" s="1"/>
  <c r="AP848" i="1" s="1"/>
  <c r="AI850" i="1" l="1"/>
  <c r="AO849" i="1"/>
  <c r="AN849" i="1"/>
  <c r="AM849" i="1" s="1"/>
  <c r="AP849" i="1" s="1"/>
  <c r="AI851" i="1" l="1"/>
  <c r="AO850" i="1"/>
  <c r="AN850" i="1"/>
  <c r="AM850" i="1" s="1"/>
  <c r="AP850" i="1" s="1"/>
  <c r="AI852" i="1" l="1"/>
  <c r="AO851" i="1"/>
  <c r="AN851" i="1"/>
  <c r="AM851" i="1" s="1"/>
  <c r="AP851" i="1" s="1"/>
  <c r="AI853" i="1" l="1"/>
  <c r="AO852" i="1"/>
  <c r="AN852" i="1"/>
  <c r="AM852" i="1" s="1"/>
  <c r="AP852" i="1" s="1"/>
  <c r="AI854" i="1" l="1"/>
  <c r="AO853" i="1"/>
  <c r="AN853" i="1"/>
  <c r="AM853" i="1" s="1"/>
  <c r="AP853" i="1" s="1"/>
  <c r="AI855" i="1" l="1"/>
  <c r="AO854" i="1"/>
  <c r="AN854" i="1"/>
  <c r="AM854" i="1" l="1"/>
  <c r="AP854" i="1" s="1"/>
  <c r="AI856" i="1"/>
  <c r="AN855" i="1"/>
  <c r="AO855" i="1"/>
  <c r="AM855" i="1" l="1"/>
  <c r="AP855" i="1" s="1"/>
  <c r="AI857" i="1"/>
  <c r="AO856" i="1"/>
  <c r="AN856" i="1"/>
  <c r="AM856" i="1" s="1"/>
  <c r="AP856" i="1" s="1"/>
  <c r="AI858" i="1" l="1"/>
  <c r="AO857" i="1"/>
  <c r="AN857" i="1"/>
  <c r="AM857" i="1" s="1"/>
  <c r="AP857" i="1" s="1"/>
  <c r="AI859" i="1" l="1"/>
  <c r="AO858" i="1"/>
  <c r="AN858" i="1"/>
  <c r="AM858" i="1" l="1"/>
  <c r="AP858" i="1" s="1"/>
  <c r="AI860" i="1"/>
  <c r="AO859" i="1"/>
  <c r="AN859" i="1"/>
  <c r="AM859" i="1" l="1"/>
  <c r="AP859" i="1" s="1"/>
  <c r="AI861" i="1"/>
  <c r="AO860" i="1"/>
  <c r="AN860" i="1"/>
  <c r="AM860" i="1" l="1"/>
  <c r="AP860" i="1" s="1"/>
  <c r="AI862" i="1"/>
  <c r="AO861" i="1"/>
  <c r="AN861" i="1"/>
  <c r="AI863" i="1" l="1"/>
  <c r="AO862" i="1"/>
  <c r="AN862" i="1"/>
  <c r="AM862" i="1" s="1"/>
  <c r="AP862" i="1" s="1"/>
  <c r="AM861" i="1"/>
  <c r="AP861" i="1" s="1"/>
  <c r="AI864" i="1" l="1"/>
  <c r="AN863" i="1"/>
  <c r="AO863" i="1"/>
  <c r="AM863" i="1" l="1"/>
  <c r="AP863" i="1" s="1"/>
  <c r="AI865" i="1"/>
  <c r="AO864" i="1"/>
  <c r="AN864" i="1"/>
  <c r="AM864" i="1" l="1"/>
  <c r="AP864" i="1" s="1"/>
  <c r="AI866" i="1"/>
  <c r="AO865" i="1"/>
  <c r="AN865" i="1"/>
  <c r="AM865" i="1" s="1"/>
  <c r="AP865" i="1" s="1"/>
  <c r="AI867" i="1" l="1"/>
  <c r="AO866" i="1"/>
  <c r="AN866" i="1"/>
  <c r="AM866" i="1" s="1"/>
  <c r="AP866" i="1" s="1"/>
  <c r="AI868" i="1" l="1"/>
  <c r="AN867" i="1"/>
  <c r="AO867" i="1"/>
  <c r="AM867" i="1" l="1"/>
  <c r="AP867" i="1" s="1"/>
  <c r="AI869" i="1"/>
  <c r="AO868" i="1"/>
  <c r="AN868" i="1"/>
  <c r="AM868" i="1" l="1"/>
  <c r="AP868" i="1" s="1"/>
  <c r="AI870" i="1"/>
  <c r="AO869" i="1"/>
  <c r="AN869" i="1"/>
  <c r="AM869" i="1" s="1"/>
  <c r="AP869" i="1" s="1"/>
  <c r="AI871" i="1" l="1"/>
  <c r="AN870" i="1"/>
  <c r="AM870" i="1" s="1"/>
  <c r="AP870" i="1" s="1"/>
  <c r="AO870" i="1"/>
  <c r="AI872" i="1" l="1"/>
  <c r="AN871" i="1"/>
  <c r="AO871" i="1"/>
  <c r="AM871" i="1" l="1"/>
  <c r="AP871" i="1" s="1"/>
  <c r="AI873" i="1"/>
  <c r="AO872" i="1"/>
  <c r="AN872" i="1"/>
  <c r="AM872" i="1" l="1"/>
  <c r="AP872" i="1" s="1"/>
  <c r="AI874" i="1"/>
  <c r="AO873" i="1"/>
  <c r="AN873" i="1"/>
  <c r="AM873" i="1" s="1"/>
  <c r="AP873" i="1" s="1"/>
  <c r="AI875" i="1" l="1"/>
  <c r="AO874" i="1"/>
  <c r="AN874" i="1"/>
  <c r="AM874" i="1" l="1"/>
  <c r="AP874" i="1" s="1"/>
  <c r="AI876" i="1"/>
  <c r="AN875" i="1"/>
  <c r="AO875" i="1"/>
  <c r="AM875" i="1" l="1"/>
  <c r="AP875" i="1" s="1"/>
  <c r="AI877" i="1"/>
  <c r="AO876" i="1"/>
  <c r="AN876" i="1"/>
  <c r="AM876" i="1" s="1"/>
  <c r="AP876" i="1" s="1"/>
  <c r="AI878" i="1" l="1"/>
  <c r="AO877" i="1"/>
  <c r="AN877" i="1"/>
  <c r="AM877" i="1" l="1"/>
  <c r="AP877" i="1" s="1"/>
  <c r="AI879" i="1"/>
  <c r="AO878" i="1"/>
  <c r="AN878" i="1"/>
  <c r="AI880" i="1" l="1"/>
  <c r="AN879" i="1"/>
  <c r="AO879" i="1"/>
  <c r="AM878" i="1"/>
  <c r="AP878" i="1" s="1"/>
  <c r="AM879" i="1" l="1"/>
  <c r="AP879" i="1" s="1"/>
  <c r="AI881" i="1"/>
  <c r="AO880" i="1"/>
  <c r="AN880" i="1"/>
  <c r="AI882" i="1" l="1"/>
  <c r="AO881" i="1"/>
  <c r="AN881" i="1"/>
  <c r="AM880" i="1"/>
  <c r="AP880" i="1" s="1"/>
  <c r="AM881" i="1" l="1"/>
  <c r="AP881" i="1" s="1"/>
  <c r="AI883" i="1"/>
  <c r="AO882" i="1"/>
  <c r="AN882" i="1"/>
  <c r="AM882" i="1" s="1"/>
  <c r="AP882" i="1" s="1"/>
  <c r="AI884" i="1" l="1"/>
  <c r="AN883" i="1"/>
  <c r="AO883" i="1"/>
  <c r="AM883" i="1" l="1"/>
  <c r="AP883" i="1" s="1"/>
  <c r="AI885" i="1"/>
  <c r="AO884" i="1"/>
  <c r="AN884" i="1"/>
  <c r="AM884" i="1" s="1"/>
  <c r="AP884" i="1" s="1"/>
  <c r="AI886" i="1" l="1"/>
  <c r="AO885" i="1"/>
  <c r="AN885" i="1"/>
  <c r="AM885" i="1" l="1"/>
  <c r="AP885" i="1" s="1"/>
  <c r="AI887" i="1"/>
  <c r="AO886" i="1"/>
  <c r="AN886" i="1"/>
  <c r="AM886" i="1" s="1"/>
  <c r="AP886" i="1" s="1"/>
  <c r="AI888" i="1" l="1"/>
  <c r="AN887" i="1"/>
  <c r="AO887" i="1"/>
  <c r="AM887" i="1" l="1"/>
  <c r="AP887" i="1" s="1"/>
  <c r="AI889" i="1"/>
  <c r="AO888" i="1"/>
  <c r="AN888" i="1"/>
  <c r="AM888" i="1" l="1"/>
  <c r="AP888" i="1" s="1"/>
  <c r="AI890" i="1"/>
  <c r="AO889" i="1"/>
  <c r="AN889" i="1"/>
  <c r="AM889" i="1" s="1"/>
  <c r="AP889" i="1" s="1"/>
  <c r="AI891" i="1" l="1"/>
  <c r="AO890" i="1"/>
  <c r="AN890" i="1"/>
  <c r="AM890" i="1" l="1"/>
  <c r="AP890" i="1" s="1"/>
  <c r="AI892" i="1"/>
  <c r="AN891" i="1"/>
  <c r="AO891" i="1"/>
  <c r="AM891" i="1" l="1"/>
  <c r="AP891" i="1" s="1"/>
  <c r="AI893" i="1"/>
  <c r="AO892" i="1"/>
  <c r="AN892" i="1"/>
  <c r="AM892" i="1" s="1"/>
  <c r="AP892" i="1" s="1"/>
  <c r="AI894" i="1" l="1"/>
  <c r="AO893" i="1"/>
  <c r="AN893" i="1"/>
  <c r="AM893" i="1" l="1"/>
  <c r="AP893" i="1" s="1"/>
  <c r="AI895" i="1"/>
  <c r="AO894" i="1"/>
  <c r="AN894" i="1"/>
  <c r="AM894" i="1" s="1"/>
  <c r="AP894" i="1" s="1"/>
  <c r="AI896" i="1" l="1"/>
  <c r="AN895" i="1"/>
  <c r="AO895" i="1"/>
  <c r="AM895" i="1" l="1"/>
  <c r="AP895" i="1" s="1"/>
  <c r="AI897" i="1"/>
  <c r="AO896" i="1"/>
  <c r="AN896" i="1"/>
  <c r="AM896" i="1" s="1"/>
  <c r="AP896" i="1" s="1"/>
  <c r="AI898" i="1" l="1"/>
  <c r="AO897" i="1"/>
  <c r="AN897" i="1"/>
  <c r="AM897" i="1" l="1"/>
  <c r="AP897" i="1" s="1"/>
  <c r="AI899" i="1"/>
  <c r="AO898" i="1"/>
  <c r="AN898" i="1"/>
  <c r="AI900" i="1" l="1"/>
  <c r="AN899" i="1"/>
  <c r="AO899" i="1"/>
  <c r="AM898" i="1"/>
  <c r="AP898" i="1" s="1"/>
  <c r="AM899" i="1" l="1"/>
  <c r="AP899" i="1" s="1"/>
  <c r="AI901" i="1"/>
  <c r="AO900" i="1"/>
  <c r="AN900" i="1"/>
  <c r="AM900" i="1" l="1"/>
  <c r="AP900" i="1" s="1"/>
  <c r="AI902" i="1"/>
  <c r="AO901" i="1"/>
  <c r="AN901" i="1"/>
  <c r="AM901" i="1" s="1"/>
  <c r="AP901" i="1" s="1"/>
  <c r="AI903" i="1" l="1"/>
  <c r="AN902" i="1"/>
  <c r="AO902" i="1"/>
  <c r="AM902" i="1" l="1"/>
  <c r="AP902" i="1" s="1"/>
  <c r="AI904" i="1"/>
  <c r="AN903" i="1"/>
  <c r="AO903" i="1"/>
  <c r="AM903" i="1" l="1"/>
  <c r="AP903" i="1" s="1"/>
  <c r="AI905" i="1"/>
  <c r="AO904" i="1"/>
  <c r="AN904" i="1"/>
  <c r="AM904" i="1" s="1"/>
  <c r="AP904" i="1" s="1"/>
  <c r="AI906" i="1" l="1"/>
  <c r="AO905" i="1"/>
  <c r="AN905" i="1"/>
  <c r="AM905" i="1" l="1"/>
  <c r="AP905" i="1" s="1"/>
  <c r="AI907" i="1"/>
  <c r="AO906" i="1"/>
  <c r="AN906" i="1"/>
  <c r="AM906" i="1" s="1"/>
  <c r="AP906" i="1" s="1"/>
  <c r="AI908" i="1" l="1"/>
  <c r="AN907" i="1"/>
  <c r="AO907" i="1"/>
  <c r="AM907" i="1" l="1"/>
  <c r="AP907" i="1" s="1"/>
  <c r="AI909" i="1"/>
  <c r="AO908" i="1"/>
  <c r="AN908" i="1"/>
  <c r="AI910" i="1" l="1"/>
  <c r="AO909" i="1"/>
  <c r="AN909" i="1"/>
  <c r="AM908" i="1"/>
  <c r="AP908" i="1" s="1"/>
  <c r="AM909" i="1" l="1"/>
  <c r="AP909" i="1" s="1"/>
  <c r="AI911" i="1"/>
  <c r="AO910" i="1"/>
  <c r="AN910" i="1"/>
  <c r="AM910" i="1" s="1"/>
  <c r="AP910" i="1" s="1"/>
  <c r="AI912" i="1" l="1"/>
  <c r="AN911" i="1"/>
  <c r="AO911" i="1"/>
  <c r="AM911" i="1" l="1"/>
  <c r="AP911" i="1" s="1"/>
  <c r="AI913" i="1"/>
  <c r="AO912" i="1"/>
  <c r="AN912" i="1"/>
  <c r="AM912" i="1" l="1"/>
  <c r="AP912" i="1" s="1"/>
  <c r="AI914" i="1"/>
  <c r="AO913" i="1"/>
  <c r="AN913" i="1"/>
  <c r="AM913" i="1" l="1"/>
  <c r="AP913" i="1" s="1"/>
  <c r="AI915" i="1"/>
  <c r="AO914" i="1"/>
  <c r="AN914" i="1"/>
  <c r="AM914" i="1" s="1"/>
  <c r="AP914" i="1" s="1"/>
  <c r="AI916" i="1" l="1"/>
  <c r="AN915" i="1"/>
  <c r="AO915" i="1"/>
  <c r="AM915" i="1" l="1"/>
  <c r="AP915" i="1" s="1"/>
  <c r="AI917" i="1"/>
  <c r="AO916" i="1"/>
  <c r="AN916" i="1"/>
  <c r="AM916" i="1" s="1"/>
  <c r="AP916" i="1" s="1"/>
  <c r="AI918" i="1" l="1"/>
  <c r="AO917" i="1"/>
  <c r="AN917" i="1"/>
  <c r="AM917" i="1" l="1"/>
  <c r="AP917" i="1" s="1"/>
  <c r="AI919" i="1"/>
  <c r="AO918" i="1"/>
  <c r="AN918" i="1"/>
  <c r="AI920" i="1" l="1"/>
  <c r="AN919" i="1"/>
  <c r="AO919" i="1"/>
  <c r="AM918" i="1"/>
  <c r="AP918" i="1" s="1"/>
  <c r="AM919" i="1" l="1"/>
  <c r="AP919" i="1" s="1"/>
  <c r="AI921" i="1"/>
  <c r="AO920" i="1"/>
  <c r="AN920" i="1"/>
  <c r="AM920" i="1" l="1"/>
  <c r="AP920" i="1" s="1"/>
  <c r="AI922" i="1"/>
  <c r="AO921" i="1"/>
  <c r="AN921" i="1"/>
  <c r="AM921" i="1" s="1"/>
  <c r="AP921" i="1" s="1"/>
  <c r="AI923" i="1" l="1"/>
  <c r="AO922" i="1"/>
  <c r="AN922" i="1"/>
  <c r="AM922" i="1" l="1"/>
  <c r="AP922" i="1" s="1"/>
  <c r="AI924" i="1"/>
  <c r="AN923" i="1"/>
  <c r="AO923" i="1"/>
  <c r="AM923" i="1" l="1"/>
  <c r="AP923" i="1" s="1"/>
  <c r="AI925" i="1"/>
  <c r="AO924" i="1"/>
  <c r="AN924" i="1"/>
  <c r="AM924" i="1" s="1"/>
  <c r="AP924" i="1" s="1"/>
  <c r="AI926" i="1" l="1"/>
  <c r="AO925" i="1"/>
  <c r="AN925" i="1"/>
  <c r="AM925" i="1" l="1"/>
  <c r="AP925" i="1" s="1"/>
  <c r="AI927" i="1"/>
  <c r="AO926" i="1"/>
  <c r="AN926" i="1"/>
  <c r="AM926" i="1" l="1"/>
  <c r="AP926" i="1" s="1"/>
  <c r="AI928" i="1"/>
  <c r="AN927" i="1"/>
  <c r="AO927" i="1"/>
  <c r="AM927" i="1" l="1"/>
  <c r="AP927" i="1" s="1"/>
  <c r="AI929" i="1"/>
  <c r="AO928" i="1"/>
  <c r="AN928" i="1"/>
  <c r="AM928" i="1" s="1"/>
  <c r="AP928" i="1" s="1"/>
  <c r="AI930" i="1" l="1"/>
  <c r="AO929" i="1"/>
  <c r="AN929" i="1"/>
  <c r="AM929" i="1" l="1"/>
  <c r="AP929" i="1" s="1"/>
  <c r="AI931" i="1"/>
  <c r="AO930" i="1"/>
  <c r="AN930" i="1"/>
  <c r="AI932" i="1" l="1"/>
  <c r="AN931" i="1"/>
  <c r="AO931" i="1"/>
  <c r="AM930" i="1"/>
  <c r="AP930" i="1" s="1"/>
  <c r="AM931" i="1" l="1"/>
  <c r="AP931" i="1" s="1"/>
  <c r="AI933" i="1"/>
  <c r="AO932" i="1"/>
  <c r="AN932" i="1"/>
  <c r="AM932" i="1" s="1"/>
  <c r="AP932" i="1" s="1"/>
  <c r="AI934" i="1" l="1"/>
  <c r="AO933" i="1"/>
  <c r="AN933" i="1"/>
  <c r="AM933" i="1" l="1"/>
  <c r="AP933" i="1" s="1"/>
  <c r="AI935" i="1"/>
  <c r="AN934" i="1"/>
  <c r="AO934" i="1"/>
  <c r="AM934" i="1" l="1"/>
  <c r="AP934" i="1" s="1"/>
  <c r="AI936" i="1"/>
  <c r="AN935" i="1"/>
  <c r="AO935" i="1"/>
  <c r="AM935" i="1" l="1"/>
  <c r="AP935" i="1" s="1"/>
  <c r="AI937" i="1"/>
  <c r="AO936" i="1"/>
  <c r="AN936" i="1"/>
  <c r="AM936" i="1" s="1"/>
  <c r="AP936" i="1" s="1"/>
  <c r="AI938" i="1" l="1"/>
  <c r="AO937" i="1"/>
  <c r="AN937" i="1"/>
  <c r="AM937" i="1" l="1"/>
  <c r="AP937" i="1" s="1"/>
  <c r="AI939" i="1"/>
  <c r="AO938" i="1"/>
  <c r="AN938" i="1"/>
  <c r="AM938" i="1" s="1"/>
  <c r="AP938" i="1" s="1"/>
  <c r="AI940" i="1" l="1"/>
  <c r="AN939" i="1"/>
  <c r="AO939" i="1"/>
  <c r="AM939" i="1" l="1"/>
  <c r="AP939" i="1" s="1"/>
  <c r="AI941" i="1"/>
  <c r="AO940" i="1"/>
  <c r="AN940" i="1"/>
  <c r="AM940" i="1" s="1"/>
  <c r="AP940" i="1" s="1"/>
  <c r="AI942" i="1" l="1"/>
  <c r="AO941" i="1"/>
  <c r="AN941" i="1"/>
  <c r="AM941" i="1" l="1"/>
  <c r="AP941" i="1" s="1"/>
  <c r="AI943" i="1"/>
  <c r="AO942" i="1"/>
  <c r="AN942" i="1"/>
  <c r="AI944" i="1" l="1"/>
  <c r="AN943" i="1"/>
  <c r="AO943" i="1"/>
  <c r="AM942" i="1"/>
  <c r="AP942" i="1" s="1"/>
  <c r="AM943" i="1" l="1"/>
  <c r="AP943" i="1" s="1"/>
  <c r="AI945" i="1"/>
  <c r="AO944" i="1"/>
  <c r="AN944" i="1"/>
  <c r="AI946" i="1" l="1"/>
  <c r="AO945" i="1"/>
  <c r="AN945" i="1"/>
  <c r="AM944" i="1"/>
  <c r="AP944" i="1" s="1"/>
  <c r="AM945" i="1" l="1"/>
  <c r="AP945" i="1" s="1"/>
  <c r="AI947" i="1"/>
  <c r="AO946" i="1"/>
  <c r="AN946" i="1"/>
  <c r="AM946" i="1" s="1"/>
  <c r="AP946" i="1" s="1"/>
  <c r="AI948" i="1" l="1"/>
  <c r="AN947" i="1"/>
  <c r="AO947" i="1"/>
  <c r="AM947" i="1" l="1"/>
  <c r="AP947" i="1" s="1"/>
  <c r="AI949" i="1"/>
  <c r="AO948" i="1"/>
  <c r="AN948" i="1"/>
  <c r="AM948" i="1" s="1"/>
  <c r="AP948" i="1" s="1"/>
  <c r="AI950" i="1" l="1"/>
  <c r="AO949" i="1"/>
  <c r="AN949" i="1"/>
  <c r="AM949" i="1" l="1"/>
  <c r="AP949" i="1" s="1"/>
  <c r="AI951" i="1"/>
  <c r="AO950" i="1"/>
  <c r="AN950" i="1"/>
  <c r="AM950" i="1" s="1"/>
  <c r="AP950" i="1" s="1"/>
  <c r="AI952" i="1" l="1"/>
  <c r="AN951" i="1"/>
  <c r="AO951" i="1"/>
  <c r="AM951" i="1" l="1"/>
  <c r="AP951" i="1" s="1"/>
  <c r="AI953" i="1"/>
  <c r="AO952" i="1"/>
  <c r="AN952" i="1"/>
  <c r="AM952" i="1" s="1"/>
  <c r="AP952" i="1" s="1"/>
  <c r="AI954" i="1" l="1"/>
  <c r="AO953" i="1"/>
  <c r="AN953" i="1"/>
  <c r="AM953" i="1" l="1"/>
  <c r="AP953" i="1" s="1"/>
  <c r="AI955" i="1"/>
  <c r="AO954" i="1"/>
  <c r="AN954" i="1"/>
  <c r="AM954" i="1" s="1"/>
  <c r="AP954" i="1" s="1"/>
  <c r="AI956" i="1" l="1"/>
  <c r="AN955" i="1"/>
  <c r="AO955" i="1"/>
  <c r="AM955" i="1" l="1"/>
  <c r="AP955" i="1" s="1"/>
  <c r="AI957" i="1"/>
  <c r="AO956" i="1"/>
  <c r="AN956" i="1"/>
  <c r="AI958" i="1" l="1"/>
  <c r="AN957" i="1"/>
  <c r="AO957" i="1"/>
  <c r="AM956" i="1"/>
  <c r="AP956" i="1" s="1"/>
  <c r="AM957" i="1" l="1"/>
  <c r="AP957" i="1" s="1"/>
  <c r="AI959" i="1"/>
  <c r="AO958" i="1"/>
  <c r="AN958" i="1"/>
  <c r="AM958" i="1" s="1"/>
  <c r="AP958" i="1" s="1"/>
  <c r="AI960" i="1" l="1"/>
  <c r="AO959" i="1"/>
  <c r="AN959" i="1"/>
  <c r="AI961" i="1" l="1"/>
  <c r="AO960" i="1"/>
  <c r="AN960" i="1"/>
  <c r="AM960" i="1" s="1"/>
  <c r="AP960" i="1" s="1"/>
  <c r="AM959" i="1"/>
  <c r="AP959" i="1" s="1"/>
  <c r="AI962" i="1" l="1"/>
  <c r="AO961" i="1"/>
  <c r="AN961" i="1"/>
  <c r="AM961" i="1" s="1"/>
  <c r="AP961" i="1" s="1"/>
  <c r="AI963" i="1" l="1"/>
  <c r="AO962" i="1"/>
  <c r="AN962" i="1"/>
  <c r="AM962" i="1" l="1"/>
  <c r="AP962" i="1" s="1"/>
  <c r="AI964" i="1"/>
  <c r="AN963" i="1"/>
  <c r="AO963" i="1"/>
  <c r="AM963" i="1" l="1"/>
  <c r="AP963" i="1" s="1"/>
  <c r="AI965" i="1"/>
  <c r="AO964" i="1"/>
  <c r="AN964" i="1"/>
  <c r="AM964" i="1" s="1"/>
  <c r="AP964" i="1" s="1"/>
  <c r="AI966" i="1" l="1"/>
  <c r="AO965" i="1"/>
  <c r="AN965" i="1"/>
  <c r="AM965" i="1" l="1"/>
  <c r="AP965" i="1" s="1"/>
  <c r="AI967" i="1"/>
  <c r="AO966" i="1"/>
  <c r="AN966" i="1"/>
  <c r="AM966" i="1" s="1"/>
  <c r="AP966" i="1" s="1"/>
  <c r="AI968" i="1" l="1"/>
  <c r="AO967" i="1"/>
  <c r="AN967" i="1"/>
  <c r="AM967" i="1" l="1"/>
  <c r="AP967" i="1" s="1"/>
  <c r="AI969" i="1"/>
  <c r="AN968" i="1"/>
  <c r="AO968" i="1"/>
  <c r="AM968" i="1" l="1"/>
  <c r="AP968" i="1" s="1"/>
  <c r="AI970" i="1"/>
  <c r="AO969" i="1"/>
  <c r="AN969" i="1"/>
  <c r="AM969" i="1" s="1"/>
  <c r="AP969" i="1" s="1"/>
  <c r="AI971" i="1" l="1"/>
  <c r="AO970" i="1"/>
  <c r="AN970" i="1"/>
  <c r="AM970" i="1" l="1"/>
  <c r="AP970" i="1" s="1"/>
  <c r="AI972" i="1"/>
  <c r="AN971" i="1"/>
  <c r="AO971" i="1"/>
  <c r="AM971" i="1" l="1"/>
  <c r="AP971" i="1" s="1"/>
  <c r="AI973" i="1"/>
  <c r="AN972" i="1"/>
  <c r="AO972" i="1"/>
  <c r="AM972" i="1" l="1"/>
  <c r="AP972" i="1" s="1"/>
  <c r="AI974" i="1"/>
  <c r="AN973" i="1"/>
  <c r="AO973" i="1"/>
  <c r="AM973" i="1" l="1"/>
  <c r="AP973" i="1" s="1"/>
  <c r="AI975" i="1"/>
  <c r="AO974" i="1"/>
  <c r="AN974" i="1"/>
  <c r="AM974" i="1" l="1"/>
  <c r="AP974" i="1" s="1"/>
  <c r="AI976" i="1"/>
  <c r="AO975" i="1"/>
  <c r="AN975" i="1"/>
  <c r="AM975" i="1" s="1"/>
  <c r="AP975" i="1" s="1"/>
  <c r="AI977" i="1" l="1"/>
  <c r="AN976" i="1"/>
  <c r="AO976" i="1"/>
  <c r="AM976" i="1" l="1"/>
  <c r="AP976" i="1" s="1"/>
  <c r="AI978" i="1"/>
  <c r="AO977" i="1"/>
  <c r="AN977" i="1"/>
  <c r="AM977" i="1" s="1"/>
  <c r="AP977" i="1" s="1"/>
  <c r="AI979" i="1" l="1"/>
  <c r="AO978" i="1"/>
  <c r="AN978" i="1"/>
  <c r="AM978" i="1" l="1"/>
  <c r="AP978" i="1" s="1"/>
  <c r="AI980" i="1"/>
  <c r="AN979" i="1"/>
  <c r="AO979" i="1"/>
  <c r="AM979" i="1" l="1"/>
  <c r="AP979" i="1" s="1"/>
  <c r="AI981" i="1"/>
  <c r="AO980" i="1"/>
  <c r="AN980" i="1"/>
  <c r="AM980" i="1" l="1"/>
  <c r="AP980" i="1" s="1"/>
  <c r="AI982" i="1"/>
  <c r="AO981" i="1"/>
  <c r="AN981" i="1"/>
  <c r="AM981" i="1" s="1"/>
  <c r="AP981" i="1" s="1"/>
  <c r="AI983" i="1" l="1"/>
  <c r="AO982" i="1"/>
  <c r="AN982" i="1"/>
  <c r="AM982" i="1" l="1"/>
  <c r="AP982" i="1" s="1"/>
  <c r="AI984" i="1"/>
  <c r="AO983" i="1"/>
  <c r="AN983" i="1"/>
  <c r="AM983" i="1" l="1"/>
  <c r="AP983" i="1" s="1"/>
  <c r="AI985" i="1"/>
  <c r="AN984" i="1"/>
  <c r="AO984" i="1"/>
  <c r="AM984" i="1" l="1"/>
  <c r="AP984" i="1" s="1"/>
  <c r="AI986" i="1"/>
  <c r="AO985" i="1"/>
  <c r="AN985" i="1"/>
  <c r="AM985" i="1" s="1"/>
  <c r="AP985" i="1" s="1"/>
  <c r="AI987" i="1" l="1"/>
  <c r="AO986" i="1"/>
  <c r="AN986" i="1"/>
  <c r="AM986" i="1" s="1"/>
  <c r="AP986" i="1" s="1"/>
  <c r="AI988" i="1" l="1"/>
  <c r="AN987" i="1"/>
  <c r="AO987" i="1"/>
  <c r="AM987" i="1" l="1"/>
  <c r="AP987" i="1" s="1"/>
  <c r="AI989" i="1"/>
  <c r="AO988" i="1"/>
  <c r="AN988" i="1"/>
  <c r="AM988" i="1" s="1"/>
  <c r="AP988" i="1" s="1"/>
  <c r="AI990" i="1" l="1"/>
  <c r="AN989" i="1"/>
  <c r="AO989" i="1"/>
  <c r="AM989" i="1" l="1"/>
  <c r="AP989" i="1" s="1"/>
  <c r="AI991" i="1"/>
  <c r="AO990" i="1"/>
  <c r="AN990" i="1"/>
  <c r="AM990" i="1" s="1"/>
  <c r="AP990" i="1" s="1"/>
  <c r="AI992" i="1" l="1"/>
  <c r="AO991" i="1"/>
  <c r="AN991" i="1"/>
  <c r="AM991" i="1" s="1"/>
  <c r="AP991" i="1" s="1"/>
  <c r="AI993" i="1" l="1"/>
  <c r="AO992" i="1"/>
  <c r="AN992" i="1"/>
  <c r="AM992" i="1" l="1"/>
  <c r="AP992" i="1" s="1"/>
  <c r="AI994" i="1"/>
  <c r="AO993" i="1"/>
  <c r="AN993" i="1"/>
  <c r="AM993" i="1" l="1"/>
  <c r="AP993" i="1" s="1"/>
  <c r="AI995" i="1"/>
  <c r="AO994" i="1"/>
  <c r="AN994" i="1"/>
  <c r="AM994" i="1" s="1"/>
  <c r="AP994" i="1" s="1"/>
  <c r="AI996" i="1" l="1"/>
  <c r="AN995" i="1"/>
  <c r="AO995" i="1"/>
  <c r="AM995" i="1" l="1"/>
  <c r="AP995" i="1" s="1"/>
  <c r="AI997" i="1"/>
  <c r="AO996" i="1"/>
  <c r="AN996" i="1"/>
  <c r="AI998" i="1" l="1"/>
  <c r="AO997" i="1"/>
  <c r="AN997" i="1"/>
  <c r="AM997" i="1" s="1"/>
  <c r="AP997" i="1" s="1"/>
  <c r="AM996" i="1"/>
  <c r="AP996" i="1" s="1"/>
  <c r="AI999" i="1" l="1"/>
  <c r="AO998" i="1"/>
  <c r="AN998" i="1"/>
  <c r="AM998" i="1" l="1"/>
  <c r="AP998" i="1" s="1"/>
  <c r="AI1000" i="1"/>
  <c r="AO999" i="1"/>
  <c r="AN999" i="1"/>
  <c r="AM999" i="1" l="1"/>
  <c r="AP999" i="1" s="1"/>
  <c r="AI1001" i="1"/>
  <c r="AN1000" i="1"/>
  <c r="AO1000" i="1"/>
  <c r="AM1000" i="1" l="1"/>
  <c r="AP1000" i="1" s="1"/>
  <c r="AI1002" i="1"/>
  <c r="AO1001" i="1"/>
  <c r="AN1001" i="1"/>
  <c r="AM1001" i="1" s="1"/>
  <c r="AP1001" i="1" s="1"/>
  <c r="AI1003" i="1" l="1"/>
  <c r="AO1002" i="1"/>
  <c r="AN1002" i="1"/>
  <c r="AM1002" i="1" l="1"/>
  <c r="AP1002" i="1" s="1"/>
  <c r="AI1004" i="1"/>
  <c r="AN1003" i="1"/>
  <c r="AO1003" i="1"/>
  <c r="AM1003" i="1" l="1"/>
  <c r="AP1003" i="1" s="1"/>
  <c r="AI1005" i="1"/>
  <c r="AN1004" i="1"/>
  <c r="AO1004" i="1"/>
  <c r="AM1004" i="1" l="1"/>
  <c r="AP1004" i="1" s="1"/>
  <c r="AI1006" i="1"/>
  <c r="AO1005" i="1"/>
  <c r="AN1005" i="1"/>
  <c r="AM1005" i="1" s="1"/>
  <c r="AP1005" i="1" s="1"/>
  <c r="AI1007" i="1" l="1"/>
  <c r="AO1006" i="1"/>
  <c r="AN1006" i="1"/>
  <c r="AM1006" i="1" l="1"/>
  <c r="AP1006" i="1" s="1"/>
  <c r="AI1008" i="1"/>
  <c r="AO1007" i="1"/>
  <c r="AN1007" i="1"/>
  <c r="AM1007" i="1" l="1"/>
  <c r="AP1007" i="1" s="1"/>
  <c r="AI1009" i="1"/>
  <c r="AO1008" i="1"/>
  <c r="AN1008" i="1"/>
  <c r="AI1010" i="1" l="1"/>
  <c r="AO1009" i="1"/>
  <c r="AN1009" i="1"/>
  <c r="AM1008" i="1"/>
  <c r="AP1008" i="1" s="1"/>
  <c r="AM1009" i="1" l="1"/>
  <c r="AP1009" i="1" s="1"/>
  <c r="AI1011" i="1"/>
  <c r="AO1010" i="1"/>
  <c r="AN1010" i="1"/>
  <c r="AM1010" i="1" s="1"/>
  <c r="AP1010" i="1" s="1"/>
  <c r="AI1012" i="1" l="1"/>
  <c r="AN1011" i="1"/>
  <c r="AO1011" i="1"/>
  <c r="AM1011" i="1" l="1"/>
  <c r="AP1011" i="1" s="1"/>
  <c r="AI1013" i="1"/>
  <c r="AO1012" i="1"/>
  <c r="AN1012" i="1"/>
  <c r="AM1012" i="1" l="1"/>
  <c r="AP1012" i="1" s="1"/>
  <c r="AI1014" i="1"/>
  <c r="AO1013" i="1"/>
  <c r="AN1013" i="1"/>
  <c r="AM1013" i="1" s="1"/>
  <c r="AP1013" i="1" s="1"/>
  <c r="AI1015" i="1" l="1"/>
  <c r="AO1014" i="1"/>
  <c r="AN1014" i="1"/>
  <c r="AM1014" i="1" l="1"/>
  <c r="AP1014" i="1" s="1"/>
  <c r="AI1016" i="1"/>
  <c r="AO1015" i="1"/>
  <c r="AN1015" i="1"/>
  <c r="AM1015" i="1" s="1"/>
  <c r="AP1015" i="1" s="1"/>
  <c r="AI1017" i="1" l="1"/>
  <c r="AN1016" i="1"/>
  <c r="AO1016" i="1"/>
  <c r="AM1016" i="1" l="1"/>
  <c r="AP1016" i="1" s="1"/>
  <c r="AI1018" i="1"/>
  <c r="AO1017" i="1"/>
  <c r="AN1017" i="1"/>
  <c r="AM1017" i="1" l="1"/>
  <c r="AP1017" i="1" s="1"/>
  <c r="AI1019" i="1"/>
  <c r="AO1018" i="1"/>
  <c r="AN1018" i="1"/>
  <c r="AM1018" i="1" l="1"/>
  <c r="AP1018" i="1" s="1"/>
  <c r="AI1020" i="1"/>
  <c r="AN1019" i="1"/>
  <c r="AO1019" i="1"/>
  <c r="AM1019" i="1" l="1"/>
  <c r="AP1019" i="1" s="1"/>
  <c r="AI1021" i="1"/>
  <c r="AO1020" i="1"/>
  <c r="AN1020" i="1"/>
  <c r="AI1022" i="1" l="1"/>
  <c r="AO1021" i="1"/>
  <c r="AN1021" i="1"/>
  <c r="AM1021" i="1" s="1"/>
  <c r="AP1021" i="1" s="1"/>
  <c r="AM1020" i="1"/>
  <c r="AP1020" i="1" s="1"/>
  <c r="AI1023" i="1" l="1"/>
  <c r="AO1022" i="1"/>
  <c r="AN1022" i="1"/>
  <c r="AM1022" i="1" l="1"/>
  <c r="AP1022" i="1" s="1"/>
  <c r="AI1024" i="1"/>
  <c r="AO1023" i="1"/>
  <c r="AN1023" i="1"/>
  <c r="AM1023" i="1" s="1"/>
  <c r="AP1023" i="1" s="1"/>
  <c r="AI1025" i="1" l="1"/>
  <c r="AO1024" i="1"/>
  <c r="AN1024" i="1"/>
  <c r="AM1024" i="1" s="1"/>
  <c r="AP1024" i="1" s="1"/>
  <c r="AI1026" i="1" l="1"/>
  <c r="AO1025" i="1"/>
  <c r="AN1025" i="1"/>
  <c r="AM1025" i="1" l="1"/>
  <c r="AP1025" i="1" s="1"/>
  <c r="AI1027" i="1"/>
  <c r="AO1026" i="1"/>
  <c r="AN1026" i="1"/>
  <c r="AM1026" i="1" s="1"/>
  <c r="AP1026" i="1" s="1"/>
  <c r="AI1028" i="1" l="1"/>
  <c r="AO1027" i="1"/>
  <c r="AN1027" i="1"/>
  <c r="AM1027" i="1" l="1"/>
  <c r="AP1027" i="1" s="1"/>
  <c r="AI1029" i="1"/>
  <c r="AN1028" i="1"/>
  <c r="AO1028" i="1"/>
  <c r="AM1028" i="1" l="1"/>
  <c r="AP1028" i="1" s="1"/>
  <c r="AI1030" i="1"/>
  <c r="AN1029" i="1"/>
  <c r="AO1029" i="1"/>
  <c r="AM1029" i="1" l="1"/>
  <c r="AP1029" i="1" s="1"/>
  <c r="AI1031" i="1"/>
  <c r="AO1030" i="1"/>
  <c r="AN1030" i="1"/>
  <c r="AM1030" i="1" s="1"/>
  <c r="AP1030" i="1" s="1"/>
  <c r="AI1032" i="1" l="1"/>
  <c r="AN1031" i="1"/>
  <c r="AO1031" i="1"/>
  <c r="AM1031" i="1" l="1"/>
  <c r="AP1031" i="1" s="1"/>
  <c r="AI1033" i="1"/>
  <c r="AN1032" i="1"/>
  <c r="AO1032" i="1"/>
  <c r="AM1032" i="1" l="1"/>
  <c r="AP1032" i="1" s="1"/>
  <c r="AI1034" i="1"/>
  <c r="AO1033" i="1"/>
  <c r="AN1033" i="1"/>
  <c r="AM1033" i="1" s="1"/>
  <c r="AP1033" i="1" s="1"/>
  <c r="AI1035" i="1" l="1"/>
  <c r="AO1034" i="1"/>
  <c r="AN1034" i="1"/>
  <c r="AM1034" i="1" l="1"/>
  <c r="AP1034" i="1" s="1"/>
  <c r="AI1036" i="1"/>
  <c r="AO1035" i="1"/>
  <c r="AN1035" i="1"/>
  <c r="AM1035" i="1" s="1"/>
  <c r="AP1035" i="1" s="1"/>
  <c r="AI1037" i="1" l="1"/>
  <c r="AO1036" i="1"/>
  <c r="AN1036" i="1"/>
  <c r="AM1036" i="1" l="1"/>
  <c r="AP1036" i="1" s="1"/>
  <c r="AI1038" i="1"/>
  <c r="AO1037" i="1"/>
  <c r="AN1037" i="1"/>
  <c r="AI1039" i="1" l="1"/>
  <c r="AN1038" i="1"/>
  <c r="AO1038" i="1"/>
  <c r="AM1037" i="1"/>
  <c r="AP1037" i="1" s="1"/>
  <c r="AM1038" i="1" l="1"/>
  <c r="AP1038" i="1" s="1"/>
  <c r="AI1040" i="1"/>
  <c r="AO1039" i="1"/>
  <c r="AN1039" i="1"/>
  <c r="AM1039" i="1" l="1"/>
  <c r="AP1039" i="1" s="1"/>
  <c r="AI1041" i="1"/>
  <c r="AO1040" i="1"/>
  <c r="AN1040" i="1"/>
  <c r="AM1040" i="1" s="1"/>
  <c r="AP1040" i="1" s="1"/>
  <c r="AI1042" i="1" l="1"/>
  <c r="AO1041" i="1"/>
  <c r="AN1041" i="1"/>
  <c r="AM1041" i="1" l="1"/>
  <c r="AP1041" i="1" s="1"/>
  <c r="AI1043" i="1"/>
  <c r="AO1042" i="1"/>
  <c r="AN1042" i="1"/>
  <c r="AM1042" i="1" l="1"/>
  <c r="AP1042" i="1" s="1"/>
  <c r="AI1044" i="1"/>
  <c r="AO1043" i="1"/>
  <c r="AN1043" i="1"/>
  <c r="AM1043" i="1" s="1"/>
  <c r="AP1043" i="1" s="1"/>
  <c r="AI1045" i="1" l="1"/>
  <c r="AO1044" i="1"/>
  <c r="AN1044" i="1"/>
  <c r="AM1044" i="1" s="1"/>
  <c r="AP1044" i="1" s="1"/>
  <c r="AI1046" i="1" l="1"/>
  <c r="AN1045" i="1"/>
  <c r="AM1045" i="1" s="1"/>
  <c r="AP1045" i="1" s="1"/>
  <c r="AO1045" i="1"/>
  <c r="AI1047" i="1" l="1"/>
  <c r="AO1046" i="1"/>
  <c r="AN1046" i="1"/>
  <c r="AM1046" i="1" s="1"/>
  <c r="AP1046" i="1" s="1"/>
  <c r="AI1048" i="1" l="1"/>
  <c r="AO1047" i="1"/>
  <c r="AN1047" i="1"/>
  <c r="AM1047" i="1" s="1"/>
  <c r="AP1047" i="1" s="1"/>
  <c r="AI1049" i="1" l="1"/>
  <c r="AO1048" i="1"/>
  <c r="AN1048" i="1"/>
  <c r="AM1048" i="1" s="1"/>
  <c r="AP1048" i="1" s="1"/>
  <c r="AI1050" i="1" l="1"/>
  <c r="AO1049" i="1"/>
  <c r="AN1049" i="1"/>
  <c r="AM1049" i="1" s="1"/>
  <c r="AP1049" i="1" s="1"/>
  <c r="AI1051" i="1" l="1"/>
  <c r="AN1050" i="1"/>
  <c r="AO1050" i="1"/>
  <c r="AM1050" i="1" l="1"/>
  <c r="AP1050" i="1" s="1"/>
  <c r="AI1052" i="1"/>
  <c r="AO1051" i="1"/>
  <c r="AN1051" i="1"/>
  <c r="AM1051" i="1" s="1"/>
  <c r="AP1051" i="1" s="1"/>
  <c r="AI1053" i="1" l="1"/>
  <c r="AN1052" i="1"/>
  <c r="AO1052" i="1"/>
  <c r="AM1052" i="1" l="1"/>
  <c r="AP1052" i="1" s="1"/>
  <c r="AI1054" i="1"/>
  <c r="AN1053" i="1"/>
  <c r="AO1053" i="1"/>
  <c r="AI1055" i="1" l="1"/>
  <c r="AN1054" i="1"/>
  <c r="AO1054" i="1"/>
  <c r="AM1053" i="1"/>
  <c r="AP1053" i="1" s="1"/>
  <c r="AM1054" i="1" l="1"/>
  <c r="AP1054" i="1" s="1"/>
  <c r="AI1056" i="1"/>
  <c r="AO1055" i="1"/>
  <c r="AN1055" i="1"/>
  <c r="AM1055" i="1" s="1"/>
  <c r="AP1055" i="1" s="1"/>
  <c r="AI1057" i="1" l="1"/>
  <c r="AO1056" i="1"/>
  <c r="AN1056" i="1"/>
  <c r="AM1056" i="1" l="1"/>
  <c r="AP1056" i="1" s="1"/>
  <c r="AI1058" i="1"/>
  <c r="AO1057" i="1"/>
  <c r="AN1057" i="1"/>
  <c r="AM1057" i="1" s="1"/>
  <c r="AP1057" i="1" s="1"/>
  <c r="AI1059" i="1" l="1"/>
  <c r="AO1058" i="1"/>
  <c r="AN1058" i="1"/>
  <c r="AM1058" i="1" l="1"/>
  <c r="AP1058" i="1" s="1"/>
  <c r="AI1060" i="1"/>
  <c r="AO1059" i="1"/>
  <c r="AN1059" i="1"/>
  <c r="AM1059" i="1" s="1"/>
  <c r="AP1059" i="1" s="1"/>
  <c r="AI1061" i="1" l="1"/>
  <c r="AN1060" i="1"/>
  <c r="AO1060" i="1"/>
  <c r="AM1060" i="1" l="1"/>
  <c r="AP1060" i="1" s="1"/>
  <c r="AI1062" i="1"/>
  <c r="AO1061" i="1"/>
  <c r="AN1061" i="1"/>
  <c r="AI1063" i="1" l="1"/>
  <c r="AN1062" i="1"/>
  <c r="AO1062" i="1"/>
  <c r="AM1061" i="1"/>
  <c r="AP1061" i="1" s="1"/>
  <c r="AM1062" i="1" l="1"/>
  <c r="AP1062" i="1" s="1"/>
  <c r="AI1064" i="1"/>
  <c r="AO1063" i="1"/>
  <c r="AN1063" i="1"/>
  <c r="AI1065" i="1" l="1"/>
  <c r="AO1064" i="1"/>
  <c r="AN1064" i="1"/>
  <c r="AM1064" i="1" s="1"/>
  <c r="AP1064" i="1" s="1"/>
  <c r="AM1063" i="1"/>
  <c r="AP1063" i="1" s="1"/>
  <c r="AI1066" i="1" l="1"/>
  <c r="AO1065" i="1"/>
  <c r="AN1065" i="1"/>
  <c r="AM1065" i="1" s="1"/>
  <c r="AP1065" i="1" s="1"/>
  <c r="AI1067" i="1" l="1"/>
  <c r="AO1066" i="1"/>
  <c r="AN1066" i="1"/>
  <c r="AM1066" i="1" s="1"/>
  <c r="AP1066" i="1" s="1"/>
  <c r="AI1068" i="1" l="1"/>
  <c r="AO1067" i="1"/>
  <c r="AN1067" i="1"/>
  <c r="AM1067" i="1" s="1"/>
  <c r="AP1067" i="1" s="1"/>
  <c r="AI1069" i="1" l="1"/>
  <c r="AN1068" i="1"/>
  <c r="AO1068" i="1"/>
  <c r="AM1068" i="1" l="1"/>
  <c r="AP1068" i="1" s="1"/>
  <c r="AI1070" i="1"/>
  <c r="AO1069" i="1"/>
  <c r="AN1069" i="1"/>
  <c r="AM1069" i="1" l="1"/>
  <c r="AP1069" i="1" s="1"/>
  <c r="AI1071" i="1"/>
  <c r="AN1070" i="1"/>
  <c r="AO1070" i="1"/>
  <c r="AM1070" i="1" l="1"/>
  <c r="AP1070" i="1" s="1"/>
  <c r="AI1072" i="1"/>
  <c r="AO1071" i="1"/>
  <c r="AN1071" i="1"/>
  <c r="AI1073" i="1" l="1"/>
  <c r="AO1072" i="1"/>
  <c r="AN1072" i="1"/>
  <c r="AM1072" i="1" s="1"/>
  <c r="AP1072" i="1" s="1"/>
  <c r="AM1071" i="1"/>
  <c r="AP1071" i="1" s="1"/>
  <c r="AI1074" i="1" l="1"/>
  <c r="AO1073" i="1"/>
  <c r="AN1073" i="1"/>
  <c r="AM1073" i="1" s="1"/>
  <c r="AP1073" i="1" s="1"/>
  <c r="AI1075" i="1" l="1"/>
  <c r="AO1074" i="1"/>
  <c r="AN1074" i="1"/>
  <c r="AM1074" i="1" s="1"/>
  <c r="AP1074" i="1" s="1"/>
  <c r="AI1076" i="1" l="1"/>
  <c r="AO1075" i="1"/>
  <c r="AN1075" i="1"/>
  <c r="AM1075" i="1" s="1"/>
  <c r="AP1075" i="1" s="1"/>
  <c r="AI1077" i="1" l="1"/>
  <c r="AN1076" i="1"/>
  <c r="AO1076" i="1"/>
  <c r="AM1076" i="1" l="1"/>
  <c r="AP1076" i="1" s="1"/>
  <c r="AI1078" i="1"/>
  <c r="AN1077" i="1"/>
  <c r="AO1077" i="1"/>
  <c r="AM1077" i="1" l="1"/>
  <c r="AP1077" i="1" s="1"/>
  <c r="AI1079" i="1"/>
  <c r="AN1078" i="1"/>
  <c r="AO1078" i="1"/>
  <c r="AM1078" i="1" l="1"/>
  <c r="AP1078" i="1" s="1"/>
  <c r="AI1080" i="1"/>
  <c r="AO1079" i="1"/>
  <c r="AN1079" i="1"/>
  <c r="AI1081" i="1" l="1"/>
  <c r="AO1080" i="1"/>
  <c r="AN1080" i="1"/>
  <c r="AM1080" i="1" s="1"/>
  <c r="AP1080" i="1" s="1"/>
  <c r="AM1079" i="1"/>
  <c r="AP1079" i="1" s="1"/>
  <c r="AI1082" i="1" l="1"/>
  <c r="AO1081" i="1"/>
  <c r="AN1081" i="1"/>
  <c r="AM1081" i="1" l="1"/>
  <c r="AP1081" i="1" s="1"/>
  <c r="AI1083" i="1"/>
  <c r="AO1082" i="1"/>
  <c r="AN1082" i="1"/>
  <c r="AI1084" i="1" l="1"/>
  <c r="AO1083" i="1"/>
  <c r="AN1083" i="1"/>
  <c r="AM1083" i="1" s="1"/>
  <c r="AP1083" i="1" s="1"/>
  <c r="AM1082" i="1"/>
  <c r="AP1082" i="1" s="1"/>
  <c r="AI1085" i="1" l="1"/>
  <c r="AN1084" i="1"/>
  <c r="AO1084" i="1"/>
  <c r="AM1084" i="1" l="1"/>
  <c r="AP1084" i="1" s="1"/>
  <c r="AI1086" i="1"/>
  <c r="AN1085" i="1"/>
  <c r="AO1085" i="1"/>
  <c r="AM1085" i="1" l="1"/>
  <c r="AP1085" i="1" s="1"/>
  <c r="AI1087" i="1"/>
  <c r="AN1086" i="1"/>
  <c r="AO1086" i="1"/>
  <c r="AM1086" i="1" l="1"/>
  <c r="AP1086" i="1" s="1"/>
  <c r="AI1088" i="1"/>
  <c r="AO1087" i="1"/>
  <c r="AN1087" i="1"/>
  <c r="AI1089" i="1" l="1"/>
  <c r="AO1088" i="1"/>
  <c r="AN1088" i="1"/>
  <c r="AM1087" i="1"/>
  <c r="AP1087" i="1" s="1"/>
  <c r="AM1088" i="1" l="1"/>
  <c r="AP1088" i="1" s="1"/>
  <c r="AI1090" i="1"/>
  <c r="AO1089" i="1"/>
  <c r="AN1089" i="1"/>
  <c r="AM1089" i="1" l="1"/>
  <c r="AP1089" i="1" s="1"/>
  <c r="AI1091" i="1"/>
  <c r="AO1090" i="1"/>
  <c r="AN1090" i="1"/>
  <c r="AM1090" i="1" l="1"/>
  <c r="AP1090" i="1" s="1"/>
  <c r="AI1092" i="1"/>
  <c r="AO1091" i="1"/>
  <c r="AN1091" i="1"/>
  <c r="AI1093" i="1" l="1"/>
  <c r="AN1092" i="1"/>
  <c r="AM1092" i="1" s="1"/>
  <c r="AP1092" i="1" s="1"/>
  <c r="AO1092" i="1"/>
  <c r="AM1091" i="1"/>
  <c r="AP1091" i="1" s="1"/>
  <c r="AI1094" i="1" l="1"/>
  <c r="AO1093" i="1"/>
  <c r="AN1093" i="1"/>
  <c r="AM1093" i="1" l="1"/>
  <c r="AP1093" i="1" s="1"/>
  <c r="AI1095" i="1"/>
  <c r="AN1094" i="1"/>
  <c r="AO1094" i="1"/>
  <c r="AM1094" i="1" l="1"/>
  <c r="AP1094" i="1" s="1"/>
  <c r="AI1096" i="1"/>
  <c r="AO1095" i="1"/>
  <c r="AN1095" i="1"/>
  <c r="AM1095" i="1" s="1"/>
  <c r="AP1095" i="1" s="1"/>
  <c r="AI1097" i="1" l="1"/>
  <c r="AO1096" i="1"/>
  <c r="AN1096" i="1"/>
  <c r="AM1096" i="1" l="1"/>
  <c r="AP1096" i="1" s="1"/>
  <c r="AI1098" i="1"/>
  <c r="AO1097" i="1"/>
  <c r="AN1097" i="1"/>
  <c r="AI1099" i="1" l="1"/>
  <c r="AO1098" i="1"/>
  <c r="AN1098" i="1"/>
  <c r="AM1097" i="1"/>
  <c r="AP1097" i="1" s="1"/>
  <c r="AM1098" i="1" l="1"/>
  <c r="AP1098" i="1" s="1"/>
  <c r="AI1100" i="1"/>
  <c r="AO1099" i="1"/>
  <c r="AN1099" i="1"/>
  <c r="AM1099" i="1" s="1"/>
  <c r="AP1099" i="1" s="1"/>
  <c r="AI1101" i="1" l="1"/>
  <c r="AN1100" i="1"/>
  <c r="AO1100" i="1"/>
  <c r="AM1100" i="1" l="1"/>
  <c r="AP1100" i="1" s="1"/>
  <c r="AI1102" i="1"/>
  <c r="AO1101" i="1"/>
  <c r="AN1101" i="1"/>
  <c r="AM1101" i="1" s="1"/>
  <c r="AP1101" i="1" s="1"/>
  <c r="AI1103" i="1" l="1"/>
  <c r="AN1102" i="1"/>
  <c r="AM1102" i="1" s="1"/>
  <c r="AP1102" i="1" s="1"/>
  <c r="AO1102" i="1"/>
  <c r="AI1104" i="1" l="1"/>
  <c r="AO1103" i="1"/>
  <c r="AN1103" i="1"/>
  <c r="AM1103" i="1" l="1"/>
  <c r="AP1103" i="1" s="1"/>
  <c r="AI1105" i="1"/>
  <c r="AO1104" i="1"/>
  <c r="AN1104" i="1"/>
  <c r="AM1104" i="1" s="1"/>
  <c r="AP1104" i="1" s="1"/>
  <c r="AI1106" i="1" l="1"/>
  <c r="AO1105" i="1"/>
  <c r="AN1105" i="1"/>
  <c r="AM1105" i="1" l="1"/>
  <c r="AP1105" i="1" s="1"/>
  <c r="AI1107" i="1"/>
  <c r="AO1106" i="1"/>
  <c r="AN1106" i="1"/>
  <c r="AI1108" i="1" l="1"/>
  <c r="AO1107" i="1"/>
  <c r="AN1107" i="1"/>
  <c r="AM1107" i="1" s="1"/>
  <c r="AP1107" i="1" s="1"/>
  <c r="AM1106" i="1"/>
  <c r="AP1106" i="1" s="1"/>
  <c r="AI1109" i="1" l="1"/>
  <c r="AN1108" i="1"/>
  <c r="AO1108" i="1"/>
  <c r="AM1108" i="1" l="1"/>
  <c r="AP1108" i="1" s="1"/>
  <c r="AI1110" i="1"/>
  <c r="AN1109" i="1"/>
  <c r="AO1109" i="1"/>
  <c r="AM1109" i="1" l="1"/>
  <c r="AP1109" i="1" s="1"/>
  <c r="AI1111" i="1"/>
  <c r="AN1110" i="1"/>
  <c r="AO1110" i="1"/>
  <c r="AM1110" i="1" l="1"/>
  <c r="AP1110" i="1" s="1"/>
  <c r="AI1112" i="1"/>
  <c r="AO1111" i="1"/>
  <c r="AN1111" i="1"/>
  <c r="AI1113" i="1" l="1"/>
  <c r="AO1112" i="1"/>
  <c r="AN1112" i="1"/>
  <c r="AM1112" i="1" s="1"/>
  <c r="AP1112" i="1" s="1"/>
  <c r="AM1111" i="1"/>
  <c r="AP1111" i="1" s="1"/>
  <c r="AI1114" i="1" l="1"/>
  <c r="AO1113" i="1"/>
  <c r="AN1113" i="1"/>
  <c r="AM1113" i="1" s="1"/>
  <c r="AP1113" i="1" s="1"/>
  <c r="AI1115" i="1" l="1"/>
  <c r="AO1114" i="1"/>
  <c r="AN1114" i="1"/>
  <c r="AM1114" i="1" s="1"/>
  <c r="AP1114" i="1" s="1"/>
  <c r="AI1116" i="1" l="1"/>
  <c r="AO1115" i="1"/>
  <c r="AN1115" i="1"/>
  <c r="AM1115" i="1" s="1"/>
  <c r="AP1115" i="1" s="1"/>
  <c r="AI1117" i="1" l="1"/>
  <c r="AN1116" i="1"/>
  <c r="AO1116" i="1"/>
  <c r="AM1116" i="1" l="1"/>
  <c r="AP1116" i="1" s="1"/>
  <c r="AI1118" i="1"/>
  <c r="AN1117" i="1"/>
  <c r="AO1117" i="1"/>
  <c r="AM1117" i="1" l="1"/>
  <c r="AP1117" i="1" s="1"/>
  <c r="AI1119" i="1"/>
  <c r="AN1118" i="1"/>
  <c r="AO1118" i="1"/>
  <c r="AM1118" i="1" l="1"/>
  <c r="AP1118" i="1" s="1"/>
  <c r="AI1120" i="1"/>
  <c r="AO1119" i="1"/>
  <c r="AN1119" i="1"/>
  <c r="AI1121" i="1" l="1"/>
  <c r="AO1120" i="1"/>
  <c r="AN1120" i="1"/>
  <c r="AM1120" i="1" s="1"/>
  <c r="AP1120" i="1" s="1"/>
  <c r="AM1119" i="1"/>
  <c r="AP1119" i="1" s="1"/>
  <c r="AI1122" i="1" l="1"/>
  <c r="AO1121" i="1"/>
  <c r="AN1121" i="1"/>
  <c r="AM1121" i="1" s="1"/>
  <c r="AP1121" i="1" s="1"/>
  <c r="AI1123" i="1" l="1"/>
  <c r="AO1122" i="1"/>
  <c r="AN1122" i="1"/>
  <c r="AM1122" i="1" s="1"/>
  <c r="AP1122" i="1" s="1"/>
  <c r="AI1124" i="1" l="1"/>
  <c r="AO1123" i="1"/>
  <c r="AN1123" i="1"/>
  <c r="AM1123" i="1" s="1"/>
  <c r="AP1123" i="1" s="1"/>
  <c r="AI1125" i="1" l="1"/>
  <c r="AN1124" i="1"/>
  <c r="AO1124" i="1"/>
  <c r="AM1124" i="1" l="1"/>
  <c r="AP1124" i="1" s="1"/>
  <c r="AI1126" i="1"/>
  <c r="AO1125" i="1"/>
  <c r="AN1125" i="1"/>
  <c r="AM1125" i="1" s="1"/>
  <c r="AP1125" i="1" s="1"/>
  <c r="AI1127" i="1" l="1"/>
  <c r="AN1126" i="1"/>
  <c r="AO1126" i="1"/>
  <c r="AM1126" i="1" l="1"/>
  <c r="AP1126" i="1" s="1"/>
  <c r="AI1128" i="1"/>
  <c r="AO1127" i="1"/>
  <c r="AN1127" i="1"/>
  <c r="AM1127" i="1" l="1"/>
  <c r="AP1127" i="1" s="1"/>
  <c r="AI1129" i="1"/>
  <c r="AN1128" i="1"/>
  <c r="AO1128" i="1"/>
  <c r="AM1128" i="1" l="1"/>
  <c r="AP1128" i="1" s="1"/>
  <c r="AI1130" i="1"/>
  <c r="AO1129" i="1"/>
  <c r="AN1129" i="1"/>
  <c r="AI1131" i="1" l="1"/>
  <c r="AN1130" i="1"/>
  <c r="AO1130" i="1"/>
  <c r="AM1129" i="1"/>
  <c r="AP1129" i="1" s="1"/>
  <c r="AM1130" i="1" l="1"/>
  <c r="AP1130" i="1" s="1"/>
  <c r="AI1132" i="1"/>
  <c r="AN1131" i="1"/>
  <c r="AO1131" i="1"/>
  <c r="AM1131" i="1" l="1"/>
  <c r="AP1131" i="1" s="1"/>
  <c r="AI1133" i="1"/>
  <c r="AN1132" i="1"/>
  <c r="AO1132" i="1"/>
  <c r="AM1132" i="1" l="1"/>
  <c r="AP1132" i="1" s="1"/>
  <c r="AI1134" i="1"/>
  <c r="AN1133" i="1"/>
  <c r="AO1133" i="1"/>
  <c r="AM1133" i="1" l="1"/>
  <c r="AP1133" i="1" s="1"/>
  <c r="AI1135" i="1"/>
  <c r="AN1134" i="1"/>
  <c r="AO1134" i="1"/>
  <c r="AM1134" i="1" l="1"/>
  <c r="AP1134" i="1" s="1"/>
  <c r="AI1136" i="1"/>
  <c r="AO1135" i="1"/>
  <c r="AN1135" i="1"/>
  <c r="AI1137" i="1" l="1"/>
  <c r="AN1136" i="1"/>
  <c r="AO1136" i="1"/>
  <c r="AM1135" i="1"/>
  <c r="AP1135" i="1" s="1"/>
  <c r="AM1136" i="1" l="1"/>
  <c r="AP1136" i="1" s="1"/>
  <c r="AI1138" i="1"/>
  <c r="AO1137" i="1"/>
  <c r="AN1137" i="1"/>
  <c r="AI1139" i="1" l="1"/>
  <c r="AN1138" i="1"/>
  <c r="AO1138" i="1"/>
  <c r="AM1137" i="1"/>
  <c r="AP1137" i="1" s="1"/>
  <c r="AM1138" i="1" l="1"/>
  <c r="AP1138" i="1" s="1"/>
  <c r="AI1140" i="1"/>
  <c r="AN1139" i="1"/>
  <c r="AO1139" i="1"/>
  <c r="AM1139" i="1" l="1"/>
  <c r="AP1139" i="1" s="1"/>
  <c r="AI1141" i="1"/>
  <c r="AO1140" i="1"/>
  <c r="AN1140" i="1"/>
  <c r="AI1142" i="1" l="1"/>
  <c r="AN1141" i="1"/>
  <c r="AO1141" i="1"/>
  <c r="AM1140" i="1"/>
  <c r="AP1140" i="1" s="1"/>
  <c r="AM1141" i="1" l="1"/>
  <c r="AP1141" i="1" s="1"/>
  <c r="AI1143" i="1"/>
  <c r="AO1142" i="1"/>
  <c r="AN1142" i="1"/>
  <c r="AI1144" i="1" l="1"/>
  <c r="AO1143" i="1"/>
  <c r="AN1143" i="1"/>
  <c r="AM1143" i="1" s="1"/>
  <c r="AP1143" i="1" s="1"/>
  <c r="AM1142" i="1"/>
  <c r="AP1142" i="1" s="1"/>
  <c r="AI1145" i="1" l="1"/>
  <c r="AO1144" i="1"/>
  <c r="AN1144" i="1"/>
  <c r="AM1144" i="1" s="1"/>
  <c r="AP1144" i="1" s="1"/>
  <c r="AI1146" i="1" l="1"/>
  <c r="AO1145" i="1"/>
  <c r="AN1145" i="1"/>
  <c r="AM1145" i="1" s="1"/>
  <c r="AP1145" i="1" s="1"/>
  <c r="AI1147" i="1" l="1"/>
  <c r="AO1146" i="1"/>
  <c r="AN1146" i="1"/>
  <c r="AM1146" i="1" s="1"/>
  <c r="AP1146" i="1" s="1"/>
  <c r="AI1148" i="1" l="1"/>
  <c r="AO1147" i="1"/>
  <c r="AN1147" i="1"/>
  <c r="AM1147" i="1" l="1"/>
  <c r="AP1147" i="1" s="1"/>
  <c r="AI1149" i="1"/>
  <c r="AO1148" i="1"/>
  <c r="AN1148" i="1"/>
  <c r="AI1150" i="1" l="1"/>
  <c r="AO1149" i="1"/>
  <c r="AN1149" i="1"/>
  <c r="AM1149" i="1" s="1"/>
  <c r="AP1149" i="1" s="1"/>
  <c r="AM1148" i="1"/>
  <c r="AP1148" i="1" s="1"/>
  <c r="AI1151" i="1" l="1"/>
  <c r="AO1150" i="1"/>
  <c r="AN1150" i="1"/>
  <c r="AM1150" i="1" s="1"/>
  <c r="AP1150" i="1" s="1"/>
  <c r="AI1152" i="1" l="1"/>
  <c r="AO1151" i="1"/>
  <c r="AN1151" i="1"/>
  <c r="AM1151" i="1" s="1"/>
  <c r="AP1151" i="1" s="1"/>
  <c r="AI1153" i="1" l="1"/>
  <c r="AO1152" i="1"/>
  <c r="AN1152" i="1"/>
  <c r="AM1152" i="1" s="1"/>
  <c r="AP1152" i="1" s="1"/>
  <c r="AI1154" i="1" l="1"/>
  <c r="AO1153" i="1"/>
  <c r="AN1153" i="1"/>
  <c r="AM1153" i="1" s="1"/>
  <c r="AP1153" i="1" s="1"/>
  <c r="AI1155" i="1" l="1"/>
  <c r="AO1154" i="1"/>
  <c r="AN1154" i="1"/>
  <c r="AM1154" i="1" s="1"/>
  <c r="AP1154" i="1" s="1"/>
  <c r="AI1156" i="1" l="1"/>
  <c r="AN1155" i="1"/>
  <c r="AO1155" i="1"/>
  <c r="AM1155" i="1" l="1"/>
  <c r="AP1155" i="1" s="1"/>
  <c r="AI1157" i="1"/>
  <c r="AO1156" i="1"/>
  <c r="AN1156" i="1"/>
  <c r="AI1158" i="1" l="1"/>
  <c r="AO1157" i="1"/>
  <c r="AN1157" i="1"/>
  <c r="AM1157" i="1" s="1"/>
  <c r="AP1157" i="1" s="1"/>
  <c r="AM1156" i="1"/>
  <c r="AP1156" i="1" s="1"/>
  <c r="AI1159" i="1" l="1"/>
  <c r="AO1158" i="1"/>
  <c r="AN1158" i="1"/>
  <c r="AM1158" i="1" s="1"/>
  <c r="AP1158" i="1" s="1"/>
  <c r="AI1160" i="1" l="1"/>
  <c r="AO1159" i="1"/>
  <c r="AN1159" i="1"/>
  <c r="AM1159" i="1" s="1"/>
  <c r="AP1159" i="1" s="1"/>
  <c r="AI1161" i="1" l="1"/>
  <c r="AO1160" i="1"/>
  <c r="AN1160" i="1"/>
  <c r="AM1160" i="1" s="1"/>
  <c r="AP1160" i="1" s="1"/>
  <c r="AI1162" i="1" l="1"/>
  <c r="AO1161" i="1"/>
  <c r="AN1161" i="1"/>
  <c r="AM1161" i="1" s="1"/>
  <c r="AP1161" i="1" s="1"/>
  <c r="AI1163" i="1" l="1"/>
  <c r="AO1162" i="1"/>
  <c r="AN1162" i="1"/>
  <c r="AM1162" i="1" s="1"/>
  <c r="AP1162" i="1" s="1"/>
  <c r="AI1164" i="1" l="1"/>
  <c r="AN1163" i="1"/>
  <c r="AO1163" i="1"/>
  <c r="AM1163" i="1" l="1"/>
  <c r="AP1163" i="1" s="1"/>
  <c r="AI1165" i="1"/>
  <c r="AO1164" i="1"/>
  <c r="AN1164" i="1"/>
  <c r="AI1166" i="1" l="1"/>
  <c r="AN1165" i="1"/>
  <c r="AO1165" i="1"/>
  <c r="AM1164" i="1"/>
  <c r="AP1164" i="1" s="1"/>
  <c r="AM1165" i="1" l="1"/>
  <c r="AP1165" i="1" s="1"/>
  <c r="AI1167" i="1"/>
  <c r="AO1166" i="1"/>
  <c r="AN1166" i="1"/>
  <c r="AM1166" i="1" l="1"/>
  <c r="AP1166" i="1" s="1"/>
  <c r="AI1168" i="1"/>
  <c r="AN1167" i="1"/>
  <c r="AO1167" i="1"/>
  <c r="AM1167" i="1" l="1"/>
  <c r="AP1167" i="1" s="1"/>
  <c r="AI1169" i="1"/>
  <c r="AN1168" i="1"/>
  <c r="AO1168" i="1"/>
  <c r="AM1168" i="1" l="1"/>
  <c r="AP1168" i="1" s="1"/>
  <c r="AI1170" i="1"/>
  <c r="AO1169" i="1"/>
  <c r="AN1169" i="1"/>
  <c r="AI1171" i="1" l="1"/>
  <c r="AO1170" i="1"/>
  <c r="AN1170" i="1"/>
  <c r="AM1170" i="1" s="1"/>
  <c r="AP1170" i="1" s="1"/>
  <c r="AM1169" i="1"/>
  <c r="AP1169" i="1" s="1"/>
  <c r="AI1172" i="1" l="1"/>
  <c r="AN1171" i="1"/>
  <c r="AO1171" i="1"/>
  <c r="AM1171" i="1" l="1"/>
  <c r="AP1171" i="1" s="1"/>
  <c r="AI1173" i="1"/>
  <c r="AO1172" i="1"/>
  <c r="AN1172" i="1"/>
  <c r="AI1174" i="1" l="1"/>
  <c r="AN1173" i="1"/>
  <c r="AO1173" i="1"/>
  <c r="AM1172" i="1"/>
  <c r="AP1172" i="1" s="1"/>
  <c r="AM1173" i="1" l="1"/>
  <c r="AP1173" i="1" s="1"/>
  <c r="AI1175" i="1"/>
  <c r="AN1174" i="1"/>
  <c r="AO1174" i="1"/>
  <c r="AM1174" i="1" l="1"/>
  <c r="AP1174" i="1" s="1"/>
  <c r="AI1176" i="1"/>
  <c r="AO1175" i="1"/>
  <c r="AN1175" i="1"/>
  <c r="AI1177" i="1" l="1"/>
  <c r="AO1176" i="1"/>
  <c r="AN1176" i="1"/>
  <c r="AM1176" i="1" s="1"/>
  <c r="AP1176" i="1" s="1"/>
  <c r="AM1175" i="1"/>
  <c r="AP1175" i="1" s="1"/>
  <c r="AI1178" i="1" l="1"/>
  <c r="AN1177" i="1"/>
  <c r="AO1177" i="1"/>
  <c r="AM1177" i="1" l="1"/>
  <c r="AP1177" i="1" s="1"/>
  <c r="AI1179" i="1"/>
  <c r="AO1178" i="1"/>
  <c r="AN1178" i="1"/>
  <c r="AM1178" i="1" l="1"/>
  <c r="AP1178" i="1" s="1"/>
  <c r="AI1180" i="1"/>
  <c r="AO1179" i="1"/>
  <c r="AN1179" i="1"/>
  <c r="AI1181" i="1" l="1"/>
  <c r="AN1180" i="1"/>
  <c r="AO1180" i="1"/>
  <c r="AM1179" i="1"/>
  <c r="AP1179" i="1" s="1"/>
  <c r="AM1180" i="1" l="1"/>
  <c r="AP1180" i="1" s="1"/>
  <c r="AI1182" i="1"/>
  <c r="AO1181" i="1"/>
  <c r="AN1181" i="1"/>
  <c r="AI1183" i="1" l="1"/>
  <c r="AN1182" i="1"/>
  <c r="AO1182" i="1"/>
  <c r="AM1181" i="1"/>
  <c r="AP1181" i="1" s="1"/>
  <c r="AM1182" i="1" l="1"/>
  <c r="AP1182" i="1" s="1"/>
  <c r="AI1184" i="1"/>
  <c r="AO1183" i="1"/>
  <c r="AN1183" i="1"/>
  <c r="AI1185" i="1" l="1"/>
  <c r="AO1184" i="1"/>
  <c r="AN1184" i="1"/>
  <c r="AM1184" i="1" s="1"/>
  <c r="AP1184" i="1" s="1"/>
  <c r="AM1183" i="1"/>
  <c r="AP1183" i="1" s="1"/>
  <c r="AI1186" i="1" l="1"/>
  <c r="AO1185" i="1"/>
  <c r="AN1185" i="1"/>
  <c r="AM1185" i="1" s="1"/>
  <c r="AP1185" i="1" s="1"/>
  <c r="AI1187" i="1" l="1"/>
  <c r="AO1186" i="1"/>
  <c r="AN1186" i="1"/>
  <c r="AM1186" i="1" s="1"/>
  <c r="AP1186" i="1" s="1"/>
  <c r="AI1188" i="1" l="1"/>
  <c r="AO1187" i="1"/>
  <c r="AN1187" i="1"/>
  <c r="AM1187" i="1" l="1"/>
  <c r="AP1187" i="1" s="1"/>
  <c r="AI1189" i="1"/>
  <c r="AN1188" i="1"/>
  <c r="AO1188" i="1"/>
  <c r="AM1188" i="1" l="1"/>
  <c r="AP1188" i="1" s="1"/>
  <c r="AI1190" i="1"/>
  <c r="AO1189" i="1"/>
  <c r="AN1189" i="1"/>
  <c r="AI1191" i="1" l="1"/>
  <c r="AN1190" i="1"/>
  <c r="AO1190" i="1"/>
  <c r="AM1189" i="1"/>
  <c r="AP1189" i="1" s="1"/>
  <c r="AM1190" i="1" l="1"/>
  <c r="AP1190" i="1" s="1"/>
  <c r="AI1192" i="1"/>
  <c r="AO1191" i="1"/>
  <c r="AN1191" i="1"/>
  <c r="AI1193" i="1" l="1"/>
  <c r="AO1192" i="1"/>
  <c r="AN1192" i="1"/>
  <c r="AM1192" i="1" s="1"/>
  <c r="AP1192" i="1" s="1"/>
  <c r="AM1191" i="1"/>
  <c r="AP1191" i="1" s="1"/>
  <c r="AI1194" i="1" l="1"/>
  <c r="AO1193" i="1"/>
  <c r="AN1193" i="1"/>
  <c r="AM1193" i="1" s="1"/>
  <c r="AP1193" i="1" s="1"/>
  <c r="AI1195" i="1" l="1"/>
  <c r="AO1194" i="1"/>
  <c r="AN1194" i="1"/>
  <c r="AM1194" i="1" s="1"/>
  <c r="AP1194" i="1" s="1"/>
  <c r="AI1196" i="1" l="1"/>
  <c r="AO1195" i="1"/>
  <c r="AN1195" i="1"/>
  <c r="AM1195" i="1" l="1"/>
  <c r="AP1195" i="1" s="1"/>
  <c r="AI1197" i="1"/>
  <c r="AN1196" i="1"/>
  <c r="AO1196" i="1"/>
  <c r="AM1196" i="1" l="1"/>
  <c r="AP1196" i="1" s="1"/>
  <c r="AI1198" i="1"/>
  <c r="AO1197" i="1"/>
  <c r="AN1197" i="1"/>
  <c r="AI1199" i="1" l="1"/>
  <c r="AN1198" i="1"/>
  <c r="AO1198" i="1"/>
  <c r="AM1197" i="1"/>
  <c r="AP1197" i="1" s="1"/>
  <c r="AM1198" i="1" l="1"/>
  <c r="AP1198" i="1" s="1"/>
  <c r="AI1200" i="1"/>
  <c r="AO1199" i="1"/>
  <c r="AN1199" i="1"/>
  <c r="AM1199" i="1" l="1"/>
  <c r="AP1199" i="1" s="1"/>
  <c r="AI1201" i="1"/>
  <c r="AO1200" i="1"/>
  <c r="AN1200" i="1"/>
  <c r="AM1200" i="1" l="1"/>
  <c r="AP1200" i="1" s="1"/>
  <c r="AI1202" i="1"/>
  <c r="AN1201" i="1"/>
  <c r="AO1201" i="1"/>
  <c r="AM1201" i="1" l="1"/>
  <c r="AP1201" i="1" s="1"/>
  <c r="AI1203" i="1"/>
  <c r="AO1202" i="1"/>
  <c r="AN1202" i="1"/>
  <c r="AM1202" i="1" s="1"/>
  <c r="AP1202" i="1" s="1"/>
  <c r="AI1204" i="1" l="1"/>
  <c r="AO1203" i="1"/>
  <c r="AN1203" i="1"/>
  <c r="AM1203" i="1" l="1"/>
  <c r="AP1203" i="1" s="1"/>
  <c r="AI1205" i="1"/>
  <c r="AN1204" i="1"/>
  <c r="AO1204" i="1"/>
  <c r="AM1204" i="1" l="1"/>
  <c r="AP1204" i="1" s="1"/>
  <c r="AI1206" i="1"/>
  <c r="AO1205" i="1"/>
  <c r="AN1205" i="1"/>
  <c r="AI1207" i="1" l="1"/>
  <c r="AN1206" i="1"/>
  <c r="AO1206" i="1"/>
  <c r="AM1205" i="1"/>
  <c r="AP1205" i="1" s="1"/>
  <c r="AM1206" i="1" l="1"/>
  <c r="AP1206" i="1" s="1"/>
  <c r="AI1208" i="1"/>
  <c r="AO1207" i="1"/>
  <c r="AN1207" i="1"/>
  <c r="AI1209" i="1" l="1"/>
  <c r="AO1208" i="1"/>
  <c r="AN1208" i="1"/>
  <c r="AM1208" i="1" s="1"/>
  <c r="AP1208" i="1" s="1"/>
  <c r="AM1207" i="1"/>
  <c r="AP1207" i="1" s="1"/>
  <c r="AI1210" i="1" l="1"/>
  <c r="AO1209" i="1"/>
  <c r="AN1209" i="1"/>
  <c r="AM1209" i="1" s="1"/>
  <c r="AP1209" i="1" s="1"/>
  <c r="AI1211" i="1" l="1"/>
  <c r="AN1210" i="1"/>
  <c r="AO1210" i="1"/>
  <c r="AM1210" i="1" l="1"/>
  <c r="AP1210" i="1" s="1"/>
  <c r="AI1212" i="1"/>
  <c r="AN1211" i="1"/>
  <c r="AO1211" i="1"/>
  <c r="AM1211" i="1" l="1"/>
  <c r="AP1211" i="1" s="1"/>
  <c r="AI1213" i="1"/>
  <c r="AO1212" i="1"/>
  <c r="AN1212" i="1"/>
  <c r="AI1214" i="1" l="1"/>
  <c r="AN1213" i="1"/>
  <c r="AO1213" i="1"/>
  <c r="AM1212" i="1"/>
  <c r="AP1212" i="1" s="1"/>
  <c r="AM1213" i="1" l="1"/>
  <c r="AP1213" i="1" s="1"/>
  <c r="AI1215" i="1"/>
  <c r="AO1214" i="1"/>
  <c r="AN1214" i="1"/>
  <c r="AI1216" i="1" l="1"/>
  <c r="AO1215" i="1"/>
  <c r="AN1215" i="1"/>
  <c r="AM1214" i="1"/>
  <c r="AP1214" i="1" s="1"/>
  <c r="AM1215" i="1" l="1"/>
  <c r="AP1215" i="1" s="1"/>
  <c r="AI1217" i="1"/>
  <c r="AO1216" i="1"/>
  <c r="AN1216" i="1"/>
  <c r="AI1218" i="1" l="1"/>
  <c r="AN1217" i="1"/>
  <c r="AO1217" i="1"/>
  <c r="AM1216" i="1"/>
  <c r="AP1216" i="1" s="1"/>
  <c r="AM1217" i="1" l="1"/>
  <c r="AP1217" i="1" s="1"/>
  <c r="AI1219" i="1"/>
  <c r="AN1218" i="1"/>
  <c r="AO1218" i="1"/>
  <c r="AM1218" i="1" l="1"/>
  <c r="AP1218" i="1" s="1"/>
  <c r="AI1220" i="1"/>
  <c r="AO1219" i="1"/>
  <c r="AN1219" i="1"/>
  <c r="AM1219" i="1" l="1"/>
  <c r="AP1219" i="1" s="1"/>
  <c r="AI1221" i="1"/>
  <c r="AO1220" i="1"/>
  <c r="AN1220" i="1"/>
  <c r="AM1220" i="1" s="1"/>
  <c r="AP1220" i="1" s="1"/>
  <c r="AI1222" i="1" l="1"/>
  <c r="AN1221" i="1"/>
  <c r="AO1221" i="1"/>
  <c r="AM1221" i="1" l="1"/>
  <c r="AP1221" i="1" s="1"/>
  <c r="AI1223" i="1"/>
  <c r="AO1222" i="1"/>
  <c r="AN1222" i="1"/>
  <c r="AI1224" i="1" l="1"/>
  <c r="AN1223" i="1"/>
  <c r="AO1223" i="1"/>
  <c r="AM1222" i="1"/>
  <c r="AP1222" i="1" s="1"/>
  <c r="AM1223" i="1" l="1"/>
  <c r="AP1223" i="1" s="1"/>
  <c r="AI1225" i="1"/>
  <c r="AO1224" i="1"/>
  <c r="AN1224" i="1"/>
  <c r="AM1224" i="1" l="1"/>
  <c r="AP1224" i="1" s="1"/>
  <c r="AI1226" i="1"/>
  <c r="AN1225" i="1"/>
  <c r="AO1225" i="1"/>
  <c r="AM1225" i="1" l="1"/>
  <c r="AP1225" i="1" s="1"/>
  <c r="AI1227" i="1"/>
  <c r="AN1226" i="1"/>
  <c r="AO1226" i="1"/>
  <c r="AM1226" i="1" l="1"/>
  <c r="AP1226" i="1" s="1"/>
  <c r="AI1228" i="1"/>
  <c r="AO1227" i="1"/>
  <c r="AN1227" i="1"/>
  <c r="AI1229" i="1" l="1"/>
  <c r="AO1228" i="1"/>
  <c r="AN1228" i="1"/>
  <c r="AM1228" i="1" s="1"/>
  <c r="AP1228" i="1" s="1"/>
  <c r="AM1227" i="1"/>
  <c r="AP1227" i="1" s="1"/>
  <c r="AI1230" i="1" l="1"/>
  <c r="AN1229" i="1"/>
  <c r="AO1229" i="1"/>
  <c r="AM1229" i="1" l="1"/>
  <c r="AP1229" i="1" s="1"/>
  <c r="AI1231" i="1"/>
  <c r="AO1230" i="1"/>
  <c r="AN1230" i="1"/>
  <c r="AI1232" i="1" l="1"/>
  <c r="AO1231" i="1"/>
  <c r="AN1231" i="1"/>
  <c r="AM1231" i="1" s="1"/>
  <c r="AP1231" i="1" s="1"/>
  <c r="AM1230" i="1"/>
  <c r="AP1230" i="1" s="1"/>
  <c r="AI1233" i="1" l="1"/>
  <c r="AO1232" i="1"/>
  <c r="AN1232" i="1"/>
  <c r="AM1232" i="1" s="1"/>
  <c r="AP1232" i="1" s="1"/>
  <c r="AI1234" i="1" l="1"/>
  <c r="AN1233" i="1"/>
  <c r="AO1233" i="1"/>
  <c r="AM1233" i="1" l="1"/>
  <c r="AP1233" i="1" s="1"/>
  <c r="AI1235" i="1"/>
  <c r="AN1234" i="1"/>
  <c r="AO1234" i="1"/>
  <c r="AM1234" i="1" l="1"/>
  <c r="AP1234" i="1" s="1"/>
  <c r="AI1236" i="1"/>
  <c r="AO1235" i="1"/>
  <c r="AN1235" i="1"/>
  <c r="AI1237" i="1" l="1"/>
  <c r="AO1236" i="1"/>
  <c r="AN1236" i="1"/>
  <c r="AM1236" i="1" s="1"/>
  <c r="AM1235" i="1"/>
  <c r="AP1235" i="1" s="1"/>
  <c r="AP1236" i="1" l="1"/>
  <c r="AI1238" i="1"/>
  <c r="AN1237" i="1"/>
  <c r="AO1237" i="1"/>
  <c r="AI1239" i="1" l="1"/>
  <c r="AO1238" i="1"/>
  <c r="AN1238" i="1"/>
  <c r="AM1238" i="1" s="1"/>
  <c r="AP1238" i="1" s="1"/>
  <c r="AM1237" i="1"/>
  <c r="AP1237" i="1" s="1"/>
  <c r="AI1240" i="1" l="1"/>
  <c r="AN1239" i="1"/>
  <c r="AO1239" i="1"/>
  <c r="AM1239" i="1" l="1"/>
  <c r="AP1239" i="1" s="1"/>
  <c r="AI1241" i="1"/>
  <c r="AO1240" i="1"/>
  <c r="AN1240" i="1"/>
  <c r="AM1240" i="1" s="1"/>
  <c r="AP1240" i="1" s="1"/>
  <c r="AI1242" i="1" l="1"/>
  <c r="AN1241" i="1"/>
  <c r="AM1241" i="1" s="1"/>
  <c r="AP1241" i="1" s="1"/>
  <c r="AO1241" i="1"/>
  <c r="AI1243" i="1" l="1"/>
  <c r="AN1242" i="1"/>
  <c r="AO1242" i="1"/>
  <c r="AM1242" i="1" l="1"/>
  <c r="AP1242" i="1" s="1"/>
  <c r="AI1244" i="1"/>
  <c r="AO1243" i="1"/>
  <c r="AN1243" i="1"/>
  <c r="AM1243" i="1" s="1"/>
  <c r="AP1243" i="1" s="1"/>
  <c r="AI1245" i="1" l="1"/>
  <c r="AO1244" i="1"/>
  <c r="AN1244" i="1"/>
  <c r="AM1244" i="1" s="1"/>
  <c r="AP1244" i="1" s="1"/>
  <c r="AI1246" i="1" l="1"/>
  <c r="AN1245" i="1"/>
  <c r="AO1245" i="1"/>
  <c r="AM1245" i="1" l="1"/>
  <c r="AP1245" i="1" s="1"/>
  <c r="AI1247" i="1"/>
  <c r="AO1246" i="1"/>
  <c r="AN1246" i="1"/>
  <c r="AM1246" i="1" s="1"/>
  <c r="AP1246" i="1" s="1"/>
  <c r="AI1248" i="1" l="1"/>
  <c r="AN1247" i="1"/>
  <c r="AO1247" i="1"/>
  <c r="AM1247" i="1" l="1"/>
  <c r="AP1247" i="1" s="1"/>
  <c r="AI1249" i="1"/>
  <c r="AO1248" i="1"/>
  <c r="AN1248" i="1"/>
  <c r="AM1248" i="1" s="1"/>
  <c r="AP1248" i="1" s="1"/>
  <c r="AI1250" i="1" l="1"/>
  <c r="AN1249" i="1"/>
  <c r="AO1249" i="1"/>
  <c r="AM1249" i="1" l="1"/>
  <c r="AP1249" i="1" s="1"/>
  <c r="AI1251" i="1"/>
  <c r="AN1250" i="1"/>
  <c r="AO1250" i="1"/>
  <c r="AM1250" i="1" l="1"/>
  <c r="AP1250" i="1" s="1"/>
  <c r="AI1252" i="1"/>
  <c r="AO1251" i="1"/>
  <c r="AN1251" i="1"/>
  <c r="AI1253" i="1" l="1"/>
  <c r="AO1252" i="1"/>
  <c r="AN1252" i="1"/>
  <c r="AM1252" i="1" s="1"/>
  <c r="AP1252" i="1" s="1"/>
  <c r="AM1251" i="1"/>
  <c r="AP1251" i="1" s="1"/>
  <c r="AI1254" i="1" l="1"/>
  <c r="AO1253" i="1"/>
  <c r="AN1253" i="1"/>
  <c r="AM1253" i="1" s="1"/>
  <c r="AP1253" i="1" s="1"/>
  <c r="AI1255" i="1" l="1"/>
  <c r="AO1254" i="1"/>
  <c r="AN1254" i="1"/>
  <c r="AM1254" i="1" s="1"/>
  <c r="AP1254" i="1" s="1"/>
  <c r="AI1256" i="1" l="1"/>
  <c r="AN1255" i="1"/>
  <c r="AO1255" i="1"/>
  <c r="AM1255" i="1" l="1"/>
  <c r="AP1255" i="1" s="1"/>
  <c r="AI1257" i="1"/>
  <c r="AO1256" i="1"/>
  <c r="AN1256" i="1"/>
  <c r="AM1256" i="1" s="1"/>
  <c r="AP1256" i="1" s="1"/>
  <c r="AI1258" i="1" l="1"/>
  <c r="AN1257" i="1"/>
  <c r="AO1257" i="1"/>
  <c r="AM1257" i="1" l="1"/>
  <c r="AP1257" i="1" s="1"/>
  <c r="AI1259" i="1"/>
  <c r="AN1258" i="1"/>
  <c r="AO1258" i="1"/>
  <c r="AM1258" i="1" l="1"/>
  <c r="AP1258" i="1" s="1"/>
  <c r="AI1260" i="1"/>
  <c r="AO1259" i="1"/>
  <c r="AN1259" i="1"/>
  <c r="AM1259" i="1" s="1"/>
  <c r="AP1259" i="1" s="1"/>
  <c r="AI1261" i="1" l="1"/>
  <c r="AO1260" i="1"/>
  <c r="AN1260" i="1"/>
  <c r="AM1260" i="1" s="1"/>
  <c r="AP1260" i="1" s="1"/>
  <c r="AI1262" i="1" l="1"/>
  <c r="AO1261" i="1"/>
  <c r="AN1261" i="1"/>
  <c r="AM1261" i="1" s="1"/>
  <c r="AP1261" i="1" s="1"/>
  <c r="AI1263" i="1" l="1"/>
  <c r="AO1262" i="1"/>
  <c r="AN1262" i="1"/>
  <c r="AM1262" i="1" s="1"/>
  <c r="AP1262" i="1" s="1"/>
  <c r="AI1264" i="1" l="1"/>
  <c r="AO1263" i="1"/>
  <c r="AN1263" i="1"/>
  <c r="AM1263" i="1" s="1"/>
  <c r="AP1263" i="1" s="1"/>
  <c r="AO1264" i="1" l="1"/>
  <c r="AN1264" i="1"/>
  <c r="AM1264" i="1" s="1"/>
  <c r="AP1264" i="1" s="1"/>
  <c r="AG2" i="1" s="1"/>
  <c r="AG3" i="1" s="1"/>
</calcChain>
</file>

<file path=xl/sharedStrings.xml><?xml version="1.0" encoding="utf-8"?>
<sst xmlns="http://schemas.openxmlformats.org/spreadsheetml/2006/main" count="74" uniqueCount="40">
  <si>
    <t>諸元を決めて計算</t>
    <rPh sb="0" eb="2">
      <t>ショゲン</t>
    </rPh>
    <rPh sb="3" eb="4">
      <t>キ</t>
    </rPh>
    <rPh sb="6" eb="8">
      <t>ケイサン</t>
    </rPh>
    <phoneticPr fontId="2"/>
  </si>
  <si>
    <t>TC=50℃</t>
    <phoneticPr fontId="2"/>
  </si>
  <si>
    <t>実験_実測値</t>
    <rPh sb="0" eb="2">
      <t>ジッケン</t>
    </rPh>
    <rPh sb="3" eb="6">
      <t>ジッソクチ</t>
    </rPh>
    <phoneticPr fontId="2"/>
  </si>
  <si>
    <t>理論計算</t>
    <rPh sb="0" eb="2">
      <t>リロン</t>
    </rPh>
    <rPh sb="2" eb="4">
      <t>ケイサン</t>
    </rPh>
    <phoneticPr fontId="2"/>
  </si>
  <si>
    <t>TC=20℃</t>
    <phoneticPr fontId="2"/>
  </si>
  <si>
    <t>理論</t>
    <rPh sb="0" eb="2">
      <t>リロン</t>
    </rPh>
    <phoneticPr fontId="2"/>
  </si>
  <si>
    <t>実測</t>
    <rPh sb="0" eb="2">
      <t>ジッソク</t>
    </rPh>
    <phoneticPr fontId="2"/>
  </si>
  <si>
    <t>実測</t>
    <rPh sb="0" eb="2">
      <t>ジッソク</t>
    </rPh>
    <phoneticPr fontId="2"/>
  </si>
  <si>
    <t>パラメータ</t>
    <phoneticPr fontId="2"/>
  </si>
  <si>
    <t>θ[deg]</t>
    <phoneticPr fontId="2"/>
  </si>
  <si>
    <t>P[Pa]</t>
    <phoneticPr fontId="2"/>
  </si>
  <si>
    <r>
      <t>V[m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]</t>
    </r>
    <phoneticPr fontId="2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</si>
  <si>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E</t>
    </r>
    <phoneticPr fontId="2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</si>
  <si>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C</t>
    </r>
    <phoneticPr fontId="2"/>
  </si>
  <si>
    <t>P[kPa]</t>
    <phoneticPr fontId="2"/>
  </si>
  <si>
    <r>
      <t>V[cm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]</t>
    </r>
    <phoneticPr fontId="2"/>
  </si>
  <si>
    <t>図示仕事Wi[Nm]</t>
    <rPh sb="0" eb="2">
      <t>ズシ</t>
    </rPh>
    <rPh sb="2" eb="4">
      <t>シゴト</t>
    </rPh>
    <phoneticPr fontId="2"/>
  </si>
  <si>
    <t>θ</t>
    <phoneticPr fontId="2"/>
  </si>
  <si>
    <t>P</t>
    <phoneticPr fontId="2"/>
  </si>
  <si>
    <t>v</t>
    <phoneticPr fontId="2"/>
  </si>
  <si>
    <t>仕事（台形積分）</t>
    <rPh sb="0" eb="2">
      <t>シゴト</t>
    </rPh>
    <rPh sb="3" eb="5">
      <t>ダイケイ</t>
    </rPh>
    <rPh sb="5" eb="7">
      <t>セキブン</t>
    </rPh>
    <phoneticPr fontId="2"/>
  </si>
  <si>
    <r>
      <t>膨張空間行程容積V</t>
    </r>
    <r>
      <rPr>
        <vertAlign val="subscript"/>
        <sz val="11"/>
        <color theme="1"/>
        <rFont val="游ゴシック"/>
        <family val="3"/>
        <charset val="128"/>
        <scheme val="minor"/>
      </rPr>
      <t>SE</t>
    </r>
    <r>
      <rPr>
        <sz val="11"/>
        <color theme="1"/>
        <rFont val="游ゴシック"/>
        <family val="2"/>
        <charset val="128"/>
        <scheme val="minor"/>
      </rPr>
      <t>[m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]</t>
    </r>
    <rPh sb="0" eb="2">
      <t>ボウチョウ</t>
    </rPh>
    <rPh sb="2" eb="4">
      <t>クウカン</t>
    </rPh>
    <rPh sb="4" eb="6">
      <t>コウテイ</t>
    </rPh>
    <rPh sb="6" eb="8">
      <t>ヨウセキ</t>
    </rPh>
    <phoneticPr fontId="2"/>
  </si>
  <si>
    <t>図示出力Li[W]</t>
    <rPh sb="0" eb="2">
      <t>ズシ</t>
    </rPh>
    <rPh sb="2" eb="4">
      <t>シュツリョク</t>
    </rPh>
    <phoneticPr fontId="2"/>
  </si>
  <si>
    <r>
      <t>圧縮空間行程容積V</t>
    </r>
    <r>
      <rPr>
        <vertAlign val="subscript"/>
        <sz val="11"/>
        <color theme="1"/>
        <rFont val="游ゴシック"/>
        <family val="3"/>
        <charset val="128"/>
        <scheme val="minor"/>
      </rPr>
      <t>SC</t>
    </r>
    <r>
      <rPr>
        <sz val="11"/>
        <color theme="1"/>
        <rFont val="游ゴシック"/>
        <family val="3"/>
        <charset val="128"/>
        <scheme val="minor"/>
      </rPr>
      <t>[m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]</t>
    </r>
    <rPh sb="0" eb="2">
      <t>アッシュク</t>
    </rPh>
    <rPh sb="2" eb="4">
      <t>クウカン</t>
    </rPh>
    <rPh sb="4" eb="6">
      <t>コウテイ</t>
    </rPh>
    <rPh sb="6" eb="8">
      <t>ヨウセキ</t>
    </rPh>
    <phoneticPr fontId="2"/>
  </si>
  <si>
    <r>
      <t>全無効容積V</t>
    </r>
    <r>
      <rPr>
        <vertAlign val="subscript"/>
        <sz val="11"/>
        <color theme="1"/>
        <rFont val="游ゴシック"/>
        <family val="3"/>
        <charset val="128"/>
        <scheme val="minor"/>
      </rPr>
      <t>DE</t>
    </r>
    <r>
      <rPr>
        <sz val="11"/>
        <color theme="1"/>
        <rFont val="游ゴシック"/>
        <family val="2"/>
        <charset val="128"/>
        <scheme val="minor"/>
      </rPr>
      <t>+V</t>
    </r>
    <r>
      <rPr>
        <vertAlign val="subscript"/>
        <sz val="11"/>
        <color theme="1"/>
        <rFont val="游ゴシック"/>
        <family val="3"/>
        <charset val="128"/>
        <scheme val="minor"/>
      </rPr>
      <t>DC</t>
    </r>
    <r>
      <rPr>
        <sz val="11"/>
        <color theme="1"/>
        <rFont val="游ゴシック"/>
        <family val="3"/>
        <charset val="128"/>
        <scheme val="minor"/>
      </rPr>
      <t>[m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]</t>
    </r>
    <rPh sb="0" eb="1">
      <t>ゼン</t>
    </rPh>
    <rPh sb="1" eb="3">
      <t>ムコウ</t>
    </rPh>
    <rPh sb="3" eb="5">
      <t>ヨウセキ</t>
    </rPh>
    <phoneticPr fontId="2"/>
  </si>
  <si>
    <r>
      <t>圧縮空間無効容積V</t>
    </r>
    <r>
      <rPr>
        <vertAlign val="subscript"/>
        <sz val="11"/>
        <color theme="1"/>
        <rFont val="游ゴシック"/>
        <family val="3"/>
        <charset val="128"/>
        <scheme val="minor"/>
      </rPr>
      <t>DC</t>
    </r>
    <r>
      <rPr>
        <sz val="11"/>
        <color theme="1"/>
        <rFont val="游ゴシック"/>
        <family val="2"/>
        <charset val="128"/>
        <scheme val="minor"/>
      </rPr>
      <t>[m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]</t>
    </r>
    <rPh sb="0" eb="2">
      <t>アッシュク</t>
    </rPh>
    <rPh sb="2" eb="4">
      <t>クウカン</t>
    </rPh>
    <rPh sb="4" eb="6">
      <t>ムコウ</t>
    </rPh>
    <rPh sb="6" eb="8">
      <t>ヨウセキ</t>
    </rPh>
    <phoneticPr fontId="2"/>
  </si>
  <si>
    <t>位相角α[deg]</t>
    <rPh sb="0" eb="2">
      <t>イソウ</t>
    </rPh>
    <rPh sb="2" eb="3">
      <t>カク</t>
    </rPh>
    <phoneticPr fontId="2"/>
  </si>
  <si>
    <r>
      <t>平均圧力P</t>
    </r>
    <r>
      <rPr>
        <vertAlign val="subscript"/>
        <sz val="11"/>
        <color theme="1"/>
        <rFont val="游ゴシック"/>
        <family val="3"/>
        <charset val="128"/>
        <scheme val="minor"/>
      </rPr>
      <t>m</t>
    </r>
    <r>
      <rPr>
        <sz val="11"/>
        <color theme="1"/>
        <rFont val="游ゴシック"/>
        <family val="2"/>
        <charset val="128"/>
        <scheme val="minor"/>
      </rPr>
      <t>[Pa]</t>
    </r>
    <rPh sb="0" eb="2">
      <t>ヘイキン</t>
    </rPh>
    <rPh sb="2" eb="4">
      <t>アツリョク</t>
    </rPh>
    <phoneticPr fontId="2"/>
  </si>
  <si>
    <r>
      <t>膨張空間ガス温度T</t>
    </r>
    <r>
      <rPr>
        <vertAlign val="subscript"/>
        <sz val="11"/>
        <color theme="1"/>
        <rFont val="游ゴシック"/>
        <family val="3"/>
        <charset val="128"/>
        <scheme val="minor"/>
      </rPr>
      <t>E</t>
    </r>
    <r>
      <rPr>
        <sz val="11"/>
        <color theme="1"/>
        <rFont val="游ゴシック"/>
        <family val="2"/>
        <charset val="128"/>
        <scheme val="minor"/>
      </rPr>
      <t>[℃]</t>
    </r>
    <rPh sb="0" eb="2">
      <t>ボウチョウ</t>
    </rPh>
    <rPh sb="2" eb="4">
      <t>クウカン</t>
    </rPh>
    <rPh sb="6" eb="8">
      <t>オンド</t>
    </rPh>
    <phoneticPr fontId="2"/>
  </si>
  <si>
    <r>
      <t>圧縮空間ガス温度T</t>
    </r>
    <r>
      <rPr>
        <vertAlign val="subscript"/>
        <sz val="11"/>
        <color theme="1"/>
        <rFont val="游ゴシック"/>
        <family val="3"/>
        <charset val="128"/>
        <scheme val="minor"/>
      </rPr>
      <t>C</t>
    </r>
    <r>
      <rPr>
        <sz val="11"/>
        <color theme="1"/>
        <rFont val="游ゴシック"/>
        <family val="2"/>
        <charset val="128"/>
        <scheme val="minor"/>
      </rPr>
      <t>[℃]</t>
    </r>
    <rPh sb="0" eb="2">
      <t>アッシュク</t>
    </rPh>
    <rPh sb="2" eb="4">
      <t>クウカン</t>
    </rPh>
    <rPh sb="6" eb="8">
      <t>オンド</t>
    </rPh>
    <phoneticPr fontId="2"/>
  </si>
  <si>
    <t>τ</t>
    <phoneticPr fontId="2"/>
  </si>
  <si>
    <t>κ</t>
    <phoneticPr fontId="2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</si>
  <si>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phoneticPr fontId="2"/>
  </si>
  <si>
    <r>
      <t>Χ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phoneticPr fontId="2"/>
  </si>
  <si>
    <t>Χ</t>
    <phoneticPr fontId="2"/>
  </si>
  <si>
    <t>φ</t>
    <phoneticPr fontId="2"/>
  </si>
  <si>
    <t>S</t>
    <phoneticPr fontId="2"/>
  </si>
  <si>
    <t>B</t>
    <phoneticPr fontId="2"/>
  </si>
  <si>
    <t>δ</t>
    <phoneticPr fontId="2"/>
  </si>
  <si>
    <t>ゲージ圧P</t>
    <rPh sb="3" eb="4">
      <t>アツ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</si>
</sst>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"/>
    <numFmt numFmtId="177" formatCode="0.0000E+00"/>
    <numFmt numFmtId="178" formatCode="0.000"/>
    <numFmt numFmtId="179" formatCode="0.000E+00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sz val="11"/>
      <color rgb="FF0070C0"/>
      <name val="游ゴシック"/>
      <family val="3"/>
      <charset val="128"/>
      <scheme val="minor"/>
    </font>
    <font>
      <b/>
      <sz val="11"/>
      <color theme="4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38" fontId="0" fillId="0" borderId="0" xfId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2" fontId="0" fillId="0" borderId="1" xfId="0" applyNumberFormat="1" applyBorder="1">
      <alignment vertical="center"/>
    </xf>
    <xf numFmtId="38" fontId="0" fillId="0" borderId="0" xfId="1" applyFont="1">
      <alignment vertical="center"/>
    </xf>
    <xf numFmtId="0" fontId="0" fillId="0" borderId="2" xfId="0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3" xfId="0" applyBorder="1">
      <alignment vertical="center"/>
    </xf>
    <xf numFmtId="179" fontId="0" fillId="0" borderId="3" xfId="0" applyNumberFormat="1" applyBorder="1">
      <alignment vertical="center"/>
    </xf>
    <xf numFmtId="38" fontId="0" fillId="0" borderId="1" xfId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β</a:t>
            </a:r>
            <a:r>
              <a:rPr lang="ja-JP" altLang="en-US"/>
              <a:t>型スターリングエンジン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0392243245168468"/>
          <c:y val="0.15757406783508884"/>
          <c:w val="0.63821390802141376"/>
          <c:h val="0.68352653834937305"/>
        </c:manualLayout>
      </c:layout>
      <c:scatterChart>
        <c:scatterStyle val="smoothMarker"/>
        <c:varyColors val="0"/>
        <c:ser>
          <c:idx val="0"/>
          <c:order val="0"/>
          <c:tx>
            <c:v>β型スターリングエンジン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'β形スターリングエンジン（TC=50℃＆20℃）'!$K$3:$K$39</c:f>
              <c:numCache>
                <c:formatCode>0.0000E+00</c:formatCode>
                <c:ptCount val="37"/>
                <c:pt idx="0">
                  <c:v>9.2972620347343859</c:v>
                </c:pt>
                <c:pt idx="1">
                  <c:v>8.9500956358745771</c:v>
                </c:pt>
                <c:pt idx="2">
                  <c:v>8.6215682958638222</c:v>
                </c:pt>
                <c:pt idx="3">
                  <c:v>8.3216621516855014</c:v>
                </c:pt>
                <c:pt idx="4">
                  <c:v>8.0594896997706371</c:v>
                </c:pt>
                <c:pt idx="5">
                  <c:v>7.8430169174050048</c:v>
                </c:pt>
                <c:pt idx="6">
                  <c:v>7.6788212205402671</c:v>
                </c:pt>
                <c:pt idx="7">
                  <c:v>7.5718916123386286</c:v>
                </c:pt>
                <c:pt idx="8">
                  <c:v>7.5254770948363019</c:v>
                </c:pt>
                <c:pt idx="9">
                  <c:v>7.5409879496607184</c:v>
                </c:pt>
                <c:pt idx="10">
                  <c:v>7.6179528873369087</c:v>
                </c:pt>
                <c:pt idx="11">
                  <c:v>7.7540333671797201</c:v>
                </c:pt>
                <c:pt idx="12">
                  <c:v>7.9450946526691721</c:v>
                </c:pt>
                <c:pt idx="13">
                  <c:v>8.1853314433273461</c:v>
                </c:pt>
                <c:pt idx="14">
                  <c:v>8.4674442658357716</c:v>
                </c:pt>
                <c:pt idx="15">
                  <c:v>8.7828612648385089</c:v>
                </c:pt>
                <c:pt idx="16">
                  <c:v>9.1219986544295608</c:v>
                </c:pt>
                <c:pt idx="17">
                  <c:v>9.4745519166380081</c:v>
                </c:pt>
                <c:pt idx="18">
                  <c:v>9.8298088989921979</c:v>
                </c:pt>
                <c:pt idx="19">
                  <c:v>10.17697529785201</c:v>
                </c:pt>
                <c:pt idx="20">
                  <c:v>10.50550263786276</c:v>
                </c:pt>
                <c:pt idx="21">
                  <c:v>10.805408782041082</c:v>
                </c:pt>
                <c:pt idx="22">
                  <c:v>11.067581233955943</c:v>
                </c:pt>
                <c:pt idx="23">
                  <c:v>11.284054016321578</c:v>
                </c:pt>
                <c:pt idx="24">
                  <c:v>11.448249713186316</c:v>
                </c:pt>
                <c:pt idx="25">
                  <c:v>11.555179321387955</c:v>
                </c:pt>
                <c:pt idx="26">
                  <c:v>11.601593838890283</c:v>
                </c:pt>
                <c:pt idx="27">
                  <c:v>11.586082984065865</c:v>
                </c:pt>
                <c:pt idx="28">
                  <c:v>11.509118046389675</c:v>
                </c:pt>
                <c:pt idx="29">
                  <c:v>11.373037566546866</c:v>
                </c:pt>
                <c:pt idx="30">
                  <c:v>11.181976281057411</c:v>
                </c:pt>
                <c:pt idx="31">
                  <c:v>10.941739490399238</c:v>
                </c:pt>
                <c:pt idx="32">
                  <c:v>10.659626667890812</c:v>
                </c:pt>
                <c:pt idx="33">
                  <c:v>10.344209668888075</c:v>
                </c:pt>
                <c:pt idx="34">
                  <c:v>10.005072279297021</c:v>
                </c:pt>
                <c:pt idx="35">
                  <c:v>9.6525190170885793</c:v>
                </c:pt>
                <c:pt idx="36">
                  <c:v>9.2972620347343859</c:v>
                </c:pt>
              </c:numCache>
            </c:numRef>
          </c:xVal>
          <c:yVal>
            <c:numRef>
              <c:f>'β形スターリングエンジン（TC=50℃＆20℃）'!$J$3:$J$39</c:f>
              <c:numCache>
                <c:formatCode>0.000</c:formatCode>
                <c:ptCount val="37"/>
                <c:pt idx="0">
                  <c:v>148.6903705445101</c:v>
                </c:pt>
                <c:pt idx="1">
                  <c:v>158.04242899821881</c:v>
                </c:pt>
                <c:pt idx="2">
                  <c:v>166.98917840191905</c:v>
                </c:pt>
                <c:pt idx="3">
                  <c:v>174.8656141852525</c:v>
                </c:pt>
                <c:pt idx="4">
                  <c:v>180.94942357759646</c:v>
                </c:pt>
                <c:pt idx="5">
                  <c:v>184.58900354287167</c:v>
                </c:pt>
                <c:pt idx="6">
                  <c:v>185.35364634171574</c:v>
                </c:pt>
                <c:pt idx="7">
                  <c:v>183.14886962018733</c:v>
                </c:pt>
                <c:pt idx="8">
                  <c:v>178.24331804532667</c:v>
                </c:pt>
                <c:pt idx="9">
                  <c:v>171.19376406729987</c:v>
                </c:pt>
                <c:pt idx="10">
                  <c:v>162.7048869765035</c:v>
                </c:pt>
                <c:pt idx="11">
                  <c:v>153.48401876430938</c:v>
                </c:pt>
                <c:pt idx="12">
                  <c:v>144.13721807523902</c:v>
                </c:pt>
                <c:pt idx="13">
                  <c:v>135.12142777369723</c:v>
                </c:pt>
                <c:pt idx="14">
                  <c:v>126.74234617887485</c:v>
                </c:pt>
                <c:pt idx="15">
                  <c:v>119.17838361753397</c:v>
                </c:pt>
                <c:pt idx="16">
                  <c:v>112.51356663009798</c:v>
                </c:pt>
                <c:pt idx="17">
                  <c:v>106.76891647070582</c:v>
                </c:pt>
                <c:pt idx="18">
                  <c:v>101.92778539822848</c:v>
                </c:pt>
                <c:pt idx="19">
                  <c:v>97.954342684449173</c:v>
                </c:pt>
                <c:pt idx="20">
                  <c:v>94.806134922049523</c:v>
                </c:pt>
                <c:pt idx="21">
                  <c:v>92.442156539146112</c:v>
                </c:pt>
                <c:pt idx="22">
                  <c:v>90.827787642200846</c:v>
                </c:pt>
                <c:pt idx="23">
                  <c:v>89.937667573642671</c:v>
                </c:pt>
                <c:pt idx="24">
                  <c:v>89.75725664825211</c:v>
                </c:pt>
                <c:pt idx="25">
                  <c:v>90.283561643505564</c:v>
                </c:pt>
                <c:pt idx="26">
                  <c:v>91.525271286124706</c:v>
                </c:pt>
                <c:pt idx="27">
                  <c:v>93.502350148360392</c:v>
                </c:pt>
                <c:pt idx="28">
                  <c:v>96.244948290144691</c:v>
                </c:pt>
                <c:pt idx="29">
                  <c:v>99.791273538244354</c:v>
                </c:pt>
                <c:pt idx="30">
                  <c:v>104.18382171689474</c:v>
                </c:pt>
                <c:pt idx="31">
                  <c:v>109.46306057191315</c:v>
                </c:pt>
                <c:pt idx="32">
                  <c:v>115.65734671317577</c:v>
                </c:pt>
                <c:pt idx="33">
                  <c:v>122.76763573796889</c:v>
                </c:pt>
                <c:pt idx="34">
                  <c:v>130.74569261127058</c:v>
                </c:pt>
                <c:pt idx="35">
                  <c:v>139.46552452256785</c:v>
                </c:pt>
                <c:pt idx="36">
                  <c:v>148.6903705445101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E2-4F9E-8C5A-3FAEF5835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78560"/>
        <c:axId val="294578144"/>
      </c:scatterChart>
      <c:valAx>
        <c:axId val="294578560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瞬時全容積</a:t>
                </a:r>
                <a:r>
                  <a:rPr lang="en-US" altLang="ja-JP"/>
                  <a:t>V[cm</a:t>
                </a:r>
                <a:r>
                  <a:rPr lang="en-US" altLang="ja-JP" baseline="30000"/>
                  <a:t>3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1226568790454976"/>
              <c:y val="0.91117375923156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578144"/>
        <c:crosses val="autoZero"/>
        <c:crossBetween val="midCat"/>
      </c:valAx>
      <c:valAx>
        <c:axId val="29457814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</a:t>
                </a:r>
                <a:r>
                  <a:rPr lang="en-US" altLang="ja-JP"/>
                  <a:t>P[kPa]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6.6805845511482248E-2"/>
              <c:y val="0.35348753280839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5785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β型スターリングエンジン冷却実測値</c:v>
          </c:tx>
          <c:spPr>
            <a:ln w="31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'β形スターリングエンジン（TC=50℃＆20℃）'!$AM$3:$AM$1264</c:f>
              <c:numCache>
                <c:formatCode>0.0000E+00</c:formatCode>
                <c:ptCount val="1262"/>
                <c:pt idx="0">
                  <c:v>9.2871956135682314</c:v>
                </c:pt>
                <c:pt idx="1">
                  <c:v>9.2771360422929501</c:v>
                </c:pt>
                <c:pt idx="2">
                  <c:v>9.2670835702644059</c:v>
                </c:pt>
                <c:pt idx="3">
                  <c:v>9.2570384466625057</c:v>
                </c:pt>
                <c:pt idx="4">
                  <c:v>9.2470009204849912</c:v>
                </c:pt>
                <c:pt idx="5">
                  <c:v>9.2369712405412834</c:v>
                </c:pt>
                <c:pt idx="6">
                  <c:v>9.22694965544631</c:v>
                </c:pt>
                <c:pt idx="7">
                  <c:v>9.2169364136143486</c:v>
                </c:pt>
                <c:pt idx="8">
                  <c:v>9.2069317632528627</c:v>
                </c:pt>
                <c:pt idx="9">
                  <c:v>9.196935952356343</c:v>
                </c:pt>
                <c:pt idx="10">
                  <c:v>9.1869492287001844</c:v>
                </c:pt>
                <c:pt idx="11">
                  <c:v>9.176971839834513</c:v>
                </c:pt>
                <c:pt idx="12">
                  <c:v>9.167004033078074</c:v>
                </c:pt>
                <c:pt idx="13">
                  <c:v>9.1570460555120885</c:v>
                </c:pt>
                <c:pt idx="14">
                  <c:v>9.1470981539741327</c:v>
                </c:pt>
                <c:pt idx="15">
                  <c:v>9.1371605750520146</c:v>
                </c:pt>
                <c:pt idx="16">
                  <c:v>9.1272335650776775</c:v>
                </c:pt>
                <c:pt idx="17">
                  <c:v>9.1173173701210715</c:v>
                </c:pt>
                <c:pt idx="18">
                  <c:v>9.1074122359840661</c:v>
                </c:pt>
                <c:pt idx="19">
                  <c:v>9.0975184081943663</c:v>
                </c:pt>
                <c:pt idx="20">
                  <c:v>9.0876361319994015</c:v>
                </c:pt>
                <c:pt idx="21">
                  <c:v>9.0777656523602737</c:v>
                </c:pt>
                <c:pt idx="22">
                  <c:v>9.0679072139456629</c:v>
                </c:pt>
                <c:pt idx="23">
                  <c:v>9.0580610611257768</c:v>
                </c:pt>
                <c:pt idx="24">
                  <c:v>9.0482274379662933</c:v>
                </c:pt>
                <c:pt idx="25">
                  <c:v>9.0384065882222977</c:v>
                </c:pt>
                <c:pt idx="26">
                  <c:v>9.0285987553322506</c:v>
                </c:pt>
                <c:pt idx="27">
                  <c:v>9.0188041824119551</c:v>
                </c:pt>
                <c:pt idx="28">
                  <c:v>9.0090231122485296</c:v>
                </c:pt>
                <c:pt idx="29">
                  <c:v>8.9992557872943788</c:v>
                </c:pt>
                <c:pt idx="30">
                  <c:v>8.989502449661197</c:v>
                </c:pt>
                <c:pt idx="31">
                  <c:v>8.9797633411139639</c:v>
                </c:pt>
                <c:pt idx="32">
                  <c:v>8.9700387030649456</c:v>
                </c:pt>
                <c:pt idx="33">
                  <c:v>8.9603287765677173</c:v>
                </c:pt>
                <c:pt idx="34">
                  <c:v>8.9506338023111862</c:v>
                </c:pt>
                <c:pt idx="35">
                  <c:v>8.9409540206136171</c:v>
                </c:pt>
                <c:pt idx="36">
                  <c:v>8.9312896714166961</c:v>
                </c:pt>
                <c:pt idx="37">
                  <c:v>8.92164099427956</c:v>
                </c:pt>
                <c:pt idx="38">
                  <c:v>8.9120082283728674</c:v>
                </c:pt>
                <c:pt idx="39">
                  <c:v>8.9023916124728739</c:v>
                </c:pt>
                <c:pt idx="40">
                  <c:v>8.89279138495551</c:v>
                </c:pt>
                <c:pt idx="41">
                  <c:v>8.8832077837904713</c:v>
                </c:pt>
                <c:pt idx="42">
                  <c:v>8.8736410465353206</c:v>
                </c:pt>
                <c:pt idx="43">
                  <c:v>8.8640914103295998</c:v>
                </c:pt>
                <c:pt idx="44">
                  <c:v>8.8545591118889515</c:v>
                </c:pt>
                <c:pt idx="45">
                  <c:v>8.8450443874992519</c:v>
                </c:pt>
                <c:pt idx="46">
                  <c:v>8.8355474730107488</c:v>
                </c:pt>
                <c:pt idx="47">
                  <c:v>8.8260686038322245</c:v>
                </c:pt>
                <c:pt idx="48">
                  <c:v>8.8166080149251531</c:v>
                </c:pt>
                <c:pt idx="49">
                  <c:v>8.80716594079788</c:v>
                </c:pt>
                <c:pt idx="50">
                  <c:v>8.7977426154998088</c:v>
                </c:pt>
                <c:pt idx="51">
                  <c:v>8.7883382726155901</c:v>
                </c:pt>
                <c:pt idx="52">
                  <c:v>8.7789531452593543</c:v>
                </c:pt>
                <c:pt idx="53">
                  <c:v>8.7695874660689075</c:v>
                </c:pt>
                <c:pt idx="54">
                  <c:v>8.7602414671999789</c:v>
                </c:pt>
                <c:pt idx="55">
                  <c:v>8.7509153803204658</c:v>
                </c:pt>
                <c:pt idx="56">
                  <c:v>8.741609436604687</c:v>
                </c:pt>
                <c:pt idx="57">
                  <c:v>8.7323238667276541</c:v>
                </c:pt>
                <c:pt idx="58">
                  <c:v>8.7230589008593533</c:v>
                </c:pt>
                <c:pt idx="59">
                  <c:v>8.7138147686590397</c:v>
                </c:pt>
                <c:pt idx="60">
                  <c:v>8.7045916992695478</c:v>
                </c:pt>
                <c:pt idx="61">
                  <c:v>8.6953899213116053</c:v>
                </c:pt>
                <c:pt idx="62">
                  <c:v>8.68620966287817</c:v>
                </c:pt>
                <c:pt idx="63">
                  <c:v>8.6770511515287811</c:v>
                </c:pt>
                <c:pt idx="64">
                  <c:v>8.6679146142839052</c:v>
                </c:pt>
                <c:pt idx="65">
                  <c:v>8.6588002776193207</c:v>
                </c:pt>
                <c:pt idx="66">
                  <c:v>8.6497083674604962</c:v>
                </c:pt>
                <c:pt idx="67">
                  <c:v>8.6406391091769965</c:v>
                </c:pt>
                <c:pt idx="68">
                  <c:v>8.631592727576896</c:v>
                </c:pt>
                <c:pt idx="69">
                  <c:v>8.6225694469011973</c:v>
                </c:pt>
                <c:pt idx="70">
                  <c:v>8.6135694908182856</c:v>
                </c:pt>
                <c:pt idx="71">
                  <c:v>8.6045930824183756</c:v>
                </c:pt>
                <c:pt idx="72">
                  <c:v>8.5956404442079783</c:v>
                </c:pt>
                <c:pt idx="73">
                  <c:v>8.5867117981044014</c:v>
                </c:pt>
                <c:pt idx="74">
                  <c:v>8.5778073654302265</c:v>
                </c:pt>
                <c:pt idx="75">
                  <c:v>8.5689273669078485</c:v>
                </c:pt>
                <c:pt idx="76">
                  <c:v>8.5600720226539746</c:v>
                </c:pt>
                <c:pt idx="77">
                  <c:v>8.5512415521741953</c:v>
                </c:pt>
                <c:pt idx="78">
                  <c:v>8.5424361743575297</c:v>
                </c:pt>
                <c:pt idx="79">
                  <c:v>8.5336561074710016</c:v>
                </c:pt>
                <c:pt idx="80">
                  <c:v>8.5249015691542258</c:v>
                </c:pt>
                <c:pt idx="81">
                  <c:v>8.5161727764140203</c:v>
                </c:pt>
                <c:pt idx="82">
                  <c:v>8.5074699456190253</c:v>
                </c:pt>
                <c:pt idx="83">
                  <c:v>8.4987932924943337</c:v>
                </c:pt>
                <c:pt idx="84">
                  <c:v>8.4901430321161513</c:v>
                </c:pt>
                <c:pt idx="85">
                  <c:v>8.4815193789064622</c:v>
                </c:pt>
                <c:pt idx="86">
                  <c:v>8.472922546627716</c:v>
                </c:pt>
                <c:pt idx="87">
                  <c:v>8.4643527483775216</c:v>
                </c:pt>
                <c:pt idx="88">
                  <c:v>8.4558101965833767</c:v>
                </c:pt>
                <c:pt idx="89">
                  <c:v>8.4472951029973888</c:v>
                </c:pt>
                <c:pt idx="90">
                  <c:v>8.4388076786910435</c:v>
                </c:pt>
                <c:pt idx="91">
                  <c:v>8.4303481340499538</c:v>
                </c:pt>
                <c:pt idx="92">
                  <c:v>8.4219166787686568</c:v>
                </c:pt>
                <c:pt idx="93">
                  <c:v>8.4135135218454131</c:v>
                </c:pt>
                <c:pt idx="94">
                  <c:v>8.4051388715770265</c:v>
                </c:pt>
                <c:pt idx="95">
                  <c:v>8.3967929355536768</c:v>
                </c:pt>
                <c:pt idx="96">
                  <c:v>8.3884759206537804</c:v>
                </c:pt>
                <c:pt idx="97">
                  <c:v>8.3801880330388574</c:v>
                </c:pt>
                <c:pt idx="98">
                  <c:v>8.3719294781484255</c:v>
                </c:pt>
                <c:pt idx="99">
                  <c:v>8.3637004606949041</c:v>
                </c:pt>
                <c:pt idx="100">
                  <c:v>8.3555011846585341</c:v>
                </c:pt>
                <c:pt idx="101">
                  <c:v>8.3473318532823413</c:v>
                </c:pt>
                <c:pt idx="102">
                  <c:v>8.3391926690670743</c:v>
                </c:pt>
                <c:pt idx="103">
                  <c:v>8.3310838337662041</c:v>
                </c:pt>
                <c:pt idx="104">
                  <c:v>8.3230055483809107</c:v>
                </c:pt>
                <c:pt idx="105">
                  <c:v>8.3149580131551062</c:v>
                </c:pt>
                <c:pt idx="106">
                  <c:v>8.3069414275704663</c:v>
                </c:pt>
                <c:pt idx="107">
                  <c:v>8.2989559903415007</c:v>
                </c:pt>
                <c:pt idx="108">
                  <c:v>8.2910018994106043</c:v>
                </c:pt>
                <c:pt idx="109">
                  <c:v>8.2830793519431669</c:v>
                </c:pt>
                <c:pt idx="110">
                  <c:v>8.2751885443226794</c:v>
                </c:pt>
                <c:pt idx="111">
                  <c:v>8.2673296721458716</c:v>
                </c:pt>
                <c:pt idx="112">
                  <c:v>8.2595029302178613</c:v>
                </c:pt>
                <c:pt idx="113">
                  <c:v>8.2517085125473137</c:v>
                </c:pt>
                <c:pt idx="114">
                  <c:v>8.2439466123416558</c:v>
                </c:pt>
                <c:pt idx="115">
                  <c:v>8.2362174220022659</c:v>
                </c:pt>
                <c:pt idx="116">
                  <c:v>8.2285211331197168</c:v>
                </c:pt>
                <c:pt idx="117">
                  <c:v>8.220857936469022</c:v>
                </c:pt>
                <c:pt idx="118">
                  <c:v>8.2132280220048983</c:v>
                </c:pt>
                <c:pt idx="119">
                  <c:v>8.2056315788570853</c:v>
                </c:pt>
                <c:pt idx="120">
                  <c:v>8.1980687953256197</c:v>
                </c:pt>
                <c:pt idx="121">
                  <c:v>8.1905398588761962</c:v>
                </c:pt>
                <c:pt idx="122">
                  <c:v>8.1830449561355074</c:v>
                </c:pt>
                <c:pt idx="123">
                  <c:v>8.1755842728866224</c:v>
                </c:pt>
                <c:pt idx="124">
                  <c:v>8.1681579940643783</c:v>
                </c:pt>
                <c:pt idx="125">
                  <c:v>8.1607663037508011</c:v>
                </c:pt>
                <c:pt idx="126">
                  <c:v>8.1534093851705336</c:v>
                </c:pt>
                <c:pt idx="127">
                  <c:v>8.1460874206863085</c:v>
                </c:pt>
                <c:pt idx="128">
                  <c:v>8.1388005917944124</c:v>
                </c:pt>
                <c:pt idx="129">
                  <c:v>8.1315490791201928</c:v>
                </c:pt>
                <c:pt idx="130">
                  <c:v>8.1243330624135837</c:v>
                </c:pt>
                <c:pt idx="131">
                  <c:v>8.1171527205446505</c:v>
                </c:pt>
                <c:pt idx="132">
                  <c:v>8.1100082314991511</c:v>
                </c:pt>
                <c:pt idx="133">
                  <c:v>8.1028997723741263</c:v>
                </c:pt>
                <c:pt idx="134">
                  <c:v>8.0958275193735094</c:v>
                </c:pt>
                <c:pt idx="135">
                  <c:v>8.0887916478037596</c:v>
                </c:pt>
                <c:pt idx="136">
                  <c:v>8.0817923320695151</c:v>
                </c:pt>
                <c:pt idx="137">
                  <c:v>8.0748297456692715</c:v>
                </c:pt>
                <c:pt idx="138">
                  <c:v>8.0679040611910846</c:v>
                </c:pt>
                <c:pt idx="139">
                  <c:v>8.0610154503082825</c:v>
                </c:pt>
                <c:pt idx="140">
                  <c:v>8.0541640837752198</c:v>
                </c:pt>
                <c:pt idx="141">
                  <c:v>8.047350131423034</c:v>
                </c:pt>
                <c:pt idx="142">
                  <c:v>8.0405737621554518</c:v>
                </c:pt>
                <c:pt idx="143">
                  <c:v>8.0338351439445894</c:v>
                </c:pt>
                <c:pt idx="144">
                  <c:v>8.027134443826796</c:v>
                </c:pt>
                <c:pt idx="145">
                  <c:v>8.020471827898497</c:v>
                </c:pt>
                <c:pt idx="146">
                  <c:v>8.0138474613121105</c:v>
                </c:pt>
                <c:pt idx="147">
                  <c:v>8.007261508271915</c:v>
                </c:pt>
                <c:pt idx="148">
                  <c:v>8.0007141320300086</c:v>
                </c:pt>
                <c:pt idx="149">
                  <c:v>7.994205494882241</c:v>
                </c:pt>
                <c:pt idx="150">
                  <c:v>7.987735758164213</c:v>
                </c:pt>
                <c:pt idx="151">
                  <c:v>7.9813050822472498</c:v>
                </c:pt>
                <c:pt idx="152">
                  <c:v>7.9749136265344527</c:v>
                </c:pt>
                <c:pt idx="153">
                  <c:v>7.9685615494567275</c:v>
                </c:pt>
                <c:pt idx="154">
                  <c:v>7.96224900846887</c:v>
                </c:pt>
                <c:pt idx="155">
                  <c:v>7.9559761600456564</c:v>
                </c:pt>
                <c:pt idx="156">
                  <c:v>7.9497431596779675</c:v>
                </c:pt>
                <c:pt idx="157">
                  <c:v>7.9435501618689344</c:v>
                </c:pt>
                <c:pt idx="158">
                  <c:v>7.9373973201301036</c:v>
                </c:pt>
                <c:pt idx="159">
                  <c:v>7.9312847869776428</c:v>
                </c:pt>
                <c:pt idx="160">
                  <c:v>7.9252127139285529</c:v>
                </c:pt>
                <c:pt idx="161">
                  <c:v>7.9191812514969024</c:v>
                </c:pt>
                <c:pt idx="162">
                  <c:v>7.9131905491901202</c:v>
                </c:pt>
                <c:pt idx="163">
                  <c:v>7.9072407555052679</c:v>
                </c:pt>
                <c:pt idx="164">
                  <c:v>7.9013320179253732</c:v>
                </c:pt>
                <c:pt idx="165">
                  <c:v>7.895464482915763</c:v>
                </c:pt>
                <c:pt idx="166">
                  <c:v>7.8896382959204407</c:v>
                </c:pt>
                <c:pt idx="167">
                  <c:v>7.8838536013584788</c:v>
                </c:pt>
                <c:pt idx="168">
                  <c:v>7.878110542620437</c:v>
                </c:pt>
                <c:pt idx="169">
                  <c:v>7.8724092620648118</c:v>
                </c:pt>
                <c:pt idx="170">
                  <c:v>7.8667499010145026</c:v>
                </c:pt>
                <c:pt idx="171">
                  <c:v>7.8611325997533106</c:v>
                </c:pt>
                <c:pt idx="172">
                  <c:v>7.8555574975224713</c:v>
                </c:pt>
                <c:pt idx="173">
                  <c:v>7.8500247325171779</c:v>
                </c:pt>
                <c:pt idx="174">
                  <c:v>7.8445344418831846</c:v>
                </c:pt>
                <c:pt idx="175">
                  <c:v>7.839086761713391</c:v>
                </c:pt>
                <c:pt idx="176">
                  <c:v>7.8336818270444715</c:v>
                </c:pt>
                <c:pt idx="177">
                  <c:v>7.8283197718535247</c:v>
                </c:pt>
                <c:pt idx="178">
                  <c:v>7.8230007290547618</c:v>
                </c:pt>
                <c:pt idx="179">
                  <c:v>7.8177248304962017</c:v>
                </c:pt>
                <c:pt idx="180">
                  <c:v>7.8124922069564118</c:v>
                </c:pt>
                <c:pt idx="181">
                  <c:v>7.8073029881412559</c:v>
                </c:pt>
                <c:pt idx="182">
                  <c:v>7.8021573026806896</c:v>
                </c:pt>
                <c:pt idx="183">
                  <c:v>7.7970552781255629</c:v>
                </c:pt>
                <c:pt idx="184">
                  <c:v>7.7919970409444694</c:v>
                </c:pt>
                <c:pt idx="185">
                  <c:v>7.7869827165205976</c:v>
                </c:pt>
                <c:pt idx="186">
                  <c:v>7.7820124291486321</c:v>
                </c:pt>
                <c:pt idx="187">
                  <c:v>7.7770863020316714</c:v>
                </c:pt>
                <c:pt idx="188">
                  <c:v>7.7722044572781757</c:v>
                </c:pt>
                <c:pt idx="189">
                  <c:v>7.7673670158989312</c:v>
                </c:pt>
                <c:pt idx="190">
                  <c:v>7.7625740978040616</c:v>
                </c:pt>
                <c:pt idx="191">
                  <c:v>7.757825821800048</c:v>
                </c:pt>
                <c:pt idx="192">
                  <c:v>7.7531223055867891</c:v>
                </c:pt>
                <c:pt idx="193">
                  <c:v>7.748463665754679</c:v>
                </c:pt>
                <c:pt idx="194">
                  <c:v>7.7438500177817211</c:v>
                </c:pt>
                <c:pt idx="195">
                  <c:v>7.7392814760306665</c:v>
                </c:pt>
                <c:pt idx="196">
                  <c:v>7.7347581537461707</c:v>
                </c:pt>
                <c:pt idx="197">
                  <c:v>7.7302801630519991</c:v>
                </c:pt>
                <c:pt idx="198">
                  <c:v>7.7258476149482354</c:v>
                </c:pt>
                <c:pt idx="199">
                  <c:v>7.7214606193085382</c:v>
                </c:pt>
                <c:pt idx="200">
                  <c:v>7.7171192848774171</c:v>
                </c:pt>
                <c:pt idx="201">
                  <c:v>7.712823719267532</c:v>
                </c:pt>
                <c:pt idx="202">
                  <c:v>7.7085740289570346</c:v>
                </c:pt>
                <c:pt idx="203">
                  <c:v>7.7043703192869124</c:v>
                </c:pt>
                <c:pt idx="204">
                  <c:v>7.7002126944584006</c:v>
                </c:pt>
                <c:pt idx="205">
                  <c:v>7.6961012575303798</c:v>
                </c:pt>
                <c:pt idx="206">
                  <c:v>7.6920361104168284</c:v>
                </c:pt>
                <c:pt idx="207">
                  <c:v>7.6880173538842973</c:v>
                </c:pt>
                <c:pt idx="208">
                  <c:v>7.684045087549416</c:v>
                </c:pt>
                <c:pt idx="209">
                  <c:v>7.6801194098764105</c:v>
                </c:pt>
                <c:pt idx="210">
                  <c:v>7.6762404181746762</c:v>
                </c:pt>
                <c:pt idx="211">
                  <c:v>7.6724082085963596</c:v>
                </c:pt>
                <c:pt idx="212">
                  <c:v>7.6686228761339734</c:v>
                </c:pt>
                <c:pt idx="213">
                  <c:v>7.6648845146180467</c:v>
                </c:pt>
                <c:pt idx="214">
                  <c:v>7.6611932167147954</c:v>
                </c:pt>
                <c:pt idx="215">
                  <c:v>7.6575490739238248</c:v>
                </c:pt>
                <c:pt idx="216">
                  <c:v>7.6539521765758645</c:v>
                </c:pt>
                <c:pt idx="217">
                  <c:v>7.6504026138305257</c:v>
                </c:pt>
                <c:pt idx="218">
                  <c:v>7.6469004736740969</c:v>
                </c:pt>
                <c:pt idx="219">
                  <c:v>7.6434458429173553</c:v>
                </c:pt>
                <c:pt idx="220">
                  <c:v>7.6400388071934202</c:v>
                </c:pt>
                <c:pt idx="221">
                  <c:v>7.6366794509556319</c:v>
                </c:pt>
                <c:pt idx="222">
                  <c:v>7.6333678574754495</c:v>
                </c:pt>
                <c:pt idx="223">
                  <c:v>7.6301041088403956</c:v>
                </c:pt>
                <c:pt idx="224">
                  <c:v>7.6268882859520213</c:v>
                </c:pt>
                <c:pt idx="225">
                  <c:v>7.6237204685238922</c:v>
                </c:pt>
                <c:pt idx="226">
                  <c:v>7.6206007350796217</c:v>
                </c:pt>
                <c:pt idx="227">
                  <c:v>7.6175291629509214</c:v>
                </c:pt>
                <c:pt idx="228">
                  <c:v>7.6145058282756839</c:v>
                </c:pt>
                <c:pt idx="229">
                  <c:v>7.6115308059960931</c:v>
                </c:pt>
                <c:pt idx="230">
                  <c:v>7.6086041698567737</c:v>
                </c:pt>
                <c:pt idx="231">
                  <c:v>7.6057259924029514</c:v>
                </c:pt>
                <c:pt idx="232">
                  <c:v>7.6028963449786691</c:v>
                </c:pt>
                <c:pt idx="233">
                  <c:v>7.6001152977250062</c:v>
                </c:pt>
                <c:pt idx="234">
                  <c:v>7.5973829195783464</c:v>
                </c:pt>
                <c:pt idx="235">
                  <c:v>7.5946992782686689</c:v>
                </c:pt>
                <c:pt idx="236">
                  <c:v>7.5920644403178663</c:v>
                </c:pt>
                <c:pt idx="237">
                  <c:v>7.5894784710380971</c:v>
                </c:pt>
                <c:pt idx="238">
                  <c:v>7.586941434530166</c:v>
                </c:pt>
                <c:pt idx="239">
                  <c:v>7.5844533936819403</c:v>
                </c:pt>
                <c:pt idx="240">
                  <c:v>7.5820144101667815</c:v>
                </c:pt>
                <c:pt idx="241">
                  <c:v>7.5796245444420247</c:v>
                </c:pt>
                <c:pt idx="242">
                  <c:v>7.5772838557474742</c:v>
                </c:pt>
                <c:pt idx="243">
                  <c:v>7.5749924021039439</c:v>
                </c:pt>
                <c:pt idx="244">
                  <c:v>7.572750240311807</c:v>
                </c:pt>
                <c:pt idx="245">
                  <c:v>7.5705574259495982</c:v>
                </c:pt>
                <c:pt idx="246">
                  <c:v>7.5684140133726263</c:v>
                </c:pt>
                <c:pt idx="247">
                  <c:v>7.5663200557116372</c:v>
                </c:pt>
                <c:pt idx="248">
                  <c:v>7.5642756048714945</c:v>
                </c:pt>
                <c:pt idx="249">
                  <c:v>7.5622807115298825</c:v>
                </c:pt>
                <c:pt idx="250">
                  <c:v>7.5603354251360653</c:v>
                </c:pt>
                <c:pt idx="251">
                  <c:v>7.5584397939096517</c:v>
                </c:pt>
                <c:pt idx="252">
                  <c:v>7.5565938648393995</c:v>
                </c:pt>
                <c:pt idx="253">
                  <c:v>7.5547976836820601</c:v>
                </c:pt>
                <c:pt idx="254">
                  <c:v>7.5530512949612278</c:v>
                </c:pt>
                <c:pt idx="255">
                  <c:v>7.551354741966251</c:v>
                </c:pt>
                <c:pt idx="256">
                  <c:v>7.5497080667511582</c:v>
                </c:pt>
                <c:pt idx="257">
                  <c:v>7.5481113101336037</c:v>
                </c:pt>
                <c:pt idx="258">
                  <c:v>7.5465645116938669</c:v>
                </c:pt>
                <c:pt idx="259">
                  <c:v>7.5450677097738685</c:v>
                </c:pt>
                <c:pt idx="260">
                  <c:v>7.5436209414762185</c:v>
                </c:pt>
                <c:pt idx="261">
                  <c:v>7.5422242426632975</c:v>
                </c:pt>
                <c:pt idx="262">
                  <c:v>7.5408776479563668</c:v>
                </c:pt>
                <c:pt idx="263">
                  <c:v>7.5395811907347117</c:v>
                </c:pt>
                <c:pt idx="264">
                  <c:v>7.538334903134813</c:v>
                </c:pt>
                <c:pt idx="265">
                  <c:v>7.537138816049552</c:v>
                </c:pt>
                <c:pt idx="266">
                  <c:v>7.5359929591274426</c:v>
                </c:pt>
                <c:pt idx="267">
                  <c:v>7.5348973607718976</c:v>
                </c:pt>
                <c:pt idx="268">
                  <c:v>7.5338520481405231</c:v>
                </c:pt>
                <c:pt idx="269">
                  <c:v>7.5328570471444491</c:v>
                </c:pt>
                <c:pt idx="270">
                  <c:v>7.5319123824476808</c:v>
                </c:pt>
                <c:pt idx="271">
                  <c:v>7.5310180774664968</c:v>
                </c:pt>
                <c:pt idx="272">
                  <c:v>7.530174154368857</c:v>
                </c:pt>
                <c:pt idx="273">
                  <c:v>7.5293806340738616</c:v>
                </c:pt>
                <c:pt idx="274">
                  <c:v>7.5286375362512334</c:v>
                </c:pt>
                <c:pt idx="275">
                  <c:v>7.5279448793208195</c:v>
                </c:pt>
                <c:pt idx="276">
                  <c:v>7.5273026804521486</c:v>
                </c:pt>
                <c:pt idx="277">
                  <c:v>7.5267109555639964</c:v>
                </c:pt>
                <c:pt idx="278">
                  <c:v>7.5261697193239936</c:v>
                </c:pt>
                <c:pt idx="279">
                  <c:v>7.5256789851482626</c:v>
                </c:pt>
                <c:pt idx="280">
                  <c:v>7.5252387652010801</c:v>
                </c:pt>
                <c:pt idx="281">
                  <c:v>7.5248490703945912</c:v>
                </c:pt>
                <c:pt idx="282">
                  <c:v>7.5245099103885131</c:v>
                </c:pt>
                <c:pt idx="283">
                  <c:v>7.5242212935899238</c:v>
                </c:pt>
                <c:pt idx="284">
                  <c:v>7.5239832271530318</c:v>
                </c:pt>
                <c:pt idx="285">
                  <c:v>7.5237957169790075</c:v>
                </c:pt>
                <c:pt idx="286">
                  <c:v>7.5236587677158404</c:v>
                </c:pt>
                <c:pt idx="287">
                  <c:v>7.5235723827582195</c:v>
                </c:pt>
                <c:pt idx="288">
                  <c:v>7.5235365642474461</c:v>
                </c:pt>
                <c:pt idx="289">
                  <c:v>7.5235513130713878</c:v>
                </c:pt>
                <c:pt idx="290">
                  <c:v>7.5236166288644526</c:v>
                </c:pt>
                <c:pt idx="291">
                  <c:v>7.5237325100075969</c:v>
                </c:pt>
                <c:pt idx="292">
                  <c:v>7.5238989536283674</c:v>
                </c:pt>
                <c:pt idx="293">
                  <c:v>7.5241159556009727</c:v>
                </c:pt>
                <c:pt idx="294">
                  <c:v>7.524383510546385</c:v>
                </c:pt>
                <c:pt idx="295">
                  <c:v>7.5247016118324739</c:v>
                </c:pt>
                <c:pt idx="296">
                  <c:v>7.5250702515741681</c:v>
                </c:pt>
                <c:pt idx="297">
                  <c:v>7.5254894206336553</c:v>
                </c:pt>
                <c:pt idx="298">
                  <c:v>7.5259591086206035</c:v>
                </c:pt>
                <c:pt idx="299">
                  <c:v>7.5264793038924251</c:v>
                </c:pt>
                <c:pt idx="300">
                  <c:v>7.5270499935545594</c:v>
                </c:pt>
                <c:pt idx="301">
                  <c:v>7.5276711634607958</c:v>
                </c:pt>
                <c:pt idx="302">
                  <c:v>7.5283427982136208</c:v>
                </c:pt>
                <c:pt idx="303">
                  <c:v>7.529064881164607</c:v>
                </c:pt>
                <c:pt idx="304">
                  <c:v>7.5298373944148169</c:v>
                </c:pt>
                <c:pt idx="305">
                  <c:v>7.5306603188152517</c:v>
                </c:pt>
                <c:pt idx="306">
                  <c:v>7.5315336339673244</c:v>
                </c:pt>
                <c:pt idx="307">
                  <c:v>7.5324573182233685</c:v>
                </c:pt>
                <c:pt idx="308">
                  <c:v>7.5334313486871674</c:v>
                </c:pt>
                <c:pt idx="309">
                  <c:v>7.5344557012145339</c:v>
                </c:pt>
                <c:pt idx="310">
                  <c:v>7.5355303504138949</c:v>
                </c:pt>
                <c:pt idx="311">
                  <c:v>7.5366552696469258</c:v>
                </c:pt>
                <c:pt idx="312">
                  <c:v>7.5378304310292217</c:v>
                </c:pt>
                <c:pt idx="313">
                  <c:v>7.5390558054309684</c:v>
                </c:pt>
                <c:pt idx="314">
                  <c:v>7.5403313624776827</c:v>
                </c:pt>
                <c:pt idx="315">
                  <c:v>7.5416570705509569</c:v>
                </c:pt>
                <c:pt idx="316">
                  <c:v>7.5430328967892377</c:v>
                </c:pt>
                <c:pt idx="317">
                  <c:v>7.5444588070886542</c:v>
                </c:pt>
                <c:pt idx="318">
                  <c:v>7.5459347661038514</c:v>
                </c:pt>
                <c:pt idx="319">
                  <c:v>7.5474607372488718</c:v>
                </c:pt>
                <c:pt idx="320">
                  <c:v>7.5490366826980608</c:v>
                </c:pt>
                <c:pt idx="321">
                  <c:v>7.5506625633870046</c:v>
                </c:pt>
                <c:pt idx="322">
                  <c:v>7.5523383390134988</c:v>
                </c:pt>
                <c:pt idx="323">
                  <c:v>7.5540639680385455</c:v>
                </c:pt>
                <c:pt idx="324">
                  <c:v>7.5558394076873903</c:v>
                </c:pt>
                <c:pt idx="325">
                  <c:v>7.5576646139505685</c:v>
                </c:pt>
                <c:pt idx="326">
                  <c:v>7.5595395415850097</c:v>
                </c:pt>
                <c:pt idx="327">
                  <c:v>7.5614641441151544</c:v>
                </c:pt>
                <c:pt idx="328">
                  <c:v>7.5634383738341056</c:v>
                </c:pt>
                <c:pt idx="329">
                  <c:v>7.5654621818048042</c:v>
                </c:pt>
                <c:pt idx="330">
                  <c:v>7.5675355178612609</c:v>
                </c:pt>
                <c:pt idx="331">
                  <c:v>7.5696583306097782</c:v>
                </c:pt>
                <c:pt idx="332">
                  <c:v>7.5718305674302409</c:v>
                </c:pt>
                <c:pt idx="333">
                  <c:v>7.5740521744774112</c:v>
                </c:pt>
                <c:pt idx="334">
                  <c:v>7.5763230966822626</c:v>
                </c:pt>
                <c:pt idx="335">
                  <c:v>7.578643277753355</c:v>
                </c:pt>
                <c:pt idx="336">
                  <c:v>7.5810126601782182</c:v>
                </c:pt>
                <c:pt idx="337">
                  <c:v>7.5834311852247849</c:v>
                </c:pt>
                <c:pt idx="338">
                  <c:v>7.5858987929428414</c:v>
                </c:pt>
                <c:pt idx="339">
                  <c:v>7.5884154221655216</c:v>
                </c:pt>
                <c:pt idx="340">
                  <c:v>7.5909810105108146</c:v>
                </c:pt>
                <c:pt idx="341">
                  <c:v>7.5935954943831137</c:v>
                </c:pt>
                <c:pt idx="342">
                  <c:v>7.5962588089747971</c:v>
                </c:pt>
                <c:pt idx="343">
                  <c:v>7.5989708882678304</c:v>
                </c:pt>
                <c:pt idx="344">
                  <c:v>7.6017316650353983</c:v>
                </c:pt>
                <c:pt idx="345">
                  <c:v>7.6045410708435837</c:v>
                </c:pt>
                <c:pt idx="346">
                  <c:v>7.6073990360530503</c:v>
                </c:pt>
                <c:pt idx="347">
                  <c:v>7.6103054898207807</c:v>
                </c:pt>
                <c:pt idx="348">
                  <c:v>7.6132603601018216</c:v>
                </c:pt>
                <c:pt idx="349">
                  <c:v>7.6162635736510804</c:v>
                </c:pt>
                <c:pt idx="350">
                  <c:v>7.6193150560251297</c:v>
                </c:pt>
                <c:pt idx="351">
                  <c:v>7.6224147315840618</c:v>
                </c:pt>
                <c:pt idx="352">
                  <c:v>7.6255625234933593</c:v>
                </c:pt>
                <c:pt idx="353">
                  <c:v>7.6287583537257992</c:v>
                </c:pt>
                <c:pt idx="354">
                  <c:v>7.6320021430633913</c:v>
                </c:pt>
                <c:pt idx="355">
                  <c:v>7.6352938110993369</c:v>
                </c:pt>
                <c:pt idx="356">
                  <c:v>7.6386332762400215</c:v>
                </c:pt>
                <c:pt idx="357">
                  <c:v>7.6420204557070432</c:v>
                </c:pt>
                <c:pt idx="358">
                  <c:v>7.6454552655392609</c:v>
                </c:pt>
                <c:pt idx="359">
                  <c:v>7.6489376205948725</c:v>
                </c:pt>
                <c:pt idx="360">
                  <c:v>7.6524674345535333</c:v>
                </c:pt>
                <c:pt idx="361">
                  <c:v>7.6560446199184851</c:v>
                </c:pt>
                <c:pt idx="362">
                  <c:v>7.6596690880187381</c:v>
                </c:pt>
                <c:pt idx="363">
                  <c:v>7.6633407490112546</c:v>
                </c:pt>
                <c:pt idx="364">
                  <c:v>7.6670595118831883</c:v>
                </c:pt>
                <c:pt idx="365">
                  <c:v>7.6708252844541329</c:v>
                </c:pt>
                <c:pt idx="366">
                  <c:v>7.6746379733784114</c:v>
                </c:pt>
                <c:pt idx="367">
                  <c:v>7.678497484147381</c:v>
                </c:pt>
                <c:pt idx="368">
                  <c:v>7.6824037210917933</c:v>
                </c:pt>
                <c:pt idx="369">
                  <c:v>7.6863565873841502</c:v>
                </c:pt>
                <c:pt idx="370">
                  <c:v>7.6903559850411014</c:v>
                </c:pt>
                <c:pt idx="371">
                  <c:v>7.6944018149258939</c:v>
                </c:pt>
                <c:pt idx="372">
                  <c:v>7.6984939767508065</c:v>
                </c:pt>
                <c:pt idx="373">
                  <c:v>7.7026323690796534</c:v>
                </c:pt>
                <c:pt idx="374">
                  <c:v>7.7068168893302822</c:v>
                </c:pt>
                <c:pt idx="375">
                  <c:v>7.7110474337771322</c:v>
                </c:pt>
                <c:pt idx="376">
                  <c:v>7.7153238975537901</c:v>
                </c:pt>
                <c:pt idx="377">
                  <c:v>7.7196461746556109</c:v>
                </c:pt>
                <c:pt idx="378">
                  <c:v>7.7240141579423183</c:v>
                </c:pt>
                <c:pt idx="379">
                  <c:v>7.7284277391406846</c:v>
                </c:pt>
                <c:pt idx="380">
                  <c:v>7.7328868088471996</c:v>
                </c:pt>
                <c:pt idx="381">
                  <c:v>7.737391256530791</c:v>
                </c:pt>
                <c:pt idx="382">
                  <c:v>7.7419409705355555</c:v>
                </c:pt>
                <c:pt idx="383">
                  <c:v>7.7465358380835365</c:v>
                </c:pt>
                <c:pt idx="384">
                  <c:v>7.7511757452775134</c:v>
                </c:pt>
                <c:pt idx="385">
                  <c:v>7.7558605771038236</c:v>
                </c:pt>
                <c:pt idx="386">
                  <c:v>7.760590217435225</c:v>
                </c:pt>
                <c:pt idx="387">
                  <c:v>7.7653645490337544</c:v>
                </c:pt>
                <c:pt idx="388">
                  <c:v>7.7701834535536518</c:v>
                </c:pt>
                <c:pt idx="389">
                  <c:v>7.7750468115442866</c:v>
                </c:pt>
                <c:pt idx="390">
                  <c:v>7.7799545024531147</c:v>
                </c:pt>
                <c:pt idx="391">
                  <c:v>7.7849064046286758</c:v>
                </c:pt>
                <c:pt idx="392">
                  <c:v>7.789902395323602</c:v>
                </c:pt>
                <c:pt idx="393">
                  <c:v>7.7949423506976645</c:v>
                </c:pt>
                <c:pt idx="394">
                  <c:v>7.8000261458208398</c:v>
                </c:pt>
                <c:pt idx="395">
                  <c:v>7.8051536546764071</c:v>
                </c:pt>
                <c:pt idx="396">
                  <c:v>7.8103247501640753</c:v>
                </c:pt>
                <c:pt idx="397">
                  <c:v>7.8155393041031287</c:v>
                </c:pt>
                <c:pt idx="398">
                  <c:v>7.8207971872356099</c:v>
                </c:pt>
                <c:pt idx="399">
                  <c:v>7.8260982692295178</c:v>
                </c:pt>
                <c:pt idx="400">
                  <c:v>7.8314424186820437</c:v>
                </c:pt>
                <c:pt idx="401">
                  <c:v>7.8368295031228259</c:v>
                </c:pt>
                <c:pt idx="402">
                  <c:v>7.8422593890172321</c:v>
                </c:pt>
                <c:pt idx="403">
                  <c:v>7.8477319417696716</c:v>
                </c:pt>
                <c:pt idx="404">
                  <c:v>7.8532470257269296</c:v>
                </c:pt>
                <c:pt idx="405">
                  <c:v>7.8588045041815349</c:v>
                </c:pt>
                <c:pt idx="406">
                  <c:v>7.8644042393751379</c:v>
                </c:pt>
                <c:pt idx="407">
                  <c:v>7.8700460925019406</c:v>
                </c:pt>
                <c:pt idx="408">
                  <c:v>7.8757299237121234</c:v>
                </c:pt>
                <c:pt idx="409">
                  <c:v>7.8814555921153184</c:v>
                </c:pt>
                <c:pt idx="410">
                  <c:v>7.887222955784102</c:v>
                </c:pt>
                <c:pt idx="411">
                  <c:v>7.8930318717575103</c:v>
                </c:pt>
                <c:pt idx="412">
                  <c:v>7.8988821960445836</c:v>
                </c:pt>
                <c:pt idx="413">
                  <c:v>7.9047737836279373</c:v>
                </c:pt>
                <c:pt idx="414">
                  <c:v>7.9107064884673548</c:v>
                </c:pt>
                <c:pt idx="415">
                  <c:v>7.9166801635034068</c:v>
                </c:pt>
                <c:pt idx="416">
                  <c:v>7.9226946606611008</c:v>
                </c:pt>
                <c:pt idx="417">
                  <c:v>7.9287498308535485</c:v>
                </c:pt>
                <c:pt idx="418">
                  <c:v>7.9348455239856595</c:v>
                </c:pt>
                <c:pt idx="419">
                  <c:v>7.9409815889578637</c:v>
                </c:pt>
                <c:pt idx="420">
                  <c:v>7.9471578736698616</c:v>
                </c:pt>
                <c:pt idx="421">
                  <c:v>7.9533742250243797</c:v>
                </c:pt>
                <c:pt idx="422">
                  <c:v>7.9596304889309897</c:v>
                </c:pt>
                <c:pt idx="423">
                  <c:v>7.9659265103099006</c:v>
                </c:pt>
                <c:pt idx="424">
                  <c:v>7.9722621330958265</c:v>
                </c:pt>
                <c:pt idx="425">
                  <c:v>7.9786372002418373</c:v>
                </c:pt>
                <c:pt idx="426">
                  <c:v>7.9850515537232658</c:v>
                </c:pt>
                <c:pt idx="427">
                  <c:v>7.9915050345416176</c:v>
                </c:pt>
                <c:pt idx="428">
                  <c:v>7.9979974827285023</c:v>
                </c:pt>
                <c:pt idx="429">
                  <c:v>8.0045287373496183</c:v>
                </c:pt>
                <c:pt idx="430">
                  <c:v>8.0110986365087413</c:v>
                </c:pt>
                <c:pt idx="431">
                  <c:v>8.0177070173517144</c:v>
                </c:pt>
                <c:pt idx="432">
                  <c:v>8.0243537160705021</c:v>
                </c:pt>
                <c:pt idx="433">
                  <c:v>8.0310385679072542</c:v>
                </c:pt>
                <c:pt idx="434">
                  <c:v>8.0377614071583832</c:v>
                </c:pt>
                <c:pt idx="435">
                  <c:v>8.0445220671786704</c:v>
                </c:pt>
                <c:pt idx="436">
                  <c:v>8.0513203803853948</c:v>
                </c:pt>
                <c:pt idx="437">
                  <c:v>8.0581561782625002</c:v>
                </c:pt>
                <c:pt idx="438">
                  <c:v>8.0650292913647572</c:v>
                </c:pt>
                <c:pt idx="439">
                  <c:v>8.0719395493219714</c:v>
                </c:pt>
                <c:pt idx="440">
                  <c:v>8.0788867808432006</c:v>
                </c:pt>
                <c:pt idx="441">
                  <c:v>8.085870813721014</c:v>
                </c:pt>
                <c:pt idx="442">
                  <c:v>8.0928914748357403</c:v>
                </c:pt>
                <c:pt idx="443">
                  <c:v>8.0999485901597801</c:v>
                </c:pt>
                <c:pt idx="444">
                  <c:v>8.1070419847619029</c:v>
                </c:pt>
                <c:pt idx="445">
                  <c:v>8.1141714828115941</c:v>
                </c:pt>
                <c:pt idx="446">
                  <c:v>8.121336907583407</c:v>
                </c:pt>
                <c:pt idx="447">
                  <c:v>8.1285380814613521</c:v>
                </c:pt>
                <c:pt idx="448">
                  <c:v>8.1357748259432832</c:v>
                </c:pt>
                <c:pt idx="449">
                  <c:v>8.1430469616453429</c:v>
                </c:pt>
                <c:pt idx="450">
                  <c:v>8.1503543083063921</c:v>
                </c:pt>
                <c:pt idx="451">
                  <c:v>8.1576966847924925</c:v>
                </c:pt>
                <c:pt idx="452">
                  <c:v>8.1650739091013786</c:v>
                </c:pt>
                <c:pt idx="453">
                  <c:v>8.1724857983669938</c:v>
                </c:pt>
                <c:pt idx="454">
                  <c:v>8.1799321688639903</c:v>
                </c:pt>
                <c:pt idx="455">
                  <c:v>8.1874128360123262</c:v>
                </c:pt>
                <c:pt idx="456">
                  <c:v>8.1949276143817933</c:v>
                </c:pt>
                <c:pt idx="457">
                  <c:v>8.2024763176966538</c:v>
                </c:pt>
                <c:pt idx="458">
                  <c:v>8.2100587588402316</c:v>
                </c:pt>
                <c:pt idx="459">
                  <c:v>8.217674749859567</c:v>
                </c:pt>
                <c:pt idx="460">
                  <c:v>8.2253241019700596</c:v>
                </c:pt>
                <c:pt idx="461">
                  <c:v>8.2330066255601668</c:v>
                </c:pt>
                <c:pt idx="462">
                  <c:v>8.2407221301960867</c:v>
                </c:pt>
                <c:pt idx="463">
                  <c:v>8.2484704246264879</c:v>
                </c:pt>
                <c:pt idx="464">
                  <c:v>8.2562513167872513</c:v>
                </c:pt>
                <c:pt idx="465">
                  <c:v>8.264064613806223</c:v>
                </c:pt>
                <c:pt idx="466">
                  <c:v>8.2719101220080002</c:v>
                </c:pt>
                <c:pt idx="467">
                  <c:v>8.2797876469187361</c:v>
                </c:pt>
                <c:pt idx="468">
                  <c:v>8.2876969932709539</c:v>
                </c:pt>
                <c:pt idx="469">
                  <c:v>8.2956379650083871</c:v>
                </c:pt>
                <c:pt idx="470">
                  <c:v>8.3036103652908455</c:v>
                </c:pt>
                <c:pt idx="471">
                  <c:v>8.3116139964990854</c:v>
                </c:pt>
                <c:pt idx="472">
                  <c:v>8.319648660239725</c:v>
                </c:pt>
                <c:pt idx="473">
                  <c:v>8.3277141573501332</c:v>
                </c:pt>
                <c:pt idx="474">
                  <c:v>8.3358102879033922</c:v>
                </c:pt>
                <c:pt idx="475">
                  <c:v>8.3439368512132521</c:v>
                </c:pt>
                <c:pt idx="476">
                  <c:v>8.3520936458390871</c:v>
                </c:pt>
                <c:pt idx="477">
                  <c:v>8.3602804695909061</c:v>
                </c:pt>
                <c:pt idx="478">
                  <c:v>8.3684971195343536</c:v>
                </c:pt>
                <c:pt idx="479">
                  <c:v>8.376743391995749</c:v>
                </c:pt>
                <c:pt idx="480">
                  <c:v>8.3850190825671298</c:v>
                </c:pt>
                <c:pt idx="481">
                  <c:v>8.3933239861113194</c:v>
                </c:pt>
                <c:pt idx="482">
                  <c:v>8.4016578967670146</c:v>
                </c:pt>
                <c:pt idx="483">
                  <c:v>8.4100206079538786</c:v>
                </c:pt>
                <c:pt idx="484">
                  <c:v>8.4184119123776782</c:v>
                </c:pt>
                <c:pt idx="485">
                  <c:v>8.4268316020354082</c:v>
                </c:pt>
                <c:pt idx="486">
                  <c:v>8.4352794682204539</c:v>
                </c:pt>
                <c:pt idx="487">
                  <c:v>8.4437553015277658</c:v>
                </c:pt>
                <c:pt idx="488">
                  <c:v>8.4522588918590404</c:v>
                </c:pt>
                <c:pt idx="489">
                  <c:v>8.460790028427942</c:v>
                </c:pt>
                <c:pt idx="490">
                  <c:v>8.469348499765319</c:v>
                </c:pt>
                <c:pt idx="491">
                  <c:v>8.4779340937244445</c:v>
                </c:pt>
                <c:pt idx="492">
                  <c:v>8.4865465974862815</c:v>
                </c:pt>
                <c:pt idx="493">
                  <c:v>8.4951857975647567</c:v>
                </c:pt>
                <c:pt idx="494">
                  <c:v>8.5038514798120453</c:v>
                </c:pt>
                <c:pt idx="495">
                  <c:v>8.5125434294238893</c:v>
                </c:pt>
                <c:pt idx="496">
                  <c:v>8.5212614309449108</c:v>
                </c:pt>
                <c:pt idx="497">
                  <c:v>8.5300052682739729</c:v>
                </c:pt>
                <c:pt idx="498">
                  <c:v>8.5387747246695032</c:v>
                </c:pt>
                <c:pt idx="499">
                  <c:v>8.5475695827549032</c:v>
                </c:pt>
                <c:pt idx="500">
                  <c:v>8.5563896245239057</c:v>
                </c:pt>
                <c:pt idx="501">
                  <c:v>8.565234631346005</c:v>
                </c:pt>
                <c:pt idx="502">
                  <c:v>8.5741043839718554</c:v>
                </c:pt>
                <c:pt idx="503">
                  <c:v>8.5829986625387136</c:v>
                </c:pt>
                <c:pt idx="504">
                  <c:v>8.5919172465758962</c:v>
                </c:pt>
                <c:pt idx="505">
                  <c:v>8.6008599150102309</c:v>
                </c:pt>
                <c:pt idx="506">
                  <c:v>8.6098264461715459</c:v>
                </c:pt>
                <c:pt idx="507">
                  <c:v>8.61881661779816</c:v>
                </c:pt>
                <c:pt idx="508">
                  <c:v>8.6278302070423951</c:v>
                </c:pt>
                <c:pt idx="509">
                  <c:v>8.6368669904761042</c:v>
                </c:pt>
                <c:pt idx="510">
                  <c:v>8.6459267440961973</c:v>
                </c:pt>
                <c:pt idx="511">
                  <c:v>8.6550092433302002</c:v>
                </c:pt>
                <c:pt idx="512">
                  <c:v>8.664114263041828</c:v>
                </c:pt>
                <c:pt idx="513">
                  <c:v>8.6732415775365634</c:v>
                </c:pt>
                <c:pt idx="514">
                  <c:v>8.6823909605672345</c:v>
                </c:pt>
                <c:pt idx="515">
                  <c:v>8.6915621853396452</c:v>
                </c:pt>
                <c:pt idx="516">
                  <c:v>8.7007550245181893</c:v>
                </c:pt>
                <c:pt idx="517">
                  <c:v>8.7099692502314792</c:v>
                </c:pt>
                <c:pt idx="518">
                  <c:v>8.7192046340780003</c:v>
                </c:pt>
                <c:pt idx="519">
                  <c:v>8.7284609471317793</c:v>
                </c:pt>
                <c:pt idx="520">
                  <c:v>8.7377379599480403</c:v>
                </c:pt>
                <c:pt idx="521">
                  <c:v>8.7470354425689099</c:v>
                </c:pt>
                <c:pt idx="522">
                  <c:v>8.7563531645291111</c:v>
                </c:pt>
                <c:pt idx="523">
                  <c:v>8.7656908948616739</c:v>
                </c:pt>
                <c:pt idx="524">
                  <c:v>8.7750484021036605</c:v>
                </c:pt>
                <c:pt idx="525">
                  <c:v>8.7844254543019016</c:v>
                </c:pt>
                <c:pt idx="526">
                  <c:v>8.7938218190187651</c:v>
                </c:pt>
                <c:pt idx="527">
                  <c:v>8.8032372633378824</c:v>
                </c:pt>
                <c:pt idx="528">
                  <c:v>8.812671553869956</c:v>
                </c:pt>
                <c:pt idx="529">
                  <c:v>8.8221244567585142</c:v>
                </c:pt>
                <c:pt idx="530">
                  <c:v>8.8315957376857401</c:v>
                </c:pt>
                <c:pt idx="531">
                  <c:v>8.8410851618782527</c:v>
                </c:pt>
                <c:pt idx="532">
                  <c:v>8.8505924941129415</c:v>
                </c:pt>
                <c:pt idx="533">
                  <c:v>8.8601174987227918</c:v>
                </c:pt>
                <c:pt idx="534">
                  <c:v>8.8696599396027267</c:v>
                </c:pt>
                <c:pt idx="535">
                  <c:v>8.8792195802154623</c:v>
                </c:pt>
                <c:pt idx="536">
                  <c:v>8.8887961835973712</c:v>
                </c:pt>
                <c:pt idx="537">
                  <c:v>8.8983895123643428</c:v>
                </c:pt>
                <c:pt idx="538">
                  <c:v>8.907999328717688</c:v>
                </c:pt>
                <c:pt idx="539">
                  <c:v>8.9176253944500328</c:v>
                </c:pt>
                <c:pt idx="540">
                  <c:v>8.9272674709511968</c:v>
                </c:pt>
                <c:pt idx="541">
                  <c:v>8.9369253192141382</c:v>
                </c:pt>
                <c:pt idx="542">
                  <c:v>8.9465986998408642</c:v>
                </c:pt>
                <c:pt idx="543">
                  <c:v>8.9562873730483616</c:v>
                </c:pt>
                <c:pt idx="544">
                  <c:v>8.9659910986745519</c:v>
                </c:pt>
                <c:pt idx="545">
                  <c:v>8.9757096361842379</c:v>
                </c:pt>
                <c:pt idx="546">
                  <c:v>8.985442744675062</c:v>
                </c:pt>
                <c:pt idx="547">
                  <c:v>8.9951901828834853</c:v>
                </c:pt>
                <c:pt idx="548">
                  <c:v>9.0049517091907685</c:v>
                </c:pt>
                <c:pt idx="549">
                  <c:v>9.0147270816289495</c:v>
                </c:pt>
                <c:pt idx="550">
                  <c:v>9.0245160578868546</c:v>
                </c:pt>
                <c:pt idx="551">
                  <c:v>9.0343183953161006</c:v>
                </c:pt>
                <c:pt idx="552">
                  <c:v>9.0441338509371096</c:v>
                </c:pt>
                <c:pt idx="553">
                  <c:v>9.0539621814451188</c:v>
                </c:pt>
                <c:pt idx="554">
                  <c:v>9.0638031432162443</c:v>
                </c:pt>
                <c:pt idx="555">
                  <c:v>9.0736564923134786</c:v>
                </c:pt>
                <c:pt idx="556">
                  <c:v>9.0835219844927764</c:v>
                </c:pt>
                <c:pt idx="557">
                  <c:v>9.0933993752090778</c:v>
                </c:pt>
                <c:pt idx="558">
                  <c:v>9.1032884196223858</c:v>
                </c:pt>
                <c:pt idx="559">
                  <c:v>9.1131888726038355</c:v>
                </c:pt>
                <c:pt idx="560">
                  <c:v>9.1231004887417662</c:v>
                </c:pt>
                <c:pt idx="561">
                  <c:v>9.1330230223478051</c:v>
                </c:pt>
                <c:pt idx="562">
                  <c:v>9.1429562274629586</c:v>
                </c:pt>
                <c:pt idx="563">
                  <c:v>9.1528998578637033</c:v>
                </c:pt>
                <c:pt idx="564">
                  <c:v>9.1628536670681058</c:v>
                </c:pt>
                <c:pt idx="565">
                  <c:v>9.1728174083419098</c:v>
                </c:pt>
                <c:pt idx="566">
                  <c:v>9.1827908347046741</c:v>
                </c:pt>
                <c:pt idx="567">
                  <c:v>9.1927736989358735</c:v>
                </c:pt>
                <c:pt idx="568">
                  <c:v>9.2027657535810459</c:v>
                </c:pt>
                <c:pt idx="569">
                  <c:v>9.2127667509579148</c:v>
                </c:pt>
                <c:pt idx="570">
                  <c:v>9.2227764431625285</c:v>
                </c:pt>
                <c:pt idx="571">
                  <c:v>9.2327945820754209</c:v>
                </c:pt>
                <c:pt idx="572">
                  <c:v>9.242820919367734</c:v>
                </c:pt>
                <c:pt idx="573">
                  <c:v>9.2528552065073963</c:v>
                </c:pt>
                <c:pt idx="574">
                  <c:v>9.2628971947652801</c:v>
                </c:pt>
                <c:pt idx="575">
                  <c:v>9.2729466352213539</c:v>
                </c:pt>
                <c:pt idx="576">
                  <c:v>9.2830032787708667</c:v>
                </c:pt>
                <c:pt idx="577">
                  <c:v>9.2930668761305206</c:v>
                </c:pt>
                <c:pt idx="578">
                  <c:v>9.3031371778446417</c:v>
                </c:pt>
                <c:pt idx="579">
                  <c:v>9.3132139342913742</c:v>
                </c:pt>
                <c:pt idx="580">
                  <c:v>9.3232968956888556</c:v>
                </c:pt>
                <c:pt idx="581">
                  <c:v>9.3333858121014242</c:v>
                </c:pt>
                <c:pt idx="582">
                  <c:v>9.3434804334457997</c:v>
                </c:pt>
                <c:pt idx="583">
                  <c:v>9.3535805094972915</c:v>
                </c:pt>
                <c:pt idx="584">
                  <c:v>9.3636857898959978</c:v>
                </c:pt>
                <c:pt idx="585">
                  <c:v>9.3737960241530089</c:v>
                </c:pt>
                <c:pt idx="586">
                  <c:v>9.3839109616566212</c:v>
                </c:pt>
                <c:pt idx="587">
                  <c:v>9.3940303516785537</c:v>
                </c:pt>
                <c:pt idx="588">
                  <c:v>9.4041539433801411</c:v>
                </c:pt>
                <c:pt idx="589">
                  <c:v>9.4142814858185844</c:v>
                </c:pt>
                <c:pt idx="590">
                  <c:v>9.4244127279531451</c:v>
                </c:pt>
                <c:pt idx="591">
                  <c:v>9.4345474186513751</c:v>
                </c:pt>
                <c:pt idx="592">
                  <c:v>9.444685306695348</c:v>
                </c:pt>
                <c:pt idx="593">
                  <c:v>9.4548261407878833</c:v>
                </c:pt>
                <c:pt idx="594">
                  <c:v>9.4649696695587675</c:v>
                </c:pt>
                <c:pt idx="595">
                  <c:v>9.4751156415709996</c:v>
                </c:pt>
                <c:pt idx="596">
                  <c:v>9.4852638053270084</c:v>
                </c:pt>
                <c:pt idx="597">
                  <c:v>9.4954139092748946</c:v>
                </c:pt>
                <c:pt idx="598">
                  <c:v>9.5055657018146746</c:v>
                </c:pt>
                <c:pt idx="599">
                  <c:v>9.5157189313044981</c:v>
                </c:pt>
                <c:pt idx="600">
                  <c:v>9.5258733460668985</c:v>
                </c:pt>
                <c:pt idx="601">
                  <c:v>9.5360286943950321</c:v>
                </c:pt>
                <c:pt idx="602">
                  <c:v>9.5461847245589109</c:v>
                </c:pt>
                <c:pt idx="603">
                  <c:v>9.5563411848116431</c:v>
                </c:pt>
                <c:pt idx="604">
                  <c:v>9.5664978233956823</c:v>
                </c:pt>
                <c:pt idx="605">
                  <c:v>9.5766543885490556</c:v>
                </c:pt>
                <c:pt idx="606">
                  <c:v>9.5868106285116177</c:v>
                </c:pt>
                <c:pt idx="607">
                  <c:v>9.5969662915312739</c:v>
                </c:pt>
                <c:pt idx="608">
                  <c:v>9.6071211258702416</c:v>
                </c:pt>
                <c:pt idx="609">
                  <c:v>9.6172748798112693</c:v>
                </c:pt>
                <c:pt idx="610">
                  <c:v>9.6274273016638947</c:v>
                </c:pt>
                <c:pt idx="611">
                  <c:v>9.637578139770671</c:v>
                </c:pt>
                <c:pt idx="612">
                  <c:v>9.6477271425134052</c:v>
                </c:pt>
                <c:pt idx="613">
                  <c:v>9.6578740583194094</c:v>
                </c:pt>
                <c:pt idx="614">
                  <c:v>9.6680186356677229</c:v>
                </c:pt>
                <c:pt idx="615">
                  <c:v>9.678160623095339</c:v>
                </c:pt>
                <c:pt idx="616">
                  <c:v>9.688299769203466</c:v>
                </c:pt>
                <c:pt idx="617">
                  <c:v>9.6984358226637344</c:v>
                </c:pt>
                <c:pt idx="618">
                  <c:v>9.7085685322244419</c:v>
                </c:pt>
                <c:pt idx="619">
                  <c:v>9.7186976467167572</c:v>
                </c:pt>
                <c:pt idx="620">
                  <c:v>9.7288229150609862</c:v>
                </c:pt>
                <c:pt idx="621">
                  <c:v>9.7389440862727579</c:v>
                </c:pt>
                <c:pt idx="622">
                  <c:v>9.7490609094692626</c:v>
                </c:pt>
                <c:pt idx="623">
                  <c:v>9.7591731338754748</c:v>
                </c:pt>
                <c:pt idx="624">
                  <c:v>9.769280508830354</c:v>
                </c:pt>
                <c:pt idx="625">
                  <c:v>9.7793827837930785</c:v>
                </c:pt>
                <c:pt idx="626">
                  <c:v>9.7894797083492371</c:v>
                </c:pt>
                <c:pt idx="627">
                  <c:v>9.7995710322170488</c:v>
                </c:pt>
                <c:pt idx="628">
                  <c:v>9.8096565052535549</c:v>
                </c:pt>
                <c:pt idx="629">
                  <c:v>9.8197358774608325</c:v>
                </c:pt>
                <c:pt idx="630">
                  <c:v>9.829808898992189</c:v>
                </c:pt>
                <c:pt idx="631">
                  <c:v>9.83987532015834</c:v>
                </c:pt>
                <c:pt idx="632">
                  <c:v>9.8499348914336249</c:v>
                </c:pt>
                <c:pt idx="633">
                  <c:v>9.8599873634621638</c:v>
                </c:pt>
                <c:pt idx="634">
                  <c:v>9.8700324870640639</c:v>
                </c:pt>
                <c:pt idx="635">
                  <c:v>9.8800700132415802</c:v>
                </c:pt>
                <c:pt idx="636">
                  <c:v>9.8900996931852898</c:v>
                </c:pt>
                <c:pt idx="637">
                  <c:v>9.9001212782802614</c:v>
                </c:pt>
                <c:pt idx="638">
                  <c:v>9.9101345201122246</c:v>
                </c:pt>
                <c:pt idx="639">
                  <c:v>9.9201391704737105</c:v>
                </c:pt>
                <c:pt idx="640">
                  <c:v>9.9301349813702267</c:v>
                </c:pt>
                <c:pt idx="641">
                  <c:v>9.9401217050263888</c:v>
                </c:pt>
                <c:pt idx="642">
                  <c:v>9.9500990938920566</c:v>
                </c:pt>
                <c:pt idx="643">
                  <c:v>9.9600669006484956</c:v>
                </c:pt>
                <c:pt idx="644">
                  <c:v>9.9700248782144829</c:v>
                </c:pt>
                <c:pt idx="645">
                  <c:v>9.9799727797524405</c:v>
                </c:pt>
                <c:pt idx="646">
                  <c:v>9.989910358674555</c:v>
                </c:pt>
                <c:pt idx="647">
                  <c:v>9.9998373686488904</c:v>
                </c:pt>
                <c:pt idx="648">
                  <c:v>10.0097535636055</c:v>
                </c:pt>
                <c:pt idx="649">
                  <c:v>10.019658697742504</c:v>
                </c:pt>
                <c:pt idx="650">
                  <c:v>10.029552525532203</c:v>
                </c:pt>
                <c:pt idx="651">
                  <c:v>10.039434801727166</c:v>
                </c:pt>
                <c:pt idx="652">
                  <c:v>10.049305281366296</c:v>
                </c:pt>
                <c:pt idx="653">
                  <c:v>10.059163719780907</c:v>
                </c:pt>
                <c:pt idx="654">
                  <c:v>10.069009872600791</c:v>
                </c:pt>
                <c:pt idx="655">
                  <c:v>10.078843495760276</c:v>
                </c:pt>
                <c:pt idx="656">
                  <c:v>10.088664345504274</c:v>
                </c:pt>
                <c:pt idx="657">
                  <c:v>10.098472178394317</c:v>
                </c:pt>
                <c:pt idx="658">
                  <c:v>10.108266751314613</c:v>
                </c:pt>
                <c:pt idx="659">
                  <c:v>10.118047821478038</c:v>
                </c:pt>
                <c:pt idx="660">
                  <c:v>10.127815146432189</c:v>
                </c:pt>
                <c:pt idx="661">
                  <c:v>10.137568484065371</c:v>
                </c:pt>
                <c:pt idx="662">
                  <c:v>10.1473075926126</c:v>
                </c:pt>
                <c:pt idx="663">
                  <c:v>10.157032230661621</c:v>
                </c:pt>
                <c:pt idx="664">
                  <c:v>10.166742157158847</c:v>
                </c:pt>
                <c:pt idx="665">
                  <c:v>10.176437131415378</c:v>
                </c:pt>
                <c:pt idx="666">
                  <c:v>10.186116913112947</c:v>
                </c:pt>
                <c:pt idx="667">
                  <c:v>10.195781262309868</c:v>
                </c:pt>
                <c:pt idx="668">
                  <c:v>10.205429939447006</c:v>
                </c:pt>
                <c:pt idx="669">
                  <c:v>10.215062705353697</c:v>
                </c:pt>
                <c:pt idx="670">
                  <c:v>10.22467932125369</c:v>
                </c:pt>
                <c:pt idx="671">
                  <c:v>10.234279548771054</c:v>
                </c:pt>
                <c:pt idx="672">
                  <c:v>10.243863149936091</c:v>
                </c:pt>
                <c:pt idx="673">
                  <c:v>10.253429887191242</c:v>
                </c:pt>
                <c:pt idx="674">
                  <c:v>10.262979523396963</c:v>
                </c:pt>
                <c:pt idx="675">
                  <c:v>10.272511821837613</c:v>
                </c:pt>
                <c:pt idx="676">
                  <c:v>10.282026546227312</c:v>
                </c:pt>
                <c:pt idx="677">
                  <c:v>10.291523460715814</c:v>
                </c:pt>
                <c:pt idx="678">
                  <c:v>10.301002329894336</c:v>
                </c:pt>
                <c:pt idx="679">
                  <c:v>10.310462918801408</c:v>
                </c:pt>
                <c:pt idx="680">
                  <c:v>10.319904992928681</c:v>
                </c:pt>
                <c:pt idx="681">
                  <c:v>10.329328318226754</c:v>
                </c:pt>
                <c:pt idx="682">
                  <c:v>10.338732661110969</c:v>
                </c:pt>
                <c:pt idx="683">
                  <c:v>10.348117788467205</c:v>
                </c:pt>
                <c:pt idx="684">
                  <c:v>10.357483467657651</c:v>
                </c:pt>
                <c:pt idx="685">
                  <c:v>10.36682946652658</c:v>
                </c:pt>
                <c:pt idx="686">
                  <c:v>10.376155553406093</c:v>
                </c:pt>
                <c:pt idx="687">
                  <c:v>10.385461497121872</c:v>
                </c:pt>
                <c:pt idx="688">
                  <c:v>10.394747066998905</c:v>
                </c:pt>
                <c:pt idx="689">
                  <c:v>10.404012032867206</c:v>
                </c:pt>
                <c:pt idx="690">
                  <c:v>10.413256165067518</c:v>
                </c:pt>
                <c:pt idx="691">
                  <c:v>10.422479234457011</c:v>
                </c:pt>
                <c:pt idx="692">
                  <c:v>10.431681012414954</c:v>
                </c:pt>
                <c:pt idx="693">
                  <c:v>10.440861270848385</c:v>
                </c:pt>
                <c:pt idx="694">
                  <c:v>10.450019782197776</c:v>
                </c:pt>
                <c:pt idx="695">
                  <c:v>10.459156319442652</c:v>
                </c:pt>
                <c:pt idx="696">
                  <c:v>10.468270656107238</c:v>
                </c:pt>
                <c:pt idx="697">
                  <c:v>10.477362566266065</c:v>
                </c:pt>
                <c:pt idx="698">
                  <c:v>10.486431824549561</c:v>
                </c:pt>
                <c:pt idx="699">
                  <c:v>10.495478206149659</c:v>
                </c:pt>
                <c:pt idx="700">
                  <c:v>10.50450148682536</c:v>
                </c:pt>
                <c:pt idx="701">
                  <c:v>10.51350144290827</c:v>
                </c:pt>
                <c:pt idx="702">
                  <c:v>10.522477851308182</c:v>
                </c:pt>
                <c:pt idx="703">
                  <c:v>10.531430489518579</c:v>
                </c:pt>
                <c:pt idx="704">
                  <c:v>10.540359135622158</c:v>
                </c:pt>
                <c:pt idx="705">
                  <c:v>10.549263568296329</c:v>
                </c:pt>
                <c:pt idx="706">
                  <c:v>10.55814356681871</c:v>
                </c:pt>
                <c:pt idx="707">
                  <c:v>10.566998911072583</c:v>
                </c:pt>
                <c:pt idx="708">
                  <c:v>10.575829381552362</c:v>
                </c:pt>
                <c:pt idx="709">
                  <c:v>10.584634759369026</c:v>
                </c:pt>
                <c:pt idx="710">
                  <c:v>10.593414826255556</c:v>
                </c:pt>
                <c:pt idx="711">
                  <c:v>10.602169364572328</c:v>
                </c:pt>
                <c:pt idx="712">
                  <c:v>10.610898157312535</c:v>
                </c:pt>
                <c:pt idx="713">
                  <c:v>10.619600988107528</c:v>
                </c:pt>
                <c:pt idx="714">
                  <c:v>10.628277641232222</c:v>
                </c:pt>
                <c:pt idx="715">
                  <c:v>10.636927901610404</c:v>
                </c:pt>
                <c:pt idx="716">
                  <c:v>10.645551554820091</c:v>
                </c:pt>
                <c:pt idx="717">
                  <c:v>10.654148387098839</c:v>
                </c:pt>
                <c:pt idx="718">
                  <c:v>10.662718185349036</c:v>
                </c:pt>
                <c:pt idx="719">
                  <c:v>10.67126073714318</c:v>
                </c:pt>
                <c:pt idx="720">
                  <c:v>10.679775830729167</c:v>
                </c:pt>
                <c:pt idx="721">
                  <c:v>10.688263255035512</c:v>
                </c:pt>
                <c:pt idx="722">
                  <c:v>10.696722799676602</c:v>
                </c:pt>
                <c:pt idx="723">
                  <c:v>10.705154254957897</c:v>
                </c:pt>
                <c:pt idx="724">
                  <c:v>10.713557411881139</c:v>
                </c:pt>
                <c:pt idx="725">
                  <c:v>10.721932062149529</c:v>
                </c:pt>
                <c:pt idx="726">
                  <c:v>10.730277998172877</c:v>
                </c:pt>
                <c:pt idx="727">
                  <c:v>10.738595013072775</c:v>
                </c:pt>
                <c:pt idx="728">
                  <c:v>10.746882900687696</c:v>
                </c:pt>
                <c:pt idx="729">
                  <c:v>10.755141455578128</c:v>
                </c:pt>
                <c:pt idx="730">
                  <c:v>10.76337047303165</c:v>
                </c:pt>
                <c:pt idx="731">
                  <c:v>10.771569749068021</c:v>
                </c:pt>
                <c:pt idx="732">
                  <c:v>10.779739080444212</c:v>
                </c:pt>
                <c:pt idx="733">
                  <c:v>10.787878264659478</c:v>
                </c:pt>
                <c:pt idx="734">
                  <c:v>10.795987099960348</c:v>
                </c:pt>
                <c:pt idx="735">
                  <c:v>10.804065385345641</c:v>
                </c:pt>
                <c:pt idx="736">
                  <c:v>10.812112920571449</c:v>
                </c:pt>
                <c:pt idx="737">
                  <c:v>10.820129506156086</c:v>
                </c:pt>
                <c:pt idx="738">
                  <c:v>10.828114943385053</c:v>
                </c:pt>
                <c:pt idx="739">
                  <c:v>10.836069034315949</c:v>
                </c:pt>
                <c:pt idx="740">
                  <c:v>10.843991581783389</c:v>
                </c:pt>
                <c:pt idx="741">
                  <c:v>10.851882389403874</c:v>
                </c:pt>
                <c:pt idx="742">
                  <c:v>10.85974126158068</c:v>
                </c:pt>
                <c:pt idx="743">
                  <c:v>10.867568003508694</c:v>
                </c:pt>
                <c:pt idx="744">
                  <c:v>10.875362421179238</c:v>
                </c:pt>
                <c:pt idx="745">
                  <c:v>10.883124321384896</c:v>
                </c:pt>
                <c:pt idx="746">
                  <c:v>10.890853511724286</c:v>
                </c:pt>
                <c:pt idx="747">
                  <c:v>10.898549800606833</c:v>
                </c:pt>
                <c:pt idx="748">
                  <c:v>10.906212997257533</c:v>
                </c:pt>
                <c:pt idx="749">
                  <c:v>10.913842911721654</c:v>
                </c:pt>
                <c:pt idx="750">
                  <c:v>10.921439354869468</c:v>
                </c:pt>
                <c:pt idx="751">
                  <c:v>10.929002138400932</c:v>
                </c:pt>
                <c:pt idx="752">
                  <c:v>10.936531074850354</c:v>
                </c:pt>
                <c:pt idx="753">
                  <c:v>10.944025977591044</c:v>
                </c:pt>
                <c:pt idx="754">
                  <c:v>10.951486660839928</c:v>
                </c:pt>
                <c:pt idx="755">
                  <c:v>10.958912939662174</c:v>
                </c:pt>
                <c:pt idx="756">
                  <c:v>10.966304629975751</c:v>
                </c:pt>
                <c:pt idx="757">
                  <c:v>10.973661548556016</c:v>
                </c:pt>
                <c:pt idx="758">
                  <c:v>10.980983513040242</c:v>
                </c:pt>
                <c:pt idx="759">
                  <c:v>10.988270341932141</c:v>
                </c:pt>
                <c:pt idx="760">
                  <c:v>10.995521854606359</c:v>
                </c:pt>
                <c:pt idx="761">
                  <c:v>11.002737871312966</c:v>
                </c:pt>
                <c:pt idx="762">
                  <c:v>11.0099182131819</c:v>
                </c:pt>
                <c:pt idx="763">
                  <c:v>11.017062702227399</c:v>
                </c:pt>
                <c:pt idx="764">
                  <c:v>11.024171161352424</c:v>
                </c:pt>
                <c:pt idx="765">
                  <c:v>11.031243414353042</c:v>
                </c:pt>
                <c:pt idx="766">
                  <c:v>11.038279285922794</c:v>
                </c:pt>
                <c:pt idx="767">
                  <c:v>11.045278601657035</c:v>
                </c:pt>
                <c:pt idx="768">
                  <c:v>11.052241188057279</c:v>
                </c:pt>
                <c:pt idx="769">
                  <c:v>11.059166872535467</c:v>
                </c:pt>
                <c:pt idx="770">
                  <c:v>11.066055483418268</c:v>
                </c:pt>
                <c:pt idx="771">
                  <c:v>11.072906849951334</c:v>
                </c:pt>
                <c:pt idx="772">
                  <c:v>11.079720802303518</c:v>
                </c:pt>
                <c:pt idx="773">
                  <c:v>11.086497171571096</c:v>
                </c:pt>
                <c:pt idx="774">
                  <c:v>11.093235789781961</c:v>
                </c:pt>
                <c:pt idx="775">
                  <c:v>11.099936489899758</c:v>
                </c:pt>
                <c:pt idx="776">
                  <c:v>11.106599105828055</c:v>
                </c:pt>
                <c:pt idx="777">
                  <c:v>11.113223472414443</c:v>
                </c:pt>
                <c:pt idx="778">
                  <c:v>11.119809425454637</c:v>
                </c:pt>
                <c:pt idx="779">
                  <c:v>11.126356801696545</c:v>
                </c:pt>
                <c:pt idx="780">
                  <c:v>11.132865438844309</c:v>
                </c:pt>
                <c:pt idx="781">
                  <c:v>11.139335175562339</c:v>
                </c:pt>
                <c:pt idx="782">
                  <c:v>11.1457658514793</c:v>
                </c:pt>
                <c:pt idx="783">
                  <c:v>11.1521573071921</c:v>
                </c:pt>
                <c:pt idx="784">
                  <c:v>11.158509384269824</c:v>
                </c:pt>
                <c:pt idx="785">
                  <c:v>11.164821925257682</c:v>
                </c:pt>
                <c:pt idx="786">
                  <c:v>11.171094773680894</c:v>
                </c:pt>
                <c:pt idx="787">
                  <c:v>11.177327774048585</c:v>
                </c:pt>
                <c:pt idx="788">
                  <c:v>11.183520771857618</c:v>
                </c:pt>
                <c:pt idx="789">
                  <c:v>11.189673613596447</c:v>
                </c:pt>
                <c:pt idx="790">
                  <c:v>11.195786146748906</c:v>
                </c:pt>
                <c:pt idx="791">
                  <c:v>11.201858219798002</c:v>
                </c:pt>
                <c:pt idx="792">
                  <c:v>11.20788968222965</c:v>
                </c:pt>
                <c:pt idx="793">
                  <c:v>11.213880384536433</c:v>
                </c:pt>
                <c:pt idx="794">
                  <c:v>11.219830178221285</c:v>
                </c:pt>
                <c:pt idx="795">
                  <c:v>11.225738915801179</c:v>
                </c:pt>
                <c:pt idx="796">
                  <c:v>11.231606450810789</c:v>
                </c:pt>
                <c:pt idx="797">
                  <c:v>11.237432637806112</c:v>
                </c:pt>
                <c:pt idx="798">
                  <c:v>11.243217332368074</c:v>
                </c:pt>
                <c:pt idx="799">
                  <c:v>11.248960391106115</c:v>
                </c:pt>
                <c:pt idx="800">
                  <c:v>11.25466167166174</c:v>
                </c:pt>
                <c:pt idx="801">
                  <c:v>11.260321032712051</c:v>
                </c:pt>
                <c:pt idx="802">
                  <c:v>11.26593833397324</c:v>
                </c:pt>
                <c:pt idx="803">
                  <c:v>11.271513436204083</c:v>
                </c:pt>
                <c:pt idx="804">
                  <c:v>11.277046201209377</c:v>
                </c:pt>
                <c:pt idx="805">
                  <c:v>11.282536491843368</c:v>
                </c:pt>
                <c:pt idx="806">
                  <c:v>11.287984172013161</c:v>
                </c:pt>
                <c:pt idx="807">
                  <c:v>11.293389106682083</c:v>
                </c:pt>
                <c:pt idx="808">
                  <c:v>11.29875116187303</c:v>
                </c:pt>
                <c:pt idx="809">
                  <c:v>11.304070204671792</c:v>
                </c:pt>
                <c:pt idx="810">
                  <c:v>11.309346103230352</c:v>
                </c:pt>
                <c:pt idx="811">
                  <c:v>11.314578726770142</c:v>
                </c:pt>
                <c:pt idx="812">
                  <c:v>11.3197679455853</c:v>
                </c:pt>
                <c:pt idx="813">
                  <c:v>11.324913631045865</c:v>
                </c:pt>
                <c:pt idx="814">
                  <c:v>11.330015655600992</c:v>
                </c:pt>
                <c:pt idx="815">
                  <c:v>11.335073892782086</c:v>
                </c:pt>
                <c:pt idx="816">
                  <c:v>11.340088217205958</c:v>
                </c:pt>
                <c:pt idx="817">
                  <c:v>11.345058504577922</c:v>
                </c:pt>
                <c:pt idx="818">
                  <c:v>11.349984631694884</c:v>
                </c:pt>
                <c:pt idx="819">
                  <c:v>11.354866476448379</c:v>
                </c:pt>
                <c:pt idx="820">
                  <c:v>11.359703917827625</c:v>
                </c:pt>
                <c:pt idx="821">
                  <c:v>11.364496835922493</c:v>
                </c:pt>
                <c:pt idx="822">
                  <c:v>11.369245111926508</c:v>
                </c:pt>
                <c:pt idx="823">
                  <c:v>11.373948628139766</c:v>
                </c:pt>
                <c:pt idx="824">
                  <c:v>11.378607267971876</c:v>
                </c:pt>
                <c:pt idx="825">
                  <c:v>11.383220915944833</c:v>
                </c:pt>
                <c:pt idx="826">
                  <c:v>11.38778945769589</c:v>
                </c:pt>
                <c:pt idx="827">
                  <c:v>11.392312779980385</c:v>
                </c:pt>
                <c:pt idx="828">
                  <c:v>11.396790770674558</c:v>
                </c:pt>
                <c:pt idx="829">
                  <c:v>11.401223318778325</c:v>
                </c:pt>
                <c:pt idx="830">
                  <c:v>11.405610314418016</c:v>
                </c:pt>
                <c:pt idx="831">
                  <c:v>11.409951648849141</c:v>
                </c:pt>
                <c:pt idx="832">
                  <c:v>11.414247214459024</c:v>
                </c:pt>
                <c:pt idx="833">
                  <c:v>11.418496904769523</c:v>
                </c:pt>
                <c:pt idx="834">
                  <c:v>11.422700614439643</c:v>
                </c:pt>
                <c:pt idx="835">
                  <c:v>11.426858239268155</c:v>
                </c:pt>
                <c:pt idx="836">
                  <c:v>11.430969676196177</c:v>
                </c:pt>
                <c:pt idx="837">
                  <c:v>11.435034823309731</c:v>
                </c:pt>
                <c:pt idx="838">
                  <c:v>11.439053579842261</c:v>
                </c:pt>
                <c:pt idx="839">
                  <c:v>11.443025846177145</c:v>
                </c:pt>
                <c:pt idx="840">
                  <c:v>11.446951523850148</c:v>
                </c:pt>
                <c:pt idx="841">
                  <c:v>11.450830515551884</c:v>
                </c:pt>
                <c:pt idx="842">
                  <c:v>11.454662725130198</c:v>
                </c:pt>
                <c:pt idx="843">
                  <c:v>11.458448057592586</c:v>
                </c:pt>
                <c:pt idx="844">
                  <c:v>11.462186419108512</c:v>
                </c:pt>
                <c:pt idx="845">
                  <c:v>11.465877717011765</c:v>
                </c:pt>
                <c:pt idx="846">
                  <c:v>11.469521859802734</c:v>
                </c:pt>
                <c:pt idx="847">
                  <c:v>11.473118757150695</c:v>
                </c:pt>
                <c:pt idx="848">
                  <c:v>11.476668319896035</c:v>
                </c:pt>
                <c:pt idx="849">
                  <c:v>11.480170460052465</c:v>
                </c:pt>
                <c:pt idx="850">
                  <c:v>11.483625090809205</c:v>
                </c:pt>
                <c:pt idx="851">
                  <c:v>11.487032126533141</c:v>
                </c:pt>
                <c:pt idx="852">
                  <c:v>11.490391482770931</c:v>
                </c:pt>
                <c:pt idx="853">
                  <c:v>11.493703076251114</c:v>
                </c:pt>
                <c:pt idx="854">
                  <c:v>11.496966824886167</c:v>
                </c:pt>
                <c:pt idx="855">
                  <c:v>11.50018264777454</c:v>
                </c:pt>
                <c:pt idx="856">
                  <c:v>11.50335046520267</c:v>
                </c:pt>
                <c:pt idx="857">
                  <c:v>11.506470198646939</c:v>
                </c:pt>
                <c:pt idx="858">
                  <c:v>11.509541770775641</c:v>
                </c:pt>
                <c:pt idx="859">
                  <c:v>11.512565105450879</c:v>
                </c:pt>
                <c:pt idx="860">
                  <c:v>11.515540127730469</c:v>
                </c:pt>
                <c:pt idx="861">
                  <c:v>11.518466763869791</c:v>
                </c:pt>
                <c:pt idx="862">
                  <c:v>11.521344941323612</c:v>
                </c:pt>
                <c:pt idx="863">
                  <c:v>11.524174588747895</c:v>
                </c:pt>
                <c:pt idx="864">
                  <c:v>11.526955636001556</c:v>
                </c:pt>
                <c:pt idx="865">
                  <c:v>11.529688014148219</c:v>
                </c:pt>
                <c:pt idx="866">
                  <c:v>11.532371655457895</c:v>
                </c:pt>
                <c:pt idx="867">
                  <c:v>11.535006493408698</c:v>
                </c:pt>
                <c:pt idx="868">
                  <c:v>11.537592462688469</c:v>
                </c:pt>
                <c:pt idx="869">
                  <c:v>11.540129499196398</c:v>
                </c:pt>
                <c:pt idx="870">
                  <c:v>11.542617540044626</c:v>
                </c:pt>
                <c:pt idx="871">
                  <c:v>11.545056523559785</c:v>
                </c:pt>
                <c:pt idx="872">
                  <c:v>11.547446389284541</c:v>
                </c:pt>
                <c:pt idx="873">
                  <c:v>11.54978707797909</c:v>
                </c:pt>
                <c:pt idx="874">
                  <c:v>11.552078531622621</c:v>
                </c:pt>
                <c:pt idx="875">
                  <c:v>11.554320693414757</c:v>
                </c:pt>
                <c:pt idx="876">
                  <c:v>11.55651350777697</c:v>
                </c:pt>
                <c:pt idx="877">
                  <c:v>11.558656920353943</c:v>
                </c:pt>
                <c:pt idx="878">
                  <c:v>11.560750878014929</c:v>
                </c:pt>
                <c:pt idx="879">
                  <c:v>11.562795328855074</c:v>
                </c:pt>
                <c:pt idx="880">
                  <c:v>11.564790222196685</c:v>
                </c:pt>
                <c:pt idx="881">
                  <c:v>11.566735508590503</c:v>
                </c:pt>
                <c:pt idx="882">
                  <c:v>11.568631139816917</c:v>
                </c:pt>
                <c:pt idx="883">
                  <c:v>11.570477068887168</c:v>
                </c:pt>
                <c:pt idx="884">
                  <c:v>11.572273250044509</c:v>
                </c:pt>
                <c:pt idx="885">
                  <c:v>11.574019638765343</c:v>
                </c:pt>
                <c:pt idx="886">
                  <c:v>11.575716191760316</c:v>
                </c:pt>
                <c:pt idx="887">
                  <c:v>11.577362866975413</c:v>
                </c:pt>
                <c:pt idx="888">
                  <c:v>11.578959623592965</c:v>
                </c:pt>
                <c:pt idx="889">
                  <c:v>11.580506422032702</c:v>
                </c:pt>
                <c:pt idx="890">
                  <c:v>11.5820032239527</c:v>
                </c:pt>
                <c:pt idx="891">
                  <c:v>11.583449992250353</c:v>
                </c:pt>
                <c:pt idx="892">
                  <c:v>11.584846691063273</c:v>
                </c:pt>
                <c:pt idx="893">
                  <c:v>11.586193285770205</c:v>
                </c:pt>
                <c:pt idx="894">
                  <c:v>11.587489742991862</c:v>
                </c:pt>
                <c:pt idx="895">
                  <c:v>11.588736030591759</c:v>
                </c:pt>
                <c:pt idx="896">
                  <c:v>11.589932117677021</c:v>
                </c:pt>
                <c:pt idx="897">
                  <c:v>11.591077974599131</c:v>
                </c:pt>
                <c:pt idx="898">
                  <c:v>11.592173572954676</c:v>
                </c:pt>
                <c:pt idx="899">
                  <c:v>11.593218885586051</c:v>
                </c:pt>
                <c:pt idx="900">
                  <c:v>11.594213886582127</c:v>
                </c:pt>
                <c:pt idx="901">
                  <c:v>11.595158551278894</c:v>
                </c:pt>
                <c:pt idx="902">
                  <c:v>11.596052856260078</c:v>
                </c:pt>
                <c:pt idx="903">
                  <c:v>11.596896779357721</c:v>
                </c:pt>
                <c:pt idx="904">
                  <c:v>11.597690299652713</c:v>
                </c:pt>
                <c:pt idx="905">
                  <c:v>11.598433397475345</c:v>
                </c:pt>
                <c:pt idx="906">
                  <c:v>11.599126054405758</c:v>
                </c:pt>
                <c:pt idx="907">
                  <c:v>11.59976825327443</c:v>
                </c:pt>
                <c:pt idx="908">
                  <c:v>11.600359978162581</c:v>
                </c:pt>
                <c:pt idx="909">
                  <c:v>11.600901214402587</c:v>
                </c:pt>
                <c:pt idx="910">
                  <c:v>11.601391948578318</c:v>
                </c:pt>
                <c:pt idx="911">
                  <c:v>11.601832168525499</c:v>
                </c:pt>
                <c:pt idx="912">
                  <c:v>11.602221863331991</c:v>
                </c:pt>
                <c:pt idx="913">
                  <c:v>11.602561023338067</c:v>
                </c:pt>
                <c:pt idx="914">
                  <c:v>11.602849640136659</c:v>
                </c:pt>
                <c:pt idx="915">
                  <c:v>11.603087706573552</c:v>
                </c:pt>
                <c:pt idx="916">
                  <c:v>11.603275216747575</c:v>
                </c:pt>
                <c:pt idx="917">
                  <c:v>11.603412166010742</c:v>
                </c:pt>
                <c:pt idx="918">
                  <c:v>11.603498550968364</c:v>
                </c:pt>
                <c:pt idx="919">
                  <c:v>11.603534369479137</c:v>
                </c:pt>
                <c:pt idx="920">
                  <c:v>11.603519620655197</c:v>
                </c:pt>
                <c:pt idx="921">
                  <c:v>11.603454304862133</c:v>
                </c:pt>
                <c:pt idx="922">
                  <c:v>11.603338423718988</c:v>
                </c:pt>
                <c:pt idx="923">
                  <c:v>11.603171980098219</c:v>
                </c:pt>
                <c:pt idx="924">
                  <c:v>11.602954978125613</c:v>
                </c:pt>
                <c:pt idx="925">
                  <c:v>11.602687423180202</c:v>
                </c:pt>
                <c:pt idx="926">
                  <c:v>11.602369321894116</c:v>
                </c:pt>
                <c:pt idx="927">
                  <c:v>11.602000682152418</c:v>
                </c:pt>
                <c:pt idx="928">
                  <c:v>11.601581513092935</c:v>
                </c:pt>
                <c:pt idx="929">
                  <c:v>11.601111825105985</c:v>
                </c:pt>
                <c:pt idx="930">
                  <c:v>11.600591629834165</c:v>
                </c:pt>
                <c:pt idx="931">
                  <c:v>11.60002094017203</c:v>
                </c:pt>
                <c:pt idx="932">
                  <c:v>11.599399770265796</c:v>
                </c:pt>
                <c:pt idx="933">
                  <c:v>11.598728135512971</c:v>
                </c:pt>
                <c:pt idx="934">
                  <c:v>11.598006052561985</c:v>
                </c:pt>
                <c:pt idx="935">
                  <c:v>11.597233539311777</c:v>
                </c:pt>
                <c:pt idx="936">
                  <c:v>11.596410614911342</c:v>
                </c:pt>
                <c:pt idx="937">
                  <c:v>11.595537299759268</c:v>
                </c:pt>
                <c:pt idx="938">
                  <c:v>11.594613615503224</c:v>
                </c:pt>
                <c:pt idx="939">
                  <c:v>11.593639585039426</c:v>
                </c:pt>
                <c:pt idx="940">
                  <c:v>11.592615232512061</c:v>
                </c:pt>
                <c:pt idx="941">
                  <c:v>11.5915405833127</c:v>
                </c:pt>
                <c:pt idx="942">
                  <c:v>11.59041566407967</c:v>
                </c:pt>
                <c:pt idx="943">
                  <c:v>11.589240502697375</c:v>
                </c:pt>
                <c:pt idx="944">
                  <c:v>11.588015128295627</c:v>
                </c:pt>
                <c:pt idx="945">
                  <c:v>11.586739571248913</c:v>
                </c:pt>
                <c:pt idx="946">
                  <c:v>11.585413863175642</c:v>
                </c:pt>
                <c:pt idx="947">
                  <c:v>11.584038036937361</c:v>
                </c:pt>
                <c:pt idx="948">
                  <c:v>11.582612126637946</c:v>
                </c:pt>
                <c:pt idx="949">
                  <c:v>11.581136167622747</c:v>
                </c:pt>
                <c:pt idx="950">
                  <c:v>11.579610196477729</c:v>
                </c:pt>
                <c:pt idx="951">
                  <c:v>11.578034251028541</c:v>
                </c:pt>
                <c:pt idx="952">
                  <c:v>11.576408370339598</c:v>
                </c:pt>
                <c:pt idx="953">
                  <c:v>11.574732594713105</c:v>
                </c:pt>
                <c:pt idx="954">
                  <c:v>11.573006965688059</c:v>
                </c:pt>
                <c:pt idx="955">
                  <c:v>11.571231526039213</c:v>
                </c:pt>
                <c:pt idx="956">
                  <c:v>11.569406319776038</c:v>
                </c:pt>
                <c:pt idx="957">
                  <c:v>11.567531392141596</c:v>
                </c:pt>
                <c:pt idx="958">
                  <c:v>11.565606789611452</c:v>
                </c:pt>
                <c:pt idx="959">
                  <c:v>11.563632559892502</c:v>
                </c:pt>
                <c:pt idx="960">
                  <c:v>11.561608751921803</c:v>
                </c:pt>
                <c:pt idx="961">
                  <c:v>11.55953541586535</c:v>
                </c:pt>
                <c:pt idx="962">
                  <c:v>11.557412603116832</c:v>
                </c:pt>
                <c:pt idx="963">
                  <c:v>11.555240366296369</c:v>
                </c:pt>
                <c:pt idx="964">
                  <c:v>11.553018759249198</c:v>
                </c:pt>
                <c:pt idx="965">
                  <c:v>11.550747837044348</c:v>
                </c:pt>
                <c:pt idx="966">
                  <c:v>11.548427655973258</c:v>
                </c:pt>
                <c:pt idx="967">
                  <c:v>11.546058273548395</c:v>
                </c:pt>
                <c:pt idx="968">
                  <c:v>11.54363974850183</c:v>
                </c:pt>
                <c:pt idx="969">
                  <c:v>11.541172140783774</c:v>
                </c:pt>
                <c:pt idx="970">
                  <c:v>11.538655511561096</c:v>
                </c:pt>
                <c:pt idx="971">
                  <c:v>11.536089923215801</c:v>
                </c:pt>
                <c:pt idx="972">
                  <c:v>11.533475439343503</c:v>
                </c:pt>
                <c:pt idx="973">
                  <c:v>11.53081212475182</c:v>
                </c:pt>
                <c:pt idx="974">
                  <c:v>11.528100045458789</c:v>
                </c:pt>
                <c:pt idx="975">
                  <c:v>11.525339268691221</c:v>
                </c:pt>
                <c:pt idx="976">
                  <c:v>11.522529862883035</c:v>
                </c:pt>
                <c:pt idx="977">
                  <c:v>11.51967189767357</c:v>
                </c:pt>
                <c:pt idx="978">
                  <c:v>11.51676544390584</c:v>
                </c:pt>
                <c:pt idx="979">
                  <c:v>11.513810573624799</c:v>
                </c:pt>
                <c:pt idx="980">
                  <c:v>11.510807360075543</c:v>
                </c:pt>
                <c:pt idx="981">
                  <c:v>11.507755877701495</c:v>
                </c:pt>
                <c:pt idx="982">
                  <c:v>11.504656202142563</c:v>
                </c:pt>
                <c:pt idx="983">
                  <c:v>11.501508410233265</c:v>
                </c:pt>
                <c:pt idx="984">
                  <c:v>11.498312580000828</c:v>
                </c:pt>
                <c:pt idx="985">
                  <c:v>11.495068790663236</c:v>
                </c:pt>
                <c:pt idx="986">
                  <c:v>11.49177712262729</c:v>
                </c:pt>
                <c:pt idx="987">
                  <c:v>11.488437657486607</c:v>
                </c:pt>
                <c:pt idx="988">
                  <c:v>11.485050478019586</c:v>
                </c:pt>
                <c:pt idx="989">
                  <c:v>11.481615668187368</c:v>
                </c:pt>
                <c:pt idx="990">
                  <c:v>11.478133313131758</c:v>
                </c:pt>
                <c:pt idx="991">
                  <c:v>11.474603499173098</c:v>
                </c:pt>
                <c:pt idx="992">
                  <c:v>11.471026313808146</c:v>
                </c:pt>
                <c:pt idx="993">
                  <c:v>11.467401845707895</c:v>
                </c:pt>
                <c:pt idx="994">
                  <c:v>11.463730184715377</c:v>
                </c:pt>
                <c:pt idx="995">
                  <c:v>11.460011421843447</c:v>
                </c:pt>
                <c:pt idx="996">
                  <c:v>11.456245649272503</c:v>
                </c:pt>
                <c:pt idx="997">
                  <c:v>11.452432960348228</c:v>
                </c:pt>
                <c:pt idx="998">
                  <c:v>11.448573449579253</c:v>
                </c:pt>
                <c:pt idx="999">
                  <c:v>11.444667212634844</c:v>
                </c:pt>
                <c:pt idx="1000">
                  <c:v>11.440714346342491</c:v>
                </c:pt>
                <c:pt idx="1001">
                  <c:v>11.436714948685538</c:v>
                </c:pt>
                <c:pt idx="1002">
                  <c:v>11.432669118800746</c:v>
                </c:pt>
                <c:pt idx="1003">
                  <c:v>11.428576956975833</c:v>
                </c:pt>
                <c:pt idx="1004">
                  <c:v>11.424438564646989</c:v>
                </c:pt>
                <c:pt idx="1005">
                  <c:v>11.42025404439636</c:v>
                </c:pt>
                <c:pt idx="1006">
                  <c:v>11.416023499949512</c:v>
                </c:pt>
                <c:pt idx="1007">
                  <c:v>11.411747036172853</c:v>
                </c:pt>
                <c:pt idx="1008">
                  <c:v>11.407424759071036</c:v>
                </c:pt>
                <c:pt idx="1009">
                  <c:v>11.403056775784327</c:v>
                </c:pt>
                <c:pt idx="1010">
                  <c:v>11.398643194585963</c:v>
                </c:pt>
                <c:pt idx="1011">
                  <c:v>11.394184124879448</c:v>
                </c:pt>
                <c:pt idx="1012">
                  <c:v>11.389679677195858</c:v>
                </c:pt>
                <c:pt idx="1013">
                  <c:v>11.385129963191094</c:v>
                </c:pt>
                <c:pt idx="1014">
                  <c:v>11.380535095643117</c:v>
                </c:pt>
                <c:pt idx="1015">
                  <c:v>11.375895188449139</c:v>
                </c:pt>
                <c:pt idx="1016">
                  <c:v>11.371210356622827</c:v>
                </c:pt>
                <c:pt idx="1017">
                  <c:v>11.366480716291429</c:v>
                </c:pt>
                <c:pt idx="1018">
                  <c:v>11.361706384692901</c:v>
                </c:pt>
                <c:pt idx="1019">
                  <c:v>11.356887480173004</c:v>
                </c:pt>
                <c:pt idx="1020">
                  <c:v>11.352024122182369</c:v>
                </c:pt>
                <c:pt idx="1021">
                  <c:v>11.347116431273543</c:v>
                </c:pt>
                <c:pt idx="1022">
                  <c:v>11.342164529097984</c:v>
                </c:pt>
                <c:pt idx="1023">
                  <c:v>11.337168538403056</c:v>
                </c:pt>
                <c:pt idx="1024">
                  <c:v>11.332128583028995</c:v>
                </c:pt>
                <c:pt idx="1025">
                  <c:v>11.327044787905821</c:v>
                </c:pt>
                <c:pt idx="1026">
                  <c:v>11.321917279050256</c:v>
                </c:pt>
                <c:pt idx="1027">
                  <c:v>11.316746183562589</c:v>
                </c:pt>
                <c:pt idx="1028">
                  <c:v>11.311531629623536</c:v>
                </c:pt>
                <c:pt idx="1029">
                  <c:v>11.306273746491055</c:v>
                </c:pt>
                <c:pt idx="1030">
                  <c:v>11.300972664497147</c:v>
                </c:pt>
                <c:pt idx="1031">
                  <c:v>11.295628515044621</c:v>
                </c:pt>
                <c:pt idx="1032">
                  <c:v>11.290241430603841</c:v>
                </c:pt>
                <c:pt idx="1033">
                  <c:v>11.284811544709434</c:v>
                </c:pt>
                <c:pt idx="1034">
                  <c:v>11.279338991956996</c:v>
                </c:pt>
                <c:pt idx="1035">
                  <c:v>11.273823907999741</c:v>
                </c:pt>
                <c:pt idx="1036">
                  <c:v>11.268266429545138</c:v>
                </c:pt>
                <c:pt idx="1037">
                  <c:v>11.262666694351534</c:v>
                </c:pt>
                <c:pt idx="1038">
                  <c:v>11.257024841224734</c:v>
                </c:pt>
                <c:pt idx="1039">
                  <c:v>11.251341010014549</c:v>
                </c:pt>
                <c:pt idx="1040">
                  <c:v>11.245615341611357</c:v>
                </c:pt>
                <c:pt idx="1041">
                  <c:v>11.239847977942572</c:v>
                </c:pt>
                <c:pt idx="1042">
                  <c:v>11.234039061969165</c:v>
                </c:pt>
                <c:pt idx="1043">
                  <c:v>11.228188737682094</c:v>
                </c:pt>
                <c:pt idx="1044">
                  <c:v>11.222297150098742</c:v>
                </c:pt>
                <c:pt idx="1045">
                  <c:v>11.216364445259327</c:v>
                </c:pt>
                <c:pt idx="1046">
                  <c:v>11.210390770223274</c:v>
                </c:pt>
                <c:pt idx="1047">
                  <c:v>11.204376273065579</c:v>
                </c:pt>
                <c:pt idx="1048">
                  <c:v>11.198321102873134</c:v>
                </c:pt>
                <c:pt idx="1049">
                  <c:v>11.192225409741024</c:v>
                </c:pt>
                <c:pt idx="1050">
                  <c:v>11.186089344768817</c:v>
                </c:pt>
                <c:pt idx="1051">
                  <c:v>11.179913060056824</c:v>
                </c:pt>
                <c:pt idx="1052">
                  <c:v>11.173696708702305</c:v>
                </c:pt>
                <c:pt idx="1053">
                  <c:v>11.167440444795696</c:v>
                </c:pt>
                <c:pt idx="1054">
                  <c:v>11.16114442341679</c:v>
                </c:pt>
                <c:pt idx="1055">
                  <c:v>11.154808800630864</c:v>
                </c:pt>
                <c:pt idx="1056">
                  <c:v>11.148433733484852</c:v>
                </c:pt>
                <c:pt idx="1057">
                  <c:v>11.142019380003422</c:v>
                </c:pt>
                <c:pt idx="1058">
                  <c:v>11.135565899185076</c:v>
                </c:pt>
                <c:pt idx="1059">
                  <c:v>11.129073450998193</c:v>
                </c:pt>
                <c:pt idx="1060">
                  <c:v>11.122542196377072</c:v>
                </c:pt>
                <c:pt idx="1061">
                  <c:v>11.115972297217954</c:v>
                </c:pt>
                <c:pt idx="1062">
                  <c:v>11.109363916374981</c:v>
                </c:pt>
                <c:pt idx="1063">
                  <c:v>11.102717217656195</c:v>
                </c:pt>
                <c:pt idx="1064">
                  <c:v>11.096032365819445</c:v>
                </c:pt>
                <c:pt idx="1065">
                  <c:v>11.089309526568314</c:v>
                </c:pt>
                <c:pt idx="1066">
                  <c:v>11.082548866548031</c:v>
                </c:pt>
                <c:pt idx="1067">
                  <c:v>11.075750553341308</c:v>
                </c:pt>
                <c:pt idx="1068">
                  <c:v>11.068914755464201</c:v>
                </c:pt>
                <c:pt idx="1069">
                  <c:v>11.062041642361946</c:v>
                </c:pt>
                <c:pt idx="1070">
                  <c:v>11.055131384404735</c:v>
                </c:pt>
                <c:pt idx="1071">
                  <c:v>11.048184152883504</c:v>
                </c:pt>
                <c:pt idx="1072">
                  <c:v>11.041200120005692</c:v>
                </c:pt>
                <c:pt idx="1073">
                  <c:v>11.034179458890966</c:v>
                </c:pt>
                <c:pt idx="1074">
                  <c:v>11.027122343566926</c:v>
                </c:pt>
                <c:pt idx="1075">
                  <c:v>11.020028948964807</c:v>
                </c:pt>
                <c:pt idx="1076">
                  <c:v>11.012899450915114</c:v>
                </c:pt>
                <c:pt idx="1077">
                  <c:v>11.005734026143303</c:v>
                </c:pt>
                <c:pt idx="1078">
                  <c:v>10.998532852265358</c:v>
                </c:pt>
                <c:pt idx="1079">
                  <c:v>10.99129610778343</c:v>
                </c:pt>
                <c:pt idx="1080">
                  <c:v>10.984023972081371</c:v>
                </c:pt>
                <c:pt idx="1081">
                  <c:v>10.976716625420321</c:v>
                </c:pt>
                <c:pt idx="1082">
                  <c:v>10.969374248934225</c:v>
                </c:pt>
                <c:pt idx="1083">
                  <c:v>10.961997024625338</c:v>
                </c:pt>
                <c:pt idx="1084">
                  <c:v>10.954585135359723</c:v>
                </c:pt>
                <c:pt idx="1085">
                  <c:v>10.947138764862725</c:v>
                </c:pt>
                <c:pt idx="1086">
                  <c:v>10.939658097714391</c:v>
                </c:pt>
                <c:pt idx="1087">
                  <c:v>10.932143319344924</c:v>
                </c:pt>
                <c:pt idx="1088">
                  <c:v>10.924594616030065</c:v>
                </c:pt>
                <c:pt idx="1089">
                  <c:v>10.917012174886485</c:v>
                </c:pt>
                <c:pt idx="1090">
                  <c:v>10.909396183867154</c:v>
                </c:pt>
                <c:pt idx="1091">
                  <c:v>10.901746831756661</c:v>
                </c:pt>
                <c:pt idx="1092">
                  <c:v>10.894064308166552</c:v>
                </c:pt>
                <c:pt idx="1093">
                  <c:v>10.886348803530636</c:v>
                </c:pt>
                <c:pt idx="1094">
                  <c:v>10.878600509100231</c:v>
                </c:pt>
                <c:pt idx="1095">
                  <c:v>10.870819616939471</c:v>
                </c:pt>
                <c:pt idx="1096">
                  <c:v>10.863006319920499</c:v>
                </c:pt>
                <c:pt idx="1097">
                  <c:v>10.855160811718724</c:v>
                </c:pt>
                <c:pt idx="1098">
                  <c:v>10.847283286807988</c:v>
                </c:pt>
                <c:pt idx="1099">
                  <c:v>10.839373940455772</c:v>
                </c:pt>
                <c:pt idx="1100">
                  <c:v>10.831432968718339</c:v>
                </c:pt>
                <c:pt idx="1101">
                  <c:v>10.823460568435882</c:v>
                </c:pt>
                <c:pt idx="1102">
                  <c:v>10.815456937227637</c:v>
                </c:pt>
                <c:pt idx="1103">
                  <c:v>10.807422273487004</c:v>
                </c:pt>
                <c:pt idx="1104">
                  <c:v>10.799356776376596</c:v>
                </c:pt>
                <c:pt idx="1105">
                  <c:v>10.791260645823336</c:v>
                </c:pt>
                <c:pt idx="1106">
                  <c:v>10.783134082513476</c:v>
                </c:pt>
                <c:pt idx="1107">
                  <c:v>10.774977287887644</c:v>
                </c:pt>
                <c:pt idx="1108">
                  <c:v>10.766790464135825</c:v>
                </c:pt>
                <c:pt idx="1109">
                  <c:v>10.758573814192378</c:v>
                </c:pt>
                <c:pt idx="1110">
                  <c:v>10.750327541730982</c:v>
                </c:pt>
                <c:pt idx="1111">
                  <c:v>10.7420518511596</c:v>
                </c:pt>
                <c:pt idx="1112">
                  <c:v>10.73374694761541</c:v>
                </c:pt>
                <c:pt idx="1113">
                  <c:v>10.72541303695972</c:v>
                </c:pt>
                <c:pt idx="1114">
                  <c:v>10.717050325772854</c:v>
                </c:pt>
                <c:pt idx="1115">
                  <c:v>10.708659021349053</c:v>
                </c:pt>
                <c:pt idx="1116">
                  <c:v>10.700239331691325</c:v>
                </c:pt>
                <c:pt idx="1117">
                  <c:v>10.691791465506279</c:v>
                </c:pt>
                <c:pt idx="1118">
                  <c:v>10.683315632198969</c:v>
                </c:pt>
                <c:pt idx="1119">
                  <c:v>10.674812041867694</c:v>
                </c:pt>
                <c:pt idx="1120">
                  <c:v>10.666280905298795</c:v>
                </c:pt>
                <c:pt idx="1121">
                  <c:v>10.657722433961418</c:v>
                </c:pt>
                <c:pt idx="1122">
                  <c:v>10.649136840002294</c:v>
                </c:pt>
                <c:pt idx="1123">
                  <c:v>10.640524336240453</c:v>
                </c:pt>
                <c:pt idx="1124">
                  <c:v>10.63188513616198</c:v>
                </c:pt>
                <c:pt idx="1125">
                  <c:v>10.623219453914691</c:v>
                </c:pt>
                <c:pt idx="1126">
                  <c:v>10.614527504302849</c:v>
                </c:pt>
                <c:pt idx="1127">
                  <c:v>10.605809502781826</c:v>
                </c:pt>
                <c:pt idx="1128">
                  <c:v>10.597065665452767</c:v>
                </c:pt>
                <c:pt idx="1129">
                  <c:v>10.588296209057235</c:v>
                </c:pt>
                <c:pt idx="1130">
                  <c:v>10.579501350971841</c:v>
                </c:pt>
                <c:pt idx="1131">
                  <c:v>10.570681309202834</c:v>
                </c:pt>
                <c:pt idx="1132">
                  <c:v>10.561836302380737</c:v>
                </c:pt>
                <c:pt idx="1133">
                  <c:v>10.552966549754888</c:v>
                </c:pt>
                <c:pt idx="1134">
                  <c:v>10.544072271188028</c:v>
                </c:pt>
                <c:pt idx="1135">
                  <c:v>10.535153687150846</c:v>
                </c:pt>
                <c:pt idx="1136">
                  <c:v>10.526211018716513</c:v>
                </c:pt>
                <c:pt idx="1137">
                  <c:v>10.5172444875552</c:v>
                </c:pt>
                <c:pt idx="1138">
                  <c:v>10.508254315928585</c:v>
                </c:pt>
                <c:pt idx="1139">
                  <c:v>10.499240726684349</c:v>
                </c:pt>
                <c:pt idx="1140">
                  <c:v>10.490203943250643</c:v>
                </c:pt>
                <c:pt idx="1141">
                  <c:v>10.481144189630548</c:v>
                </c:pt>
                <c:pt idx="1142">
                  <c:v>10.472061690396545</c:v>
                </c:pt>
                <c:pt idx="1143">
                  <c:v>10.462956670684918</c:v>
                </c:pt>
                <c:pt idx="1144">
                  <c:v>10.453829356190184</c:v>
                </c:pt>
                <c:pt idx="1145">
                  <c:v>10.444679973159515</c:v>
                </c:pt>
                <c:pt idx="1146">
                  <c:v>10.435508748387102</c:v>
                </c:pt>
                <c:pt idx="1147">
                  <c:v>10.42631590920856</c:v>
                </c:pt>
                <c:pt idx="1148">
                  <c:v>10.41710168349527</c:v>
                </c:pt>
                <c:pt idx="1149">
                  <c:v>10.407866299648749</c:v>
                </c:pt>
                <c:pt idx="1150">
                  <c:v>10.398609986594968</c:v>
                </c:pt>
                <c:pt idx="1151">
                  <c:v>10.389332973778709</c:v>
                </c:pt>
                <c:pt idx="1152">
                  <c:v>10.380035491157839</c:v>
                </c:pt>
                <c:pt idx="1153">
                  <c:v>10.370717769197638</c:v>
                </c:pt>
                <c:pt idx="1154">
                  <c:v>10.361380038865077</c:v>
                </c:pt>
                <c:pt idx="1155">
                  <c:v>10.352022531623092</c:v>
                </c:pt>
                <c:pt idx="1156">
                  <c:v>10.342645479424847</c:v>
                </c:pt>
                <c:pt idx="1157">
                  <c:v>10.333249114707987</c:v>
                </c:pt>
                <c:pt idx="1158">
                  <c:v>10.323833670388867</c:v>
                </c:pt>
                <c:pt idx="1159">
                  <c:v>10.314399379856798</c:v>
                </c:pt>
                <c:pt idx="1160">
                  <c:v>10.304946476968238</c:v>
                </c:pt>
                <c:pt idx="1161">
                  <c:v>10.295475196041014</c:v>
                </c:pt>
                <c:pt idx="1162">
                  <c:v>10.285985771848498</c:v>
                </c:pt>
                <c:pt idx="1163">
                  <c:v>10.276478439613811</c:v>
                </c:pt>
                <c:pt idx="1164">
                  <c:v>10.266953435003961</c:v>
                </c:pt>
                <c:pt idx="1165">
                  <c:v>10.257410994124028</c:v>
                </c:pt>
                <c:pt idx="1166">
                  <c:v>10.24785135351129</c:v>
                </c:pt>
                <c:pt idx="1167">
                  <c:v>10.238274750129387</c:v>
                </c:pt>
                <c:pt idx="1168">
                  <c:v>10.228681421362413</c:v>
                </c:pt>
                <c:pt idx="1169">
                  <c:v>10.219071605009063</c:v>
                </c:pt>
                <c:pt idx="1170">
                  <c:v>10.209445539276723</c:v>
                </c:pt>
                <c:pt idx="1171">
                  <c:v>10.199803462775558</c:v>
                </c:pt>
                <c:pt idx="1172">
                  <c:v>10.190145614512618</c:v>
                </c:pt>
                <c:pt idx="1173">
                  <c:v>10.18047223388589</c:v>
                </c:pt>
                <c:pt idx="1174">
                  <c:v>10.170783560678393</c:v>
                </c:pt>
                <c:pt idx="1175">
                  <c:v>10.161079835052204</c:v>
                </c:pt>
                <c:pt idx="1176">
                  <c:v>10.15136129754252</c:v>
                </c:pt>
                <c:pt idx="1177">
                  <c:v>10.141628189051696</c:v>
                </c:pt>
                <c:pt idx="1178">
                  <c:v>10.131880750843271</c:v>
                </c:pt>
                <c:pt idx="1179">
                  <c:v>10.122119224535988</c:v>
                </c:pt>
                <c:pt idx="1180">
                  <c:v>10.11234385209781</c:v>
                </c:pt>
                <c:pt idx="1181">
                  <c:v>10.102554875839903</c:v>
                </c:pt>
                <c:pt idx="1182">
                  <c:v>10.092752538410657</c:v>
                </c:pt>
                <c:pt idx="1183">
                  <c:v>10.08293708278965</c:v>
                </c:pt>
                <c:pt idx="1184">
                  <c:v>10.073108752281637</c:v>
                </c:pt>
                <c:pt idx="1185">
                  <c:v>10.063267790510515</c:v>
                </c:pt>
                <c:pt idx="1186">
                  <c:v>10.053414441413279</c:v>
                </c:pt>
                <c:pt idx="1187">
                  <c:v>10.043548949233982</c:v>
                </c:pt>
                <c:pt idx="1188">
                  <c:v>10.033671558517682</c:v>
                </c:pt>
                <c:pt idx="1189">
                  <c:v>10.023782514104374</c:v>
                </c:pt>
                <c:pt idx="1190">
                  <c:v>10.013882061122924</c:v>
                </c:pt>
                <c:pt idx="1191">
                  <c:v>10.003970444984992</c:v>
                </c:pt>
                <c:pt idx="1192">
                  <c:v>9.9940479113789547</c:v>
                </c:pt>
                <c:pt idx="1193">
                  <c:v>9.9841147062638047</c:v>
                </c:pt>
                <c:pt idx="1194">
                  <c:v>9.9741710758630564</c:v>
                </c:pt>
                <c:pt idx="1195">
                  <c:v>9.9642172666586557</c:v>
                </c:pt>
                <c:pt idx="1196">
                  <c:v>9.9542535253848499</c:v>
                </c:pt>
                <c:pt idx="1197">
                  <c:v>9.9442800990220892</c:v>
                </c:pt>
                <c:pt idx="1198">
                  <c:v>9.934297234790888</c:v>
                </c:pt>
                <c:pt idx="1199">
                  <c:v>9.9243051801457174</c:v>
                </c:pt>
                <c:pt idx="1200">
                  <c:v>9.9143041827688485</c:v>
                </c:pt>
                <c:pt idx="1201">
                  <c:v>9.9042944905642312</c:v>
                </c:pt>
                <c:pt idx="1202">
                  <c:v>9.8942763516513406</c:v>
                </c:pt>
                <c:pt idx="1203">
                  <c:v>9.8842500143590275</c:v>
                </c:pt>
                <c:pt idx="1204">
                  <c:v>9.8742157272193634</c:v>
                </c:pt>
                <c:pt idx="1205">
                  <c:v>9.8641737389614832</c:v>
                </c:pt>
                <c:pt idx="1206">
                  <c:v>9.8541242985054094</c:v>
                </c:pt>
                <c:pt idx="1207">
                  <c:v>9.8440676549558965</c:v>
                </c:pt>
                <c:pt idx="1208">
                  <c:v>9.8340040575962426</c:v>
                </c:pt>
                <c:pt idx="1209">
                  <c:v>9.8239337558821216</c:v>
                </c:pt>
                <c:pt idx="1210">
                  <c:v>9.813856999435389</c:v>
                </c:pt>
                <c:pt idx="1211">
                  <c:v>9.8037740380379077</c:v>
                </c:pt>
                <c:pt idx="1212">
                  <c:v>9.7936851216253391</c:v>
                </c:pt>
                <c:pt idx="1213">
                  <c:v>9.7835905002809618</c:v>
                </c:pt>
                <c:pt idx="1214">
                  <c:v>9.77349042422947</c:v>
                </c:pt>
                <c:pt idx="1215">
                  <c:v>9.7633851438307673</c:v>
                </c:pt>
                <c:pt idx="1216">
                  <c:v>9.7532749095737543</c:v>
                </c:pt>
                <c:pt idx="1217">
                  <c:v>9.7431599720701421</c:v>
                </c:pt>
                <c:pt idx="1218">
                  <c:v>9.7330405820482113</c:v>
                </c:pt>
                <c:pt idx="1219">
                  <c:v>9.7229169903466222</c:v>
                </c:pt>
                <c:pt idx="1220">
                  <c:v>9.7127894479081771</c:v>
                </c:pt>
                <c:pt idx="1221">
                  <c:v>9.7026582057736181</c:v>
                </c:pt>
                <c:pt idx="1222">
                  <c:v>9.6925235150753899</c:v>
                </c:pt>
                <c:pt idx="1223">
                  <c:v>9.6823856270314153</c:v>
                </c:pt>
                <c:pt idx="1224">
                  <c:v>9.6722447929388817</c:v>
                </c:pt>
                <c:pt idx="1225">
                  <c:v>9.6621012641679958</c:v>
                </c:pt>
                <c:pt idx="1226">
                  <c:v>9.6519552921557672</c:v>
                </c:pt>
                <c:pt idx="1227">
                  <c:v>9.6418071283997584</c:v>
                </c:pt>
                <c:pt idx="1228">
                  <c:v>9.6316570244518704</c:v>
                </c:pt>
                <c:pt idx="1229">
                  <c:v>9.6215052319120886</c:v>
                </c:pt>
                <c:pt idx="1230">
                  <c:v>9.6113520024222669</c:v>
                </c:pt>
                <c:pt idx="1231">
                  <c:v>9.6011975876598648</c:v>
                </c:pt>
                <c:pt idx="1232">
                  <c:v>9.5910422393317347</c:v>
                </c:pt>
                <c:pt idx="1233">
                  <c:v>9.5808862091678542</c:v>
                </c:pt>
                <c:pt idx="1234">
                  <c:v>9.5707297489151237</c:v>
                </c:pt>
                <c:pt idx="1235">
                  <c:v>9.5605731103310827</c:v>
                </c:pt>
                <c:pt idx="1236">
                  <c:v>9.5504165451777077</c:v>
                </c:pt>
                <c:pt idx="1237">
                  <c:v>9.5402603052151456</c:v>
                </c:pt>
                <c:pt idx="1238">
                  <c:v>9.5301046421954894</c:v>
                </c:pt>
                <c:pt idx="1239">
                  <c:v>9.5199498078565217</c:v>
                </c:pt>
                <c:pt idx="1240">
                  <c:v>9.5097960539154958</c:v>
                </c:pt>
                <c:pt idx="1241">
                  <c:v>9.4996436320628703</c:v>
                </c:pt>
                <c:pt idx="1242">
                  <c:v>9.4894927939560958</c:v>
                </c:pt>
                <c:pt idx="1243">
                  <c:v>9.479343791213358</c:v>
                </c:pt>
                <c:pt idx="1244">
                  <c:v>9.4691968754073539</c:v>
                </c:pt>
                <c:pt idx="1245">
                  <c:v>9.4590522980590439</c:v>
                </c:pt>
                <c:pt idx="1246">
                  <c:v>9.4489103106314261</c:v>
                </c:pt>
                <c:pt idx="1247">
                  <c:v>9.4387711645232955</c:v>
                </c:pt>
                <c:pt idx="1248">
                  <c:v>9.4286351110630271</c:v>
                </c:pt>
                <c:pt idx="1249">
                  <c:v>9.4185024015023249</c:v>
                </c:pt>
                <c:pt idx="1250">
                  <c:v>9.4083732870100043</c:v>
                </c:pt>
                <c:pt idx="1251">
                  <c:v>9.3982480186657771</c:v>
                </c:pt>
                <c:pt idx="1252">
                  <c:v>9.3881268474540054</c:v>
                </c:pt>
                <c:pt idx="1253">
                  <c:v>9.3780100242575024</c:v>
                </c:pt>
                <c:pt idx="1254">
                  <c:v>9.3678977998512902</c:v>
                </c:pt>
                <c:pt idx="1255">
                  <c:v>9.3577904248964092</c:v>
                </c:pt>
                <c:pt idx="1256">
                  <c:v>9.3476881499336848</c:v>
                </c:pt>
                <c:pt idx="1257">
                  <c:v>9.3375912253775244</c:v>
                </c:pt>
                <c:pt idx="1258">
                  <c:v>9.3274999015097162</c:v>
                </c:pt>
                <c:pt idx="1259">
                  <c:v>9.3174144284732101</c:v>
                </c:pt>
                <c:pt idx="1260">
                  <c:v>9.3073350562659289</c:v>
                </c:pt>
                <c:pt idx="1261">
                  <c:v>9.297262034734576</c:v>
                </c:pt>
              </c:numCache>
            </c:numRef>
          </c:xVal>
          <c:yVal>
            <c:numRef>
              <c:f>'β形スターリングエンジン（TC=50℃＆20℃）'!$AJ$3:$AJ$1264</c:f>
              <c:numCache>
                <c:formatCode>General</c:formatCode>
                <c:ptCount val="1262"/>
                <c:pt idx="0">
                  <c:v>98.739490000000004</c:v>
                </c:pt>
                <c:pt idx="1">
                  <c:v>98.739490000000004</c:v>
                </c:pt>
                <c:pt idx="2">
                  <c:v>98.087379999999996</c:v>
                </c:pt>
                <c:pt idx="3">
                  <c:v>98.087379999999996</c:v>
                </c:pt>
                <c:pt idx="4">
                  <c:v>98.739490000000004</c:v>
                </c:pt>
                <c:pt idx="5">
                  <c:v>98.087379999999996</c:v>
                </c:pt>
                <c:pt idx="6">
                  <c:v>98.739490000000004</c:v>
                </c:pt>
                <c:pt idx="7">
                  <c:v>98.739490000000004</c:v>
                </c:pt>
                <c:pt idx="8">
                  <c:v>98.739490000000004</c:v>
                </c:pt>
                <c:pt idx="9">
                  <c:v>98.739490000000004</c:v>
                </c:pt>
                <c:pt idx="10">
                  <c:v>99.391589999999994</c:v>
                </c:pt>
                <c:pt idx="11">
                  <c:v>100.04369</c:v>
                </c:pt>
                <c:pt idx="12">
                  <c:v>100.69579</c:v>
                </c:pt>
                <c:pt idx="13">
                  <c:v>100.69579</c:v>
                </c:pt>
                <c:pt idx="14">
                  <c:v>100.69579</c:v>
                </c:pt>
                <c:pt idx="15">
                  <c:v>100.04369</c:v>
                </c:pt>
                <c:pt idx="16">
                  <c:v>100.04369</c:v>
                </c:pt>
                <c:pt idx="17">
                  <c:v>100.04369</c:v>
                </c:pt>
                <c:pt idx="18">
                  <c:v>100.69579</c:v>
                </c:pt>
                <c:pt idx="19">
                  <c:v>101.347897</c:v>
                </c:pt>
                <c:pt idx="20">
                  <c:v>101.347897</c:v>
                </c:pt>
                <c:pt idx="21">
                  <c:v>101.347897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101.347897</c:v>
                </c:pt>
                <c:pt idx="26">
                  <c:v>101.347897</c:v>
                </c:pt>
                <c:pt idx="27">
                  <c:v>100.69579</c:v>
                </c:pt>
                <c:pt idx="28">
                  <c:v>100.69579</c:v>
                </c:pt>
                <c:pt idx="29">
                  <c:v>101.347897</c:v>
                </c:pt>
                <c:pt idx="30">
                  <c:v>102</c:v>
                </c:pt>
                <c:pt idx="31">
                  <c:v>102</c:v>
                </c:pt>
                <c:pt idx="32">
                  <c:v>101.347897</c:v>
                </c:pt>
                <c:pt idx="33">
                  <c:v>102</c:v>
                </c:pt>
                <c:pt idx="34">
                  <c:v>102</c:v>
                </c:pt>
                <c:pt idx="35">
                  <c:v>102</c:v>
                </c:pt>
                <c:pt idx="36">
                  <c:v>102</c:v>
                </c:pt>
                <c:pt idx="37">
                  <c:v>102</c:v>
                </c:pt>
                <c:pt idx="38">
                  <c:v>102</c:v>
                </c:pt>
                <c:pt idx="39">
                  <c:v>102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102.652103</c:v>
                </c:pt>
                <c:pt idx="46">
                  <c:v>102.652103</c:v>
                </c:pt>
                <c:pt idx="47">
                  <c:v>102.652103</c:v>
                </c:pt>
                <c:pt idx="48">
                  <c:v>102.652103</c:v>
                </c:pt>
                <c:pt idx="49">
                  <c:v>102.652103</c:v>
                </c:pt>
                <c:pt idx="50">
                  <c:v>102.652103</c:v>
                </c:pt>
                <c:pt idx="51">
                  <c:v>103.30421</c:v>
                </c:pt>
                <c:pt idx="52">
                  <c:v>102.652103</c:v>
                </c:pt>
                <c:pt idx="53">
                  <c:v>103.30421</c:v>
                </c:pt>
                <c:pt idx="54">
                  <c:v>103.95631</c:v>
                </c:pt>
                <c:pt idx="55">
                  <c:v>103.95631</c:v>
                </c:pt>
                <c:pt idx="56">
                  <c:v>103.95631</c:v>
                </c:pt>
                <c:pt idx="57">
                  <c:v>103.95631</c:v>
                </c:pt>
                <c:pt idx="58">
                  <c:v>103.95631</c:v>
                </c:pt>
                <c:pt idx="59">
                  <c:v>103.95631</c:v>
                </c:pt>
                <c:pt idx="60">
                  <c:v>103.30421</c:v>
                </c:pt>
                <c:pt idx="61">
                  <c:v>103.95631</c:v>
                </c:pt>
                <c:pt idx="62">
                  <c:v>103.95631</c:v>
                </c:pt>
                <c:pt idx="63">
                  <c:v>103.95631</c:v>
                </c:pt>
                <c:pt idx="64">
                  <c:v>103.95631</c:v>
                </c:pt>
                <c:pt idx="65">
                  <c:v>103.95631</c:v>
                </c:pt>
                <c:pt idx="66">
                  <c:v>103.95631</c:v>
                </c:pt>
                <c:pt idx="67">
                  <c:v>104.60841000000001</c:v>
                </c:pt>
                <c:pt idx="68">
                  <c:v>104.60841000000001</c:v>
                </c:pt>
                <c:pt idx="69">
                  <c:v>105.91262</c:v>
                </c:pt>
                <c:pt idx="70">
                  <c:v>105.91262</c:v>
                </c:pt>
                <c:pt idx="71">
                  <c:v>105.91262</c:v>
                </c:pt>
                <c:pt idx="72">
                  <c:v>105.26051</c:v>
                </c:pt>
                <c:pt idx="73">
                  <c:v>105.26051</c:v>
                </c:pt>
                <c:pt idx="74">
                  <c:v>105.91262</c:v>
                </c:pt>
                <c:pt idx="75">
                  <c:v>105.26051</c:v>
                </c:pt>
                <c:pt idx="76">
                  <c:v>105.91262</c:v>
                </c:pt>
                <c:pt idx="77">
                  <c:v>105.26051</c:v>
                </c:pt>
                <c:pt idx="78">
                  <c:v>105.91262</c:v>
                </c:pt>
                <c:pt idx="79">
                  <c:v>105.26051</c:v>
                </c:pt>
                <c:pt idx="80">
                  <c:v>105.26051</c:v>
                </c:pt>
                <c:pt idx="81">
                  <c:v>105.26051</c:v>
                </c:pt>
                <c:pt idx="82">
                  <c:v>105.26051</c:v>
                </c:pt>
                <c:pt idx="83">
                  <c:v>105.91262</c:v>
                </c:pt>
                <c:pt idx="84">
                  <c:v>106.56471999999999</c:v>
                </c:pt>
                <c:pt idx="85">
                  <c:v>107.21682</c:v>
                </c:pt>
                <c:pt idx="86">
                  <c:v>106.56471999999999</c:v>
                </c:pt>
                <c:pt idx="87">
                  <c:v>107.21682</c:v>
                </c:pt>
                <c:pt idx="88">
                  <c:v>107.21682</c:v>
                </c:pt>
                <c:pt idx="89">
                  <c:v>107.86893000000001</c:v>
                </c:pt>
                <c:pt idx="90">
                  <c:v>107.21682</c:v>
                </c:pt>
                <c:pt idx="91">
                  <c:v>107.86893000000001</c:v>
                </c:pt>
                <c:pt idx="92">
                  <c:v>107.86893000000001</c:v>
                </c:pt>
                <c:pt idx="93">
                  <c:v>107.86893000000001</c:v>
                </c:pt>
                <c:pt idx="94">
                  <c:v>108.52103</c:v>
                </c:pt>
                <c:pt idx="95">
                  <c:v>107.21682</c:v>
                </c:pt>
                <c:pt idx="96">
                  <c:v>107.21682</c:v>
                </c:pt>
                <c:pt idx="97">
                  <c:v>107.86893000000001</c:v>
                </c:pt>
                <c:pt idx="98">
                  <c:v>107.86893000000001</c:v>
                </c:pt>
                <c:pt idx="99">
                  <c:v>108.52103</c:v>
                </c:pt>
                <c:pt idx="100">
                  <c:v>108.52103</c:v>
                </c:pt>
                <c:pt idx="101">
                  <c:v>108.52103</c:v>
                </c:pt>
                <c:pt idx="102">
                  <c:v>107.86893000000001</c:v>
                </c:pt>
                <c:pt idx="103">
                  <c:v>107.86893000000001</c:v>
                </c:pt>
                <c:pt idx="104">
                  <c:v>108.52103</c:v>
                </c:pt>
                <c:pt idx="105">
                  <c:v>108.52103</c:v>
                </c:pt>
                <c:pt idx="106">
                  <c:v>109.17313</c:v>
                </c:pt>
                <c:pt idx="107">
                  <c:v>109.17313</c:v>
                </c:pt>
                <c:pt idx="108">
                  <c:v>109.17313</c:v>
                </c:pt>
                <c:pt idx="109">
                  <c:v>109.17313</c:v>
                </c:pt>
                <c:pt idx="110">
                  <c:v>110.47734</c:v>
                </c:pt>
                <c:pt idx="111">
                  <c:v>110.47734</c:v>
                </c:pt>
                <c:pt idx="112">
                  <c:v>110.47734</c:v>
                </c:pt>
                <c:pt idx="113">
                  <c:v>109.82523999999999</c:v>
                </c:pt>
                <c:pt idx="114">
                  <c:v>110.47734</c:v>
                </c:pt>
                <c:pt idx="115">
                  <c:v>109.82523999999999</c:v>
                </c:pt>
                <c:pt idx="116">
                  <c:v>109.17313</c:v>
                </c:pt>
                <c:pt idx="117">
                  <c:v>109.17313</c:v>
                </c:pt>
                <c:pt idx="118">
                  <c:v>109.82523999999999</c:v>
                </c:pt>
                <c:pt idx="119">
                  <c:v>110.47734</c:v>
                </c:pt>
                <c:pt idx="120">
                  <c:v>111.12944</c:v>
                </c:pt>
                <c:pt idx="121">
                  <c:v>110.47734</c:v>
                </c:pt>
                <c:pt idx="122">
                  <c:v>109.82523999999999</c:v>
                </c:pt>
                <c:pt idx="123">
                  <c:v>110.47734</c:v>
                </c:pt>
                <c:pt idx="124">
                  <c:v>110.47734</c:v>
                </c:pt>
                <c:pt idx="125">
                  <c:v>110.47734</c:v>
                </c:pt>
                <c:pt idx="126">
                  <c:v>111.12944</c:v>
                </c:pt>
                <c:pt idx="127">
                  <c:v>110.47734</c:v>
                </c:pt>
                <c:pt idx="128">
                  <c:v>111.12944</c:v>
                </c:pt>
                <c:pt idx="129">
                  <c:v>111.12944</c:v>
                </c:pt>
                <c:pt idx="130">
                  <c:v>111.12944</c:v>
                </c:pt>
                <c:pt idx="131">
                  <c:v>111.12944</c:v>
                </c:pt>
                <c:pt idx="132">
                  <c:v>111.78154000000001</c:v>
                </c:pt>
                <c:pt idx="133">
                  <c:v>111.78154000000001</c:v>
                </c:pt>
                <c:pt idx="134">
                  <c:v>111.78154000000001</c:v>
                </c:pt>
                <c:pt idx="135">
                  <c:v>112.4336</c:v>
                </c:pt>
                <c:pt idx="136">
                  <c:v>113.08580000000001</c:v>
                </c:pt>
                <c:pt idx="137">
                  <c:v>112.4336</c:v>
                </c:pt>
                <c:pt idx="138">
                  <c:v>111.78154000000001</c:v>
                </c:pt>
                <c:pt idx="139">
                  <c:v>111.78154000000001</c:v>
                </c:pt>
                <c:pt idx="140">
                  <c:v>112.4336</c:v>
                </c:pt>
                <c:pt idx="141">
                  <c:v>112.4336</c:v>
                </c:pt>
                <c:pt idx="142">
                  <c:v>112.4336</c:v>
                </c:pt>
                <c:pt idx="143">
                  <c:v>113.7379</c:v>
                </c:pt>
                <c:pt idx="144">
                  <c:v>113.08580000000001</c:v>
                </c:pt>
                <c:pt idx="145">
                  <c:v>113.7379</c:v>
                </c:pt>
                <c:pt idx="146">
                  <c:v>114.39</c:v>
                </c:pt>
                <c:pt idx="147">
                  <c:v>114.39</c:v>
                </c:pt>
                <c:pt idx="148">
                  <c:v>113.7379</c:v>
                </c:pt>
                <c:pt idx="149">
                  <c:v>113.7379</c:v>
                </c:pt>
                <c:pt idx="150">
                  <c:v>113.7379</c:v>
                </c:pt>
                <c:pt idx="151">
                  <c:v>113.7379</c:v>
                </c:pt>
                <c:pt idx="152">
                  <c:v>114.39</c:v>
                </c:pt>
                <c:pt idx="153">
                  <c:v>114.39</c:v>
                </c:pt>
                <c:pt idx="154">
                  <c:v>114.39</c:v>
                </c:pt>
                <c:pt idx="155">
                  <c:v>114.39</c:v>
                </c:pt>
                <c:pt idx="156">
                  <c:v>114.39</c:v>
                </c:pt>
                <c:pt idx="157">
                  <c:v>115.0421</c:v>
                </c:pt>
                <c:pt idx="158">
                  <c:v>114.39</c:v>
                </c:pt>
                <c:pt idx="159">
                  <c:v>115.0421</c:v>
                </c:pt>
                <c:pt idx="160">
                  <c:v>115.6942</c:v>
                </c:pt>
                <c:pt idx="161">
                  <c:v>115.6942</c:v>
                </c:pt>
                <c:pt idx="162">
                  <c:v>115.6942</c:v>
                </c:pt>
                <c:pt idx="163">
                  <c:v>116.3463</c:v>
                </c:pt>
                <c:pt idx="164">
                  <c:v>116.3463</c:v>
                </c:pt>
                <c:pt idx="165">
                  <c:v>115.6942</c:v>
                </c:pt>
                <c:pt idx="166">
                  <c:v>115.6942</c:v>
                </c:pt>
                <c:pt idx="167">
                  <c:v>115.6942</c:v>
                </c:pt>
                <c:pt idx="168">
                  <c:v>115.6942</c:v>
                </c:pt>
                <c:pt idx="169">
                  <c:v>115.6942</c:v>
                </c:pt>
                <c:pt idx="170">
                  <c:v>116.3463</c:v>
                </c:pt>
                <c:pt idx="171">
                  <c:v>116.9984</c:v>
                </c:pt>
                <c:pt idx="172">
                  <c:v>116.3463</c:v>
                </c:pt>
                <c:pt idx="173">
                  <c:v>116.3463</c:v>
                </c:pt>
                <c:pt idx="174">
                  <c:v>116.9984</c:v>
                </c:pt>
                <c:pt idx="175">
                  <c:v>116.9984</c:v>
                </c:pt>
                <c:pt idx="176">
                  <c:v>117.65049999999999</c:v>
                </c:pt>
                <c:pt idx="177">
                  <c:v>116.9984</c:v>
                </c:pt>
                <c:pt idx="178">
                  <c:v>116.9984</c:v>
                </c:pt>
                <c:pt idx="179">
                  <c:v>116.9984</c:v>
                </c:pt>
                <c:pt idx="180">
                  <c:v>116.9984</c:v>
                </c:pt>
                <c:pt idx="181">
                  <c:v>116.9984</c:v>
                </c:pt>
                <c:pt idx="182">
                  <c:v>117.65049999999999</c:v>
                </c:pt>
                <c:pt idx="183">
                  <c:v>117.65049999999999</c:v>
                </c:pt>
                <c:pt idx="184">
                  <c:v>117.65049999999999</c:v>
                </c:pt>
                <c:pt idx="185">
                  <c:v>117.65049999999999</c:v>
                </c:pt>
                <c:pt idx="186">
                  <c:v>117.65049999999999</c:v>
                </c:pt>
                <c:pt idx="187">
                  <c:v>117.65049999999999</c:v>
                </c:pt>
                <c:pt idx="188">
                  <c:v>118.3026</c:v>
                </c:pt>
                <c:pt idx="189">
                  <c:v>118.9547</c:v>
                </c:pt>
                <c:pt idx="190">
                  <c:v>118.9547</c:v>
                </c:pt>
                <c:pt idx="191">
                  <c:v>118.3026</c:v>
                </c:pt>
                <c:pt idx="192">
                  <c:v>118.9547</c:v>
                </c:pt>
                <c:pt idx="193">
                  <c:v>118.9547</c:v>
                </c:pt>
                <c:pt idx="194">
                  <c:v>118.9547</c:v>
                </c:pt>
                <c:pt idx="195">
                  <c:v>118.9547</c:v>
                </c:pt>
                <c:pt idx="196">
                  <c:v>118.9547</c:v>
                </c:pt>
                <c:pt idx="197">
                  <c:v>119.60679999999999</c:v>
                </c:pt>
                <c:pt idx="198">
                  <c:v>118.9547</c:v>
                </c:pt>
                <c:pt idx="199">
                  <c:v>118.9547</c:v>
                </c:pt>
                <c:pt idx="200">
                  <c:v>118.3026</c:v>
                </c:pt>
                <c:pt idx="201">
                  <c:v>118.9547</c:v>
                </c:pt>
                <c:pt idx="202">
                  <c:v>118.9547</c:v>
                </c:pt>
                <c:pt idx="203">
                  <c:v>118.9547</c:v>
                </c:pt>
                <c:pt idx="204">
                  <c:v>118.3026</c:v>
                </c:pt>
                <c:pt idx="205">
                  <c:v>118.9547</c:v>
                </c:pt>
                <c:pt idx="206">
                  <c:v>119.60679999999999</c:v>
                </c:pt>
                <c:pt idx="207">
                  <c:v>118.9547</c:v>
                </c:pt>
                <c:pt idx="208">
                  <c:v>119.60679999999999</c:v>
                </c:pt>
                <c:pt idx="209">
                  <c:v>119.60679999999999</c:v>
                </c:pt>
                <c:pt idx="210">
                  <c:v>120.2589</c:v>
                </c:pt>
                <c:pt idx="211">
                  <c:v>120.2589</c:v>
                </c:pt>
                <c:pt idx="212">
                  <c:v>120.911</c:v>
                </c:pt>
                <c:pt idx="213">
                  <c:v>120.2589</c:v>
                </c:pt>
                <c:pt idx="214">
                  <c:v>120.911</c:v>
                </c:pt>
                <c:pt idx="215">
                  <c:v>120.911</c:v>
                </c:pt>
                <c:pt idx="216">
                  <c:v>120.911</c:v>
                </c:pt>
                <c:pt idx="217">
                  <c:v>120.2589</c:v>
                </c:pt>
                <c:pt idx="218">
                  <c:v>120.911</c:v>
                </c:pt>
                <c:pt idx="219">
                  <c:v>121.56309999999999</c:v>
                </c:pt>
                <c:pt idx="220">
                  <c:v>121.56309999999999</c:v>
                </c:pt>
                <c:pt idx="221">
                  <c:v>121.56309999999999</c:v>
                </c:pt>
                <c:pt idx="222">
                  <c:v>121.56309999999999</c:v>
                </c:pt>
                <c:pt idx="223">
                  <c:v>120.911</c:v>
                </c:pt>
                <c:pt idx="224">
                  <c:v>120.911</c:v>
                </c:pt>
                <c:pt idx="225">
                  <c:v>120.911</c:v>
                </c:pt>
                <c:pt idx="226">
                  <c:v>121.56309999999999</c:v>
                </c:pt>
                <c:pt idx="227">
                  <c:v>121.56309999999999</c:v>
                </c:pt>
                <c:pt idx="228">
                  <c:v>120.911</c:v>
                </c:pt>
                <c:pt idx="229">
                  <c:v>120.911</c:v>
                </c:pt>
                <c:pt idx="230">
                  <c:v>121.56309999999999</c:v>
                </c:pt>
                <c:pt idx="231">
                  <c:v>121.56309999999999</c:v>
                </c:pt>
                <c:pt idx="232">
                  <c:v>122.2152</c:v>
                </c:pt>
                <c:pt idx="233">
                  <c:v>122.2152</c:v>
                </c:pt>
                <c:pt idx="234">
                  <c:v>122.8673</c:v>
                </c:pt>
                <c:pt idx="235">
                  <c:v>122.8673</c:v>
                </c:pt>
                <c:pt idx="236">
                  <c:v>122.8673</c:v>
                </c:pt>
                <c:pt idx="237">
                  <c:v>122.8673</c:v>
                </c:pt>
                <c:pt idx="238">
                  <c:v>122.8673</c:v>
                </c:pt>
                <c:pt idx="239">
                  <c:v>122.2152</c:v>
                </c:pt>
                <c:pt idx="240">
                  <c:v>122.2152</c:v>
                </c:pt>
                <c:pt idx="241">
                  <c:v>122.8673</c:v>
                </c:pt>
                <c:pt idx="242">
                  <c:v>122.8673</c:v>
                </c:pt>
                <c:pt idx="243">
                  <c:v>122.8673</c:v>
                </c:pt>
                <c:pt idx="244">
                  <c:v>122.2152</c:v>
                </c:pt>
                <c:pt idx="245">
                  <c:v>121.56309999999999</c:v>
                </c:pt>
                <c:pt idx="246">
                  <c:v>122.2152</c:v>
                </c:pt>
                <c:pt idx="247">
                  <c:v>122.2152</c:v>
                </c:pt>
                <c:pt idx="248">
                  <c:v>122.8673</c:v>
                </c:pt>
                <c:pt idx="249">
                  <c:v>123.5194</c:v>
                </c:pt>
                <c:pt idx="250">
                  <c:v>123.5194</c:v>
                </c:pt>
                <c:pt idx="251">
                  <c:v>122.8673</c:v>
                </c:pt>
                <c:pt idx="252">
                  <c:v>122.8673</c:v>
                </c:pt>
                <c:pt idx="253">
                  <c:v>122.2152</c:v>
                </c:pt>
                <c:pt idx="254">
                  <c:v>122.2152</c:v>
                </c:pt>
                <c:pt idx="255">
                  <c:v>122.2152</c:v>
                </c:pt>
                <c:pt idx="256">
                  <c:v>122.8673</c:v>
                </c:pt>
                <c:pt idx="257">
                  <c:v>122.8673</c:v>
                </c:pt>
                <c:pt idx="258">
                  <c:v>122.8673</c:v>
                </c:pt>
                <c:pt idx="259">
                  <c:v>123.5194</c:v>
                </c:pt>
                <c:pt idx="260">
                  <c:v>123.5194</c:v>
                </c:pt>
                <c:pt idx="261">
                  <c:v>123.5194</c:v>
                </c:pt>
                <c:pt idx="262">
                  <c:v>123.5194</c:v>
                </c:pt>
                <c:pt idx="263">
                  <c:v>124.17150000000001</c:v>
                </c:pt>
                <c:pt idx="264">
                  <c:v>123.5194</c:v>
                </c:pt>
                <c:pt idx="265">
                  <c:v>123.5194</c:v>
                </c:pt>
                <c:pt idx="266">
                  <c:v>124.17150000000001</c:v>
                </c:pt>
                <c:pt idx="267">
                  <c:v>124.17150000000001</c:v>
                </c:pt>
                <c:pt idx="268">
                  <c:v>124.17150000000001</c:v>
                </c:pt>
                <c:pt idx="269">
                  <c:v>124.8236</c:v>
                </c:pt>
                <c:pt idx="270">
                  <c:v>124.8236</c:v>
                </c:pt>
                <c:pt idx="271">
                  <c:v>124.8236</c:v>
                </c:pt>
                <c:pt idx="272">
                  <c:v>124.17150000000001</c:v>
                </c:pt>
                <c:pt idx="273">
                  <c:v>124.17150000000001</c:v>
                </c:pt>
                <c:pt idx="274">
                  <c:v>124.17150000000001</c:v>
                </c:pt>
                <c:pt idx="275">
                  <c:v>124.17150000000001</c:v>
                </c:pt>
                <c:pt idx="276">
                  <c:v>124.17150000000001</c:v>
                </c:pt>
                <c:pt idx="277">
                  <c:v>124.8236</c:v>
                </c:pt>
                <c:pt idx="278">
                  <c:v>124.8236</c:v>
                </c:pt>
                <c:pt idx="279">
                  <c:v>124.17150000000001</c:v>
                </c:pt>
                <c:pt idx="280">
                  <c:v>124.17150000000001</c:v>
                </c:pt>
                <c:pt idx="281">
                  <c:v>124.8236</c:v>
                </c:pt>
                <c:pt idx="282">
                  <c:v>124.8236</c:v>
                </c:pt>
                <c:pt idx="283">
                  <c:v>124.8236</c:v>
                </c:pt>
                <c:pt idx="284">
                  <c:v>124.8236</c:v>
                </c:pt>
                <c:pt idx="285">
                  <c:v>124.8236</c:v>
                </c:pt>
                <c:pt idx="286">
                  <c:v>124.17150000000001</c:v>
                </c:pt>
                <c:pt idx="287">
                  <c:v>124.17150000000001</c:v>
                </c:pt>
                <c:pt idx="288">
                  <c:v>124.17150000000001</c:v>
                </c:pt>
                <c:pt idx="289">
                  <c:v>124.17150000000001</c:v>
                </c:pt>
                <c:pt idx="290">
                  <c:v>124.17150000000001</c:v>
                </c:pt>
                <c:pt idx="291">
                  <c:v>124.17150000000001</c:v>
                </c:pt>
                <c:pt idx="292">
                  <c:v>124.17150000000001</c:v>
                </c:pt>
                <c:pt idx="293">
                  <c:v>124.8236</c:v>
                </c:pt>
                <c:pt idx="294">
                  <c:v>124.8236</c:v>
                </c:pt>
                <c:pt idx="295">
                  <c:v>126.12780000000001</c:v>
                </c:pt>
                <c:pt idx="296">
                  <c:v>126.12780000000001</c:v>
                </c:pt>
                <c:pt idx="297">
                  <c:v>125.4757</c:v>
                </c:pt>
                <c:pt idx="298">
                  <c:v>125.4757</c:v>
                </c:pt>
                <c:pt idx="299">
                  <c:v>125.4757</c:v>
                </c:pt>
                <c:pt idx="300">
                  <c:v>124.8236</c:v>
                </c:pt>
                <c:pt idx="301">
                  <c:v>124.8236</c:v>
                </c:pt>
                <c:pt idx="302">
                  <c:v>125.4757</c:v>
                </c:pt>
                <c:pt idx="303">
                  <c:v>125.4757</c:v>
                </c:pt>
                <c:pt idx="304">
                  <c:v>125.4757</c:v>
                </c:pt>
                <c:pt idx="305">
                  <c:v>126.12780000000001</c:v>
                </c:pt>
                <c:pt idx="306">
                  <c:v>126.12780000000001</c:v>
                </c:pt>
                <c:pt idx="307">
                  <c:v>126.7799</c:v>
                </c:pt>
                <c:pt idx="308">
                  <c:v>126.12780000000001</c:v>
                </c:pt>
                <c:pt idx="309">
                  <c:v>126.12780000000001</c:v>
                </c:pt>
                <c:pt idx="310">
                  <c:v>126.12780000000001</c:v>
                </c:pt>
                <c:pt idx="311">
                  <c:v>126.12780000000001</c:v>
                </c:pt>
                <c:pt idx="312">
                  <c:v>126.12780000000001</c:v>
                </c:pt>
                <c:pt idx="313">
                  <c:v>126.12780000000001</c:v>
                </c:pt>
                <c:pt idx="314">
                  <c:v>125.4757</c:v>
                </c:pt>
                <c:pt idx="315">
                  <c:v>125.4757</c:v>
                </c:pt>
                <c:pt idx="316">
                  <c:v>124.8236</c:v>
                </c:pt>
                <c:pt idx="317">
                  <c:v>125.4757</c:v>
                </c:pt>
                <c:pt idx="318">
                  <c:v>125.4757</c:v>
                </c:pt>
                <c:pt idx="319">
                  <c:v>125.4757</c:v>
                </c:pt>
                <c:pt idx="320">
                  <c:v>124.8236</c:v>
                </c:pt>
                <c:pt idx="321">
                  <c:v>124.8236</c:v>
                </c:pt>
                <c:pt idx="322">
                  <c:v>125.4757</c:v>
                </c:pt>
                <c:pt idx="323">
                  <c:v>125.4757</c:v>
                </c:pt>
                <c:pt idx="324">
                  <c:v>126.12780000000001</c:v>
                </c:pt>
                <c:pt idx="325">
                  <c:v>126.12780000000001</c:v>
                </c:pt>
                <c:pt idx="326">
                  <c:v>126.12780000000001</c:v>
                </c:pt>
                <c:pt idx="327">
                  <c:v>126.12780000000001</c:v>
                </c:pt>
                <c:pt idx="328">
                  <c:v>126.12780000000001</c:v>
                </c:pt>
                <c:pt idx="329">
                  <c:v>126.7799</c:v>
                </c:pt>
                <c:pt idx="330">
                  <c:v>126.12780000000001</c:v>
                </c:pt>
                <c:pt idx="331">
                  <c:v>125.4757</c:v>
                </c:pt>
                <c:pt idx="332">
                  <c:v>126.12780000000001</c:v>
                </c:pt>
                <c:pt idx="333">
                  <c:v>125.4757</c:v>
                </c:pt>
                <c:pt idx="334">
                  <c:v>125.4757</c:v>
                </c:pt>
                <c:pt idx="335">
                  <c:v>126.12780000000001</c:v>
                </c:pt>
                <c:pt idx="336">
                  <c:v>126.12780000000001</c:v>
                </c:pt>
                <c:pt idx="337">
                  <c:v>126.12780000000001</c:v>
                </c:pt>
                <c:pt idx="338">
                  <c:v>126.12780000000001</c:v>
                </c:pt>
                <c:pt idx="339">
                  <c:v>126.12780000000001</c:v>
                </c:pt>
                <c:pt idx="340">
                  <c:v>126.12780000000001</c:v>
                </c:pt>
                <c:pt idx="341">
                  <c:v>126.12780000000001</c:v>
                </c:pt>
                <c:pt idx="342">
                  <c:v>125.4757</c:v>
                </c:pt>
                <c:pt idx="343">
                  <c:v>125.4757</c:v>
                </c:pt>
                <c:pt idx="344">
                  <c:v>125.4757</c:v>
                </c:pt>
                <c:pt idx="345">
                  <c:v>125.4757</c:v>
                </c:pt>
                <c:pt idx="346">
                  <c:v>126.12780000000001</c:v>
                </c:pt>
                <c:pt idx="347">
                  <c:v>126.12780000000001</c:v>
                </c:pt>
                <c:pt idx="348">
                  <c:v>125.4757</c:v>
                </c:pt>
                <c:pt idx="349">
                  <c:v>125.4757</c:v>
                </c:pt>
                <c:pt idx="350">
                  <c:v>125.4757</c:v>
                </c:pt>
                <c:pt idx="351">
                  <c:v>126.12780000000001</c:v>
                </c:pt>
                <c:pt idx="352">
                  <c:v>125.4757</c:v>
                </c:pt>
                <c:pt idx="353">
                  <c:v>125.4757</c:v>
                </c:pt>
                <c:pt idx="354">
                  <c:v>124.8236</c:v>
                </c:pt>
                <c:pt idx="355">
                  <c:v>124.8236</c:v>
                </c:pt>
                <c:pt idx="356">
                  <c:v>124.8236</c:v>
                </c:pt>
                <c:pt idx="357">
                  <c:v>125.4757</c:v>
                </c:pt>
                <c:pt idx="358">
                  <c:v>125.4757</c:v>
                </c:pt>
                <c:pt idx="359">
                  <c:v>125.4757</c:v>
                </c:pt>
                <c:pt idx="360">
                  <c:v>125.4757</c:v>
                </c:pt>
                <c:pt idx="361">
                  <c:v>125.4757</c:v>
                </c:pt>
                <c:pt idx="362">
                  <c:v>125.4757</c:v>
                </c:pt>
                <c:pt idx="363">
                  <c:v>125.4757</c:v>
                </c:pt>
                <c:pt idx="364">
                  <c:v>124.8236</c:v>
                </c:pt>
                <c:pt idx="365">
                  <c:v>124.8236</c:v>
                </c:pt>
                <c:pt idx="366">
                  <c:v>124.8236</c:v>
                </c:pt>
                <c:pt idx="367">
                  <c:v>124.8236</c:v>
                </c:pt>
                <c:pt idx="368">
                  <c:v>125.4757</c:v>
                </c:pt>
                <c:pt idx="369">
                  <c:v>124.8236</c:v>
                </c:pt>
                <c:pt idx="370">
                  <c:v>124.8236</c:v>
                </c:pt>
                <c:pt idx="371">
                  <c:v>124.8236</c:v>
                </c:pt>
                <c:pt idx="372">
                  <c:v>125.4757</c:v>
                </c:pt>
                <c:pt idx="373">
                  <c:v>125.4757</c:v>
                </c:pt>
                <c:pt idx="374">
                  <c:v>126.12780000000001</c:v>
                </c:pt>
                <c:pt idx="375">
                  <c:v>125.4757</c:v>
                </c:pt>
                <c:pt idx="376">
                  <c:v>124.8236</c:v>
                </c:pt>
                <c:pt idx="377">
                  <c:v>124.17150000000001</c:v>
                </c:pt>
                <c:pt idx="378">
                  <c:v>124.17150000000001</c:v>
                </c:pt>
                <c:pt idx="379">
                  <c:v>124.17150000000001</c:v>
                </c:pt>
                <c:pt idx="380">
                  <c:v>123.5194</c:v>
                </c:pt>
                <c:pt idx="381">
                  <c:v>124.17150000000001</c:v>
                </c:pt>
                <c:pt idx="382">
                  <c:v>124.8236</c:v>
                </c:pt>
                <c:pt idx="383">
                  <c:v>124.8236</c:v>
                </c:pt>
                <c:pt idx="384">
                  <c:v>124.8236</c:v>
                </c:pt>
                <c:pt idx="385">
                  <c:v>124.17150000000001</c:v>
                </c:pt>
                <c:pt idx="386">
                  <c:v>123.5194</c:v>
                </c:pt>
                <c:pt idx="387">
                  <c:v>123.5194</c:v>
                </c:pt>
                <c:pt idx="388">
                  <c:v>124.17150000000001</c:v>
                </c:pt>
                <c:pt idx="389">
                  <c:v>124.8236</c:v>
                </c:pt>
                <c:pt idx="390">
                  <c:v>125.4757</c:v>
                </c:pt>
                <c:pt idx="391">
                  <c:v>124.8236</c:v>
                </c:pt>
                <c:pt idx="392">
                  <c:v>124.17150000000001</c:v>
                </c:pt>
                <c:pt idx="393">
                  <c:v>124.17150000000001</c:v>
                </c:pt>
                <c:pt idx="394">
                  <c:v>123.5194</c:v>
                </c:pt>
                <c:pt idx="395">
                  <c:v>123.5194</c:v>
                </c:pt>
                <c:pt idx="396">
                  <c:v>123.5194</c:v>
                </c:pt>
                <c:pt idx="397">
                  <c:v>123.5194</c:v>
                </c:pt>
                <c:pt idx="398">
                  <c:v>123.5194</c:v>
                </c:pt>
                <c:pt idx="399">
                  <c:v>123.5194</c:v>
                </c:pt>
                <c:pt idx="400">
                  <c:v>123.5194</c:v>
                </c:pt>
                <c:pt idx="401">
                  <c:v>123.5194</c:v>
                </c:pt>
                <c:pt idx="402">
                  <c:v>123.5194</c:v>
                </c:pt>
                <c:pt idx="403">
                  <c:v>123.5194</c:v>
                </c:pt>
                <c:pt idx="404">
                  <c:v>123.5194</c:v>
                </c:pt>
                <c:pt idx="405">
                  <c:v>123.5194</c:v>
                </c:pt>
                <c:pt idx="406">
                  <c:v>123.5194</c:v>
                </c:pt>
                <c:pt idx="407">
                  <c:v>123.5194</c:v>
                </c:pt>
                <c:pt idx="408">
                  <c:v>122.8673</c:v>
                </c:pt>
                <c:pt idx="409">
                  <c:v>122.8673</c:v>
                </c:pt>
                <c:pt idx="410">
                  <c:v>122.8673</c:v>
                </c:pt>
                <c:pt idx="411">
                  <c:v>123.5194</c:v>
                </c:pt>
                <c:pt idx="412">
                  <c:v>123.5194</c:v>
                </c:pt>
                <c:pt idx="413">
                  <c:v>123.5194</c:v>
                </c:pt>
                <c:pt idx="414">
                  <c:v>123.5194</c:v>
                </c:pt>
                <c:pt idx="415">
                  <c:v>122.8673</c:v>
                </c:pt>
                <c:pt idx="416">
                  <c:v>122.2152</c:v>
                </c:pt>
                <c:pt idx="417">
                  <c:v>122.8673</c:v>
                </c:pt>
                <c:pt idx="418">
                  <c:v>122.8673</c:v>
                </c:pt>
                <c:pt idx="419">
                  <c:v>122.8673</c:v>
                </c:pt>
                <c:pt idx="420">
                  <c:v>122.8673</c:v>
                </c:pt>
                <c:pt idx="421">
                  <c:v>122.8673</c:v>
                </c:pt>
                <c:pt idx="422">
                  <c:v>121.56309999999999</c:v>
                </c:pt>
                <c:pt idx="423">
                  <c:v>122.2152</c:v>
                </c:pt>
                <c:pt idx="424">
                  <c:v>122.2152</c:v>
                </c:pt>
                <c:pt idx="425">
                  <c:v>122.2152</c:v>
                </c:pt>
                <c:pt idx="426">
                  <c:v>121.56309999999999</c:v>
                </c:pt>
                <c:pt idx="427">
                  <c:v>122.2152</c:v>
                </c:pt>
                <c:pt idx="428">
                  <c:v>122.2152</c:v>
                </c:pt>
                <c:pt idx="429">
                  <c:v>122.2152</c:v>
                </c:pt>
                <c:pt idx="430">
                  <c:v>122.2152</c:v>
                </c:pt>
                <c:pt idx="431">
                  <c:v>122.8673</c:v>
                </c:pt>
                <c:pt idx="432">
                  <c:v>122.2152</c:v>
                </c:pt>
                <c:pt idx="433">
                  <c:v>122.8673</c:v>
                </c:pt>
                <c:pt idx="434">
                  <c:v>122.8673</c:v>
                </c:pt>
                <c:pt idx="435">
                  <c:v>122.2152</c:v>
                </c:pt>
                <c:pt idx="436">
                  <c:v>122.2152</c:v>
                </c:pt>
                <c:pt idx="437">
                  <c:v>121.56309999999999</c:v>
                </c:pt>
                <c:pt idx="438">
                  <c:v>121.56309999999999</c:v>
                </c:pt>
                <c:pt idx="439">
                  <c:v>122.2152</c:v>
                </c:pt>
                <c:pt idx="440">
                  <c:v>121.56309999999999</c:v>
                </c:pt>
                <c:pt idx="441">
                  <c:v>121.56309999999999</c:v>
                </c:pt>
                <c:pt idx="442">
                  <c:v>121.56309999999999</c:v>
                </c:pt>
                <c:pt idx="443">
                  <c:v>120.911</c:v>
                </c:pt>
                <c:pt idx="444">
                  <c:v>121.56309999999999</c:v>
                </c:pt>
                <c:pt idx="445">
                  <c:v>122.2152</c:v>
                </c:pt>
                <c:pt idx="446">
                  <c:v>121.56309999999999</c:v>
                </c:pt>
                <c:pt idx="447">
                  <c:v>120.911</c:v>
                </c:pt>
                <c:pt idx="448">
                  <c:v>120.911</c:v>
                </c:pt>
                <c:pt idx="449">
                  <c:v>120.911</c:v>
                </c:pt>
                <c:pt idx="450">
                  <c:v>120.911</c:v>
                </c:pt>
                <c:pt idx="451">
                  <c:v>120.2589</c:v>
                </c:pt>
                <c:pt idx="452">
                  <c:v>120.911</c:v>
                </c:pt>
                <c:pt idx="453">
                  <c:v>120.2589</c:v>
                </c:pt>
                <c:pt idx="454">
                  <c:v>120.2589</c:v>
                </c:pt>
                <c:pt idx="455">
                  <c:v>120.2589</c:v>
                </c:pt>
                <c:pt idx="456">
                  <c:v>120.911</c:v>
                </c:pt>
                <c:pt idx="457">
                  <c:v>120.911</c:v>
                </c:pt>
                <c:pt idx="458">
                  <c:v>120.911</c:v>
                </c:pt>
                <c:pt idx="459">
                  <c:v>120.911</c:v>
                </c:pt>
                <c:pt idx="460">
                  <c:v>120.2589</c:v>
                </c:pt>
                <c:pt idx="461">
                  <c:v>119.60679999999999</c:v>
                </c:pt>
                <c:pt idx="462">
                  <c:v>119.60679999999999</c:v>
                </c:pt>
                <c:pt idx="463">
                  <c:v>118.9547</c:v>
                </c:pt>
                <c:pt idx="464">
                  <c:v>118.3026</c:v>
                </c:pt>
                <c:pt idx="465">
                  <c:v>118.3026</c:v>
                </c:pt>
                <c:pt idx="466">
                  <c:v>118.3026</c:v>
                </c:pt>
                <c:pt idx="467">
                  <c:v>118.9547</c:v>
                </c:pt>
                <c:pt idx="468">
                  <c:v>118.9547</c:v>
                </c:pt>
                <c:pt idx="469">
                  <c:v>119.60679999999999</c:v>
                </c:pt>
                <c:pt idx="470">
                  <c:v>119.60679999999999</c:v>
                </c:pt>
                <c:pt idx="471">
                  <c:v>119.60679999999999</c:v>
                </c:pt>
                <c:pt idx="472">
                  <c:v>119.60679999999999</c:v>
                </c:pt>
                <c:pt idx="473">
                  <c:v>119.60679999999999</c:v>
                </c:pt>
                <c:pt idx="474">
                  <c:v>119.60679999999999</c:v>
                </c:pt>
                <c:pt idx="475">
                  <c:v>119.60679999999999</c:v>
                </c:pt>
                <c:pt idx="476">
                  <c:v>119.60679999999999</c:v>
                </c:pt>
                <c:pt idx="477">
                  <c:v>119.60679999999999</c:v>
                </c:pt>
                <c:pt idx="478">
                  <c:v>118.9547</c:v>
                </c:pt>
                <c:pt idx="479">
                  <c:v>118.3026</c:v>
                </c:pt>
                <c:pt idx="480">
                  <c:v>118.3026</c:v>
                </c:pt>
                <c:pt idx="481">
                  <c:v>118.3026</c:v>
                </c:pt>
                <c:pt idx="482">
                  <c:v>118.3026</c:v>
                </c:pt>
                <c:pt idx="483">
                  <c:v>118.3026</c:v>
                </c:pt>
                <c:pt idx="484">
                  <c:v>118.3026</c:v>
                </c:pt>
                <c:pt idx="485">
                  <c:v>118.3026</c:v>
                </c:pt>
                <c:pt idx="486">
                  <c:v>118.3026</c:v>
                </c:pt>
                <c:pt idx="487">
                  <c:v>118.3026</c:v>
                </c:pt>
                <c:pt idx="488">
                  <c:v>118.3026</c:v>
                </c:pt>
                <c:pt idx="489">
                  <c:v>118.3026</c:v>
                </c:pt>
                <c:pt idx="490">
                  <c:v>118.3026</c:v>
                </c:pt>
                <c:pt idx="491">
                  <c:v>117.65049999999999</c:v>
                </c:pt>
                <c:pt idx="492">
                  <c:v>117.65049999999999</c:v>
                </c:pt>
                <c:pt idx="493">
                  <c:v>117.65049999999999</c:v>
                </c:pt>
                <c:pt idx="494">
                  <c:v>118.3026</c:v>
                </c:pt>
                <c:pt idx="495">
                  <c:v>118.3026</c:v>
                </c:pt>
                <c:pt idx="496">
                  <c:v>118.3026</c:v>
                </c:pt>
                <c:pt idx="497">
                  <c:v>118.3026</c:v>
                </c:pt>
                <c:pt idx="498">
                  <c:v>117.65049999999999</c:v>
                </c:pt>
                <c:pt idx="499">
                  <c:v>117.65049999999999</c:v>
                </c:pt>
                <c:pt idx="500">
                  <c:v>116.9984</c:v>
                </c:pt>
                <c:pt idx="501">
                  <c:v>116.9984</c:v>
                </c:pt>
                <c:pt idx="502">
                  <c:v>116.9984</c:v>
                </c:pt>
                <c:pt idx="503">
                  <c:v>116.9984</c:v>
                </c:pt>
                <c:pt idx="504">
                  <c:v>116.9984</c:v>
                </c:pt>
                <c:pt idx="505">
                  <c:v>116.9984</c:v>
                </c:pt>
                <c:pt idx="506">
                  <c:v>116.9984</c:v>
                </c:pt>
                <c:pt idx="507">
                  <c:v>116.3463</c:v>
                </c:pt>
                <c:pt idx="508">
                  <c:v>116.3463</c:v>
                </c:pt>
                <c:pt idx="509">
                  <c:v>115.6942</c:v>
                </c:pt>
                <c:pt idx="510">
                  <c:v>115.0421</c:v>
                </c:pt>
                <c:pt idx="511">
                  <c:v>115.0421</c:v>
                </c:pt>
                <c:pt idx="512">
                  <c:v>115.0421</c:v>
                </c:pt>
                <c:pt idx="513">
                  <c:v>115.0421</c:v>
                </c:pt>
                <c:pt idx="514">
                  <c:v>115.6942</c:v>
                </c:pt>
                <c:pt idx="515">
                  <c:v>115.6942</c:v>
                </c:pt>
                <c:pt idx="516">
                  <c:v>115.6942</c:v>
                </c:pt>
                <c:pt idx="517">
                  <c:v>116.3463</c:v>
                </c:pt>
                <c:pt idx="518">
                  <c:v>116.3463</c:v>
                </c:pt>
                <c:pt idx="519">
                  <c:v>115.6942</c:v>
                </c:pt>
                <c:pt idx="520">
                  <c:v>115.6942</c:v>
                </c:pt>
                <c:pt idx="521">
                  <c:v>115.0421</c:v>
                </c:pt>
                <c:pt idx="522">
                  <c:v>114.39</c:v>
                </c:pt>
                <c:pt idx="523">
                  <c:v>115.0421</c:v>
                </c:pt>
                <c:pt idx="524">
                  <c:v>115.0421</c:v>
                </c:pt>
                <c:pt idx="525">
                  <c:v>114.39</c:v>
                </c:pt>
                <c:pt idx="526">
                  <c:v>115.0421</c:v>
                </c:pt>
                <c:pt idx="527">
                  <c:v>115.0421</c:v>
                </c:pt>
                <c:pt idx="528">
                  <c:v>115.0421</c:v>
                </c:pt>
                <c:pt idx="529">
                  <c:v>114.39</c:v>
                </c:pt>
                <c:pt idx="530">
                  <c:v>114.39</c:v>
                </c:pt>
                <c:pt idx="531">
                  <c:v>114.39</c:v>
                </c:pt>
                <c:pt idx="532">
                  <c:v>114.39</c:v>
                </c:pt>
                <c:pt idx="533">
                  <c:v>114.39</c:v>
                </c:pt>
                <c:pt idx="534">
                  <c:v>114.39</c:v>
                </c:pt>
                <c:pt idx="535">
                  <c:v>114.39</c:v>
                </c:pt>
                <c:pt idx="536">
                  <c:v>113.7379</c:v>
                </c:pt>
                <c:pt idx="537">
                  <c:v>113.7379</c:v>
                </c:pt>
                <c:pt idx="538">
                  <c:v>113.08580000000001</c:v>
                </c:pt>
                <c:pt idx="539">
                  <c:v>113.08580000000001</c:v>
                </c:pt>
                <c:pt idx="540">
                  <c:v>113.08580000000001</c:v>
                </c:pt>
                <c:pt idx="541">
                  <c:v>113.7379</c:v>
                </c:pt>
                <c:pt idx="542">
                  <c:v>113.08580000000001</c:v>
                </c:pt>
                <c:pt idx="543">
                  <c:v>112.4336</c:v>
                </c:pt>
                <c:pt idx="544">
                  <c:v>113.08580000000001</c:v>
                </c:pt>
                <c:pt idx="545">
                  <c:v>112.4336</c:v>
                </c:pt>
                <c:pt idx="546">
                  <c:v>113.08580000000001</c:v>
                </c:pt>
                <c:pt idx="547">
                  <c:v>113.08580000000001</c:v>
                </c:pt>
                <c:pt idx="548">
                  <c:v>113.08580000000001</c:v>
                </c:pt>
                <c:pt idx="549">
                  <c:v>112.4336</c:v>
                </c:pt>
                <c:pt idx="550">
                  <c:v>112.4336</c:v>
                </c:pt>
                <c:pt idx="551">
                  <c:v>113.08580000000001</c:v>
                </c:pt>
                <c:pt idx="552">
                  <c:v>112.4336</c:v>
                </c:pt>
                <c:pt idx="553">
                  <c:v>112.4336</c:v>
                </c:pt>
                <c:pt idx="554">
                  <c:v>112.4336</c:v>
                </c:pt>
                <c:pt idx="555">
                  <c:v>112.4336</c:v>
                </c:pt>
                <c:pt idx="556">
                  <c:v>111.78154000000001</c:v>
                </c:pt>
                <c:pt idx="557">
                  <c:v>111.78154000000001</c:v>
                </c:pt>
                <c:pt idx="558">
                  <c:v>111.78154000000001</c:v>
                </c:pt>
                <c:pt idx="559">
                  <c:v>110.47734</c:v>
                </c:pt>
                <c:pt idx="560">
                  <c:v>111.12944</c:v>
                </c:pt>
                <c:pt idx="561">
                  <c:v>110.47734</c:v>
                </c:pt>
                <c:pt idx="562">
                  <c:v>110.47734</c:v>
                </c:pt>
                <c:pt idx="563">
                  <c:v>110.47734</c:v>
                </c:pt>
                <c:pt idx="564">
                  <c:v>110.47734</c:v>
                </c:pt>
                <c:pt idx="565">
                  <c:v>109.82523999999999</c:v>
                </c:pt>
                <c:pt idx="566">
                  <c:v>109.82523999999999</c:v>
                </c:pt>
                <c:pt idx="567">
                  <c:v>109.17313</c:v>
                </c:pt>
                <c:pt idx="568">
                  <c:v>109.17313</c:v>
                </c:pt>
                <c:pt idx="569">
                  <c:v>109.17313</c:v>
                </c:pt>
                <c:pt idx="570">
                  <c:v>109.82523999999999</c:v>
                </c:pt>
                <c:pt idx="571">
                  <c:v>109.17313</c:v>
                </c:pt>
                <c:pt idx="572">
                  <c:v>109.17313</c:v>
                </c:pt>
                <c:pt idx="573">
                  <c:v>109.17313</c:v>
                </c:pt>
                <c:pt idx="574">
                  <c:v>110.47734</c:v>
                </c:pt>
                <c:pt idx="575">
                  <c:v>109.82523999999999</c:v>
                </c:pt>
                <c:pt idx="576">
                  <c:v>109.82523999999999</c:v>
                </c:pt>
                <c:pt idx="577">
                  <c:v>109.17313</c:v>
                </c:pt>
                <c:pt idx="578">
                  <c:v>109.17313</c:v>
                </c:pt>
                <c:pt idx="579">
                  <c:v>109.17313</c:v>
                </c:pt>
                <c:pt idx="580">
                  <c:v>109.17313</c:v>
                </c:pt>
                <c:pt idx="581">
                  <c:v>108.52103</c:v>
                </c:pt>
                <c:pt idx="582">
                  <c:v>108.52103</c:v>
                </c:pt>
                <c:pt idx="583">
                  <c:v>108.52103</c:v>
                </c:pt>
                <c:pt idx="584">
                  <c:v>108.52103</c:v>
                </c:pt>
                <c:pt idx="585">
                  <c:v>107.86893000000001</c:v>
                </c:pt>
                <c:pt idx="586">
                  <c:v>108.52103</c:v>
                </c:pt>
                <c:pt idx="587">
                  <c:v>108.52103</c:v>
                </c:pt>
                <c:pt idx="588">
                  <c:v>108.52103</c:v>
                </c:pt>
                <c:pt idx="589">
                  <c:v>107.86893000000001</c:v>
                </c:pt>
                <c:pt idx="590">
                  <c:v>107.86893000000001</c:v>
                </c:pt>
                <c:pt idx="591">
                  <c:v>107.86893000000001</c:v>
                </c:pt>
                <c:pt idx="592">
                  <c:v>106.56471999999999</c:v>
                </c:pt>
                <c:pt idx="593">
                  <c:v>106.56471999999999</c:v>
                </c:pt>
                <c:pt idx="594">
                  <c:v>107.21682</c:v>
                </c:pt>
                <c:pt idx="595">
                  <c:v>107.21682</c:v>
                </c:pt>
                <c:pt idx="596">
                  <c:v>107.21682</c:v>
                </c:pt>
                <c:pt idx="597">
                  <c:v>106.56471999999999</c:v>
                </c:pt>
                <c:pt idx="598">
                  <c:v>106.56471999999999</c:v>
                </c:pt>
                <c:pt idx="599">
                  <c:v>106.56471999999999</c:v>
                </c:pt>
                <c:pt idx="600">
                  <c:v>105.91262</c:v>
                </c:pt>
                <c:pt idx="601">
                  <c:v>105.91262</c:v>
                </c:pt>
                <c:pt idx="602">
                  <c:v>106.56471999999999</c:v>
                </c:pt>
                <c:pt idx="603">
                  <c:v>106.56471999999999</c:v>
                </c:pt>
                <c:pt idx="604">
                  <c:v>106.56471999999999</c:v>
                </c:pt>
                <c:pt idx="605">
                  <c:v>106.56471999999999</c:v>
                </c:pt>
                <c:pt idx="606">
                  <c:v>105.91262</c:v>
                </c:pt>
                <c:pt idx="607">
                  <c:v>106.56471999999999</c:v>
                </c:pt>
                <c:pt idx="608">
                  <c:v>105.91262</c:v>
                </c:pt>
                <c:pt idx="609">
                  <c:v>105.91262</c:v>
                </c:pt>
                <c:pt idx="610">
                  <c:v>105.91262</c:v>
                </c:pt>
                <c:pt idx="611">
                  <c:v>105.91262</c:v>
                </c:pt>
                <c:pt idx="612">
                  <c:v>105.26051</c:v>
                </c:pt>
                <c:pt idx="613">
                  <c:v>105.26051</c:v>
                </c:pt>
                <c:pt idx="614">
                  <c:v>105.26051</c:v>
                </c:pt>
                <c:pt idx="615">
                  <c:v>104.60841000000001</c:v>
                </c:pt>
                <c:pt idx="616">
                  <c:v>104.60841000000001</c:v>
                </c:pt>
                <c:pt idx="617">
                  <c:v>104.60841000000001</c:v>
                </c:pt>
                <c:pt idx="618">
                  <c:v>103.95631</c:v>
                </c:pt>
                <c:pt idx="619">
                  <c:v>103.95631</c:v>
                </c:pt>
                <c:pt idx="620">
                  <c:v>103.95631</c:v>
                </c:pt>
                <c:pt idx="621">
                  <c:v>103.30421</c:v>
                </c:pt>
                <c:pt idx="622">
                  <c:v>103.95631</c:v>
                </c:pt>
                <c:pt idx="623">
                  <c:v>103.30421</c:v>
                </c:pt>
                <c:pt idx="624">
                  <c:v>103.30421</c:v>
                </c:pt>
                <c:pt idx="625">
                  <c:v>103.30421</c:v>
                </c:pt>
                <c:pt idx="626">
                  <c:v>103.30421</c:v>
                </c:pt>
                <c:pt idx="627">
                  <c:v>103.30421</c:v>
                </c:pt>
                <c:pt idx="628">
                  <c:v>103.95631</c:v>
                </c:pt>
                <c:pt idx="629">
                  <c:v>103.95631</c:v>
                </c:pt>
                <c:pt idx="630">
                  <c:v>103.30421</c:v>
                </c:pt>
                <c:pt idx="631">
                  <c:v>103.30421</c:v>
                </c:pt>
                <c:pt idx="632">
                  <c:v>103.30421</c:v>
                </c:pt>
                <c:pt idx="633">
                  <c:v>103.30421</c:v>
                </c:pt>
                <c:pt idx="634">
                  <c:v>103.30421</c:v>
                </c:pt>
                <c:pt idx="635">
                  <c:v>103.30421</c:v>
                </c:pt>
                <c:pt idx="636">
                  <c:v>103.30421</c:v>
                </c:pt>
                <c:pt idx="637">
                  <c:v>103.30421</c:v>
                </c:pt>
                <c:pt idx="638">
                  <c:v>103.30421</c:v>
                </c:pt>
                <c:pt idx="639">
                  <c:v>103.30421</c:v>
                </c:pt>
                <c:pt idx="640">
                  <c:v>102.652103</c:v>
                </c:pt>
                <c:pt idx="641">
                  <c:v>102.652103</c:v>
                </c:pt>
                <c:pt idx="642">
                  <c:v>102.652103</c:v>
                </c:pt>
                <c:pt idx="643">
                  <c:v>102</c:v>
                </c:pt>
                <c:pt idx="644">
                  <c:v>102.652103</c:v>
                </c:pt>
                <c:pt idx="645">
                  <c:v>102.652103</c:v>
                </c:pt>
                <c:pt idx="646">
                  <c:v>102</c:v>
                </c:pt>
                <c:pt idx="647">
                  <c:v>102</c:v>
                </c:pt>
                <c:pt idx="648">
                  <c:v>102</c:v>
                </c:pt>
                <c:pt idx="649">
                  <c:v>102</c:v>
                </c:pt>
                <c:pt idx="650">
                  <c:v>102</c:v>
                </c:pt>
                <c:pt idx="651">
                  <c:v>102</c:v>
                </c:pt>
                <c:pt idx="652">
                  <c:v>102</c:v>
                </c:pt>
                <c:pt idx="653">
                  <c:v>102</c:v>
                </c:pt>
                <c:pt idx="654">
                  <c:v>102</c:v>
                </c:pt>
                <c:pt idx="655">
                  <c:v>102</c:v>
                </c:pt>
                <c:pt idx="656">
                  <c:v>102</c:v>
                </c:pt>
                <c:pt idx="657">
                  <c:v>102</c:v>
                </c:pt>
                <c:pt idx="658">
                  <c:v>102</c:v>
                </c:pt>
                <c:pt idx="659">
                  <c:v>102</c:v>
                </c:pt>
                <c:pt idx="660">
                  <c:v>102</c:v>
                </c:pt>
                <c:pt idx="661">
                  <c:v>102</c:v>
                </c:pt>
                <c:pt idx="662">
                  <c:v>102</c:v>
                </c:pt>
                <c:pt idx="663">
                  <c:v>101.347897</c:v>
                </c:pt>
                <c:pt idx="664">
                  <c:v>101.347897</c:v>
                </c:pt>
                <c:pt idx="665">
                  <c:v>101.347897</c:v>
                </c:pt>
                <c:pt idx="666">
                  <c:v>101.347897</c:v>
                </c:pt>
                <c:pt idx="667">
                  <c:v>100.69579</c:v>
                </c:pt>
                <c:pt idx="668">
                  <c:v>100.69579</c:v>
                </c:pt>
                <c:pt idx="669">
                  <c:v>100.69579</c:v>
                </c:pt>
                <c:pt idx="670">
                  <c:v>100.69579</c:v>
                </c:pt>
                <c:pt idx="671">
                  <c:v>101.347897</c:v>
                </c:pt>
                <c:pt idx="672">
                  <c:v>101.347897</c:v>
                </c:pt>
                <c:pt idx="673">
                  <c:v>100.69579</c:v>
                </c:pt>
                <c:pt idx="674">
                  <c:v>100.69579</c:v>
                </c:pt>
                <c:pt idx="675">
                  <c:v>100.69579</c:v>
                </c:pt>
                <c:pt idx="676">
                  <c:v>100.69579</c:v>
                </c:pt>
                <c:pt idx="677">
                  <c:v>100.69579</c:v>
                </c:pt>
                <c:pt idx="678">
                  <c:v>100.04369</c:v>
                </c:pt>
                <c:pt idx="679">
                  <c:v>100.04369</c:v>
                </c:pt>
                <c:pt idx="680">
                  <c:v>100.69579</c:v>
                </c:pt>
                <c:pt idx="681">
                  <c:v>100.04369</c:v>
                </c:pt>
                <c:pt idx="682">
                  <c:v>100.04369</c:v>
                </c:pt>
                <c:pt idx="683">
                  <c:v>99.391589999999994</c:v>
                </c:pt>
                <c:pt idx="684">
                  <c:v>100.04369</c:v>
                </c:pt>
                <c:pt idx="685">
                  <c:v>99.391589999999994</c:v>
                </c:pt>
                <c:pt idx="686">
                  <c:v>99.391589999999994</c:v>
                </c:pt>
                <c:pt idx="687">
                  <c:v>98.739490000000004</c:v>
                </c:pt>
                <c:pt idx="688">
                  <c:v>98.087379999999996</c:v>
                </c:pt>
                <c:pt idx="689">
                  <c:v>98.087379999999996</c:v>
                </c:pt>
                <c:pt idx="690">
                  <c:v>98.087379999999996</c:v>
                </c:pt>
                <c:pt idx="691">
                  <c:v>98.087379999999996</c:v>
                </c:pt>
                <c:pt idx="692">
                  <c:v>98.739490000000004</c:v>
                </c:pt>
                <c:pt idx="693">
                  <c:v>99.391589999999994</c:v>
                </c:pt>
                <c:pt idx="694">
                  <c:v>98.739490000000004</c:v>
                </c:pt>
                <c:pt idx="695">
                  <c:v>98.739490000000004</c:v>
                </c:pt>
                <c:pt idx="696">
                  <c:v>98.087379999999996</c:v>
                </c:pt>
                <c:pt idx="697">
                  <c:v>98.087379999999996</c:v>
                </c:pt>
                <c:pt idx="698">
                  <c:v>98.087379999999996</c:v>
                </c:pt>
                <c:pt idx="699">
                  <c:v>98.087379999999996</c:v>
                </c:pt>
                <c:pt idx="700">
                  <c:v>97.435280000000006</c:v>
                </c:pt>
                <c:pt idx="701">
                  <c:v>98.087379999999996</c:v>
                </c:pt>
                <c:pt idx="702">
                  <c:v>98.087379999999996</c:v>
                </c:pt>
                <c:pt idx="703">
                  <c:v>98.087379999999996</c:v>
                </c:pt>
                <c:pt idx="704">
                  <c:v>98.087379999999996</c:v>
                </c:pt>
                <c:pt idx="705">
                  <c:v>98.087379999999996</c:v>
                </c:pt>
                <c:pt idx="706">
                  <c:v>98.087379999999996</c:v>
                </c:pt>
                <c:pt idx="707">
                  <c:v>97.435280000000006</c:v>
                </c:pt>
                <c:pt idx="708">
                  <c:v>97.435280000000006</c:v>
                </c:pt>
                <c:pt idx="709">
                  <c:v>97.435280000000006</c:v>
                </c:pt>
                <c:pt idx="710">
                  <c:v>97.435280000000006</c:v>
                </c:pt>
                <c:pt idx="711">
                  <c:v>96.783180000000002</c:v>
                </c:pt>
                <c:pt idx="712">
                  <c:v>96.783180000000002</c:v>
                </c:pt>
                <c:pt idx="713">
                  <c:v>96.783180000000002</c:v>
                </c:pt>
                <c:pt idx="714">
                  <c:v>96.783180000000002</c:v>
                </c:pt>
                <c:pt idx="715">
                  <c:v>96.131069999999994</c:v>
                </c:pt>
                <c:pt idx="716">
                  <c:v>96.131069999999994</c:v>
                </c:pt>
                <c:pt idx="717">
                  <c:v>96.131069999999994</c:v>
                </c:pt>
                <c:pt idx="718">
                  <c:v>96.783180000000002</c:v>
                </c:pt>
                <c:pt idx="719">
                  <c:v>96.783180000000002</c:v>
                </c:pt>
                <c:pt idx="720">
                  <c:v>96.783180000000002</c:v>
                </c:pt>
                <c:pt idx="721">
                  <c:v>96.131069999999994</c:v>
                </c:pt>
                <c:pt idx="722">
                  <c:v>96.131069999999994</c:v>
                </c:pt>
                <c:pt idx="723">
                  <c:v>96.131069999999994</c:v>
                </c:pt>
                <c:pt idx="724">
                  <c:v>95.478970000000004</c:v>
                </c:pt>
                <c:pt idx="725">
                  <c:v>96.131069999999994</c:v>
                </c:pt>
                <c:pt idx="726">
                  <c:v>95.478970000000004</c:v>
                </c:pt>
                <c:pt idx="727">
                  <c:v>94.82687</c:v>
                </c:pt>
                <c:pt idx="728">
                  <c:v>95.478970000000004</c:v>
                </c:pt>
                <c:pt idx="729">
                  <c:v>94.82687</c:v>
                </c:pt>
                <c:pt idx="730">
                  <c:v>94.82687</c:v>
                </c:pt>
                <c:pt idx="731">
                  <c:v>95.478970000000004</c:v>
                </c:pt>
                <c:pt idx="732">
                  <c:v>94.82687</c:v>
                </c:pt>
                <c:pt idx="733">
                  <c:v>94.82687</c:v>
                </c:pt>
                <c:pt idx="734">
                  <c:v>94.82687</c:v>
                </c:pt>
                <c:pt idx="735">
                  <c:v>94.174760000000006</c:v>
                </c:pt>
                <c:pt idx="736">
                  <c:v>95.478970000000004</c:v>
                </c:pt>
                <c:pt idx="737">
                  <c:v>94.82687</c:v>
                </c:pt>
                <c:pt idx="738">
                  <c:v>95.478970000000004</c:v>
                </c:pt>
                <c:pt idx="739">
                  <c:v>95.478970000000004</c:v>
                </c:pt>
                <c:pt idx="740">
                  <c:v>95.478970000000004</c:v>
                </c:pt>
                <c:pt idx="741">
                  <c:v>94.82687</c:v>
                </c:pt>
                <c:pt idx="742">
                  <c:v>94.82687</c:v>
                </c:pt>
                <c:pt idx="743">
                  <c:v>94.174760000000006</c:v>
                </c:pt>
                <c:pt idx="744">
                  <c:v>94.82687</c:v>
                </c:pt>
                <c:pt idx="745">
                  <c:v>94.82687</c:v>
                </c:pt>
                <c:pt idx="746">
                  <c:v>94.174760000000006</c:v>
                </c:pt>
                <c:pt idx="747">
                  <c:v>94.174760000000006</c:v>
                </c:pt>
                <c:pt idx="748">
                  <c:v>93.522660000000002</c:v>
                </c:pt>
                <c:pt idx="749">
                  <c:v>93.522660000000002</c:v>
                </c:pt>
                <c:pt idx="750">
                  <c:v>93.522660000000002</c:v>
                </c:pt>
                <c:pt idx="751">
                  <c:v>93.522660000000002</c:v>
                </c:pt>
                <c:pt idx="752">
                  <c:v>93.522660000000002</c:v>
                </c:pt>
                <c:pt idx="753">
                  <c:v>93.522660000000002</c:v>
                </c:pt>
                <c:pt idx="754">
                  <c:v>93.522660000000002</c:v>
                </c:pt>
                <c:pt idx="755">
                  <c:v>93.522660000000002</c:v>
                </c:pt>
                <c:pt idx="756">
                  <c:v>93.522660000000002</c:v>
                </c:pt>
                <c:pt idx="757">
                  <c:v>92.870559999999998</c:v>
                </c:pt>
                <c:pt idx="758">
                  <c:v>92.870559999999998</c:v>
                </c:pt>
                <c:pt idx="759">
                  <c:v>92.870559999999998</c:v>
                </c:pt>
                <c:pt idx="760">
                  <c:v>91.566400000000002</c:v>
                </c:pt>
                <c:pt idx="761">
                  <c:v>92.218459999999993</c:v>
                </c:pt>
                <c:pt idx="762">
                  <c:v>92.218459999999993</c:v>
                </c:pt>
                <c:pt idx="763">
                  <c:v>92.870559999999998</c:v>
                </c:pt>
                <c:pt idx="764">
                  <c:v>92.870559999999998</c:v>
                </c:pt>
                <c:pt idx="765">
                  <c:v>92.870559999999998</c:v>
                </c:pt>
                <c:pt idx="766">
                  <c:v>93.522660000000002</c:v>
                </c:pt>
                <c:pt idx="767">
                  <c:v>92.870559999999998</c:v>
                </c:pt>
                <c:pt idx="768">
                  <c:v>92.218459999999993</c:v>
                </c:pt>
                <c:pt idx="769">
                  <c:v>92.218459999999993</c:v>
                </c:pt>
                <c:pt idx="770">
                  <c:v>92.218459999999993</c:v>
                </c:pt>
                <c:pt idx="771">
                  <c:v>92.218459999999993</c:v>
                </c:pt>
                <c:pt idx="772">
                  <c:v>92.218459999999993</c:v>
                </c:pt>
                <c:pt idx="773">
                  <c:v>92.218459999999993</c:v>
                </c:pt>
                <c:pt idx="774">
                  <c:v>92.870559999999998</c:v>
                </c:pt>
                <c:pt idx="775">
                  <c:v>92.870559999999998</c:v>
                </c:pt>
                <c:pt idx="776">
                  <c:v>92.870559999999998</c:v>
                </c:pt>
                <c:pt idx="777">
                  <c:v>92.870559999999998</c:v>
                </c:pt>
                <c:pt idx="778">
                  <c:v>92.218459999999993</c:v>
                </c:pt>
                <c:pt idx="779">
                  <c:v>91.566400000000002</c:v>
                </c:pt>
                <c:pt idx="780">
                  <c:v>92.218459999999993</c:v>
                </c:pt>
                <c:pt idx="781">
                  <c:v>91.566400000000002</c:v>
                </c:pt>
                <c:pt idx="782">
                  <c:v>92.218459999999993</c:v>
                </c:pt>
                <c:pt idx="783">
                  <c:v>92.870559999999998</c:v>
                </c:pt>
                <c:pt idx="784">
                  <c:v>92.218459999999993</c:v>
                </c:pt>
                <c:pt idx="785">
                  <c:v>92.218459999999993</c:v>
                </c:pt>
                <c:pt idx="786">
                  <c:v>91.566400000000002</c:v>
                </c:pt>
                <c:pt idx="787">
                  <c:v>90.914199999999994</c:v>
                </c:pt>
                <c:pt idx="788">
                  <c:v>90.914199999999994</c:v>
                </c:pt>
                <c:pt idx="789">
                  <c:v>90.914199999999994</c:v>
                </c:pt>
                <c:pt idx="790">
                  <c:v>90.262100000000004</c:v>
                </c:pt>
                <c:pt idx="791">
                  <c:v>90.262100000000004</c:v>
                </c:pt>
                <c:pt idx="792">
                  <c:v>90.262100000000004</c:v>
                </c:pt>
                <c:pt idx="793">
                  <c:v>91.566400000000002</c:v>
                </c:pt>
                <c:pt idx="794">
                  <c:v>91.566400000000002</c:v>
                </c:pt>
                <c:pt idx="795">
                  <c:v>90.914199999999994</c:v>
                </c:pt>
                <c:pt idx="796">
                  <c:v>90.914199999999994</c:v>
                </c:pt>
                <c:pt idx="797">
                  <c:v>90.914199999999994</c:v>
                </c:pt>
                <c:pt idx="798">
                  <c:v>90.914199999999994</c:v>
                </c:pt>
                <c:pt idx="799">
                  <c:v>90.262100000000004</c:v>
                </c:pt>
                <c:pt idx="800">
                  <c:v>90.262100000000004</c:v>
                </c:pt>
                <c:pt idx="801">
                  <c:v>90.914199999999994</c:v>
                </c:pt>
                <c:pt idx="802">
                  <c:v>90.914199999999994</c:v>
                </c:pt>
                <c:pt idx="803">
                  <c:v>90.262100000000004</c:v>
                </c:pt>
                <c:pt idx="804">
                  <c:v>90.262100000000004</c:v>
                </c:pt>
                <c:pt idx="805">
                  <c:v>90.262100000000004</c:v>
                </c:pt>
                <c:pt idx="806">
                  <c:v>90.262100000000004</c:v>
                </c:pt>
                <c:pt idx="807">
                  <c:v>89.61</c:v>
                </c:pt>
                <c:pt idx="808">
                  <c:v>89.61</c:v>
                </c:pt>
                <c:pt idx="809">
                  <c:v>90.262100000000004</c:v>
                </c:pt>
                <c:pt idx="810">
                  <c:v>88.957899999999995</c:v>
                </c:pt>
                <c:pt idx="811">
                  <c:v>88.957899999999995</c:v>
                </c:pt>
                <c:pt idx="812">
                  <c:v>89.61</c:v>
                </c:pt>
                <c:pt idx="813">
                  <c:v>89.61</c:v>
                </c:pt>
                <c:pt idx="814">
                  <c:v>89.61</c:v>
                </c:pt>
                <c:pt idx="815">
                  <c:v>88.957899999999995</c:v>
                </c:pt>
                <c:pt idx="816">
                  <c:v>88.957899999999995</c:v>
                </c:pt>
                <c:pt idx="817">
                  <c:v>88.957899999999995</c:v>
                </c:pt>
                <c:pt idx="818">
                  <c:v>88.957899999999995</c:v>
                </c:pt>
                <c:pt idx="819">
                  <c:v>88.305800000000005</c:v>
                </c:pt>
                <c:pt idx="820">
                  <c:v>88.305800000000005</c:v>
                </c:pt>
                <c:pt idx="821">
                  <c:v>88.305800000000005</c:v>
                </c:pt>
                <c:pt idx="822">
                  <c:v>88.305800000000005</c:v>
                </c:pt>
                <c:pt idx="823">
                  <c:v>88.305800000000005</c:v>
                </c:pt>
                <c:pt idx="824">
                  <c:v>88.305800000000005</c:v>
                </c:pt>
                <c:pt idx="825">
                  <c:v>88.305800000000005</c:v>
                </c:pt>
                <c:pt idx="826">
                  <c:v>88.305800000000005</c:v>
                </c:pt>
                <c:pt idx="827">
                  <c:v>88.305800000000005</c:v>
                </c:pt>
                <c:pt idx="828">
                  <c:v>88.305800000000005</c:v>
                </c:pt>
                <c:pt idx="829">
                  <c:v>88.957899999999995</c:v>
                </c:pt>
                <c:pt idx="830">
                  <c:v>88.957899999999995</c:v>
                </c:pt>
                <c:pt idx="831">
                  <c:v>88.957899999999995</c:v>
                </c:pt>
                <c:pt idx="832">
                  <c:v>88.305800000000005</c:v>
                </c:pt>
                <c:pt idx="833">
                  <c:v>87.653700000000001</c:v>
                </c:pt>
                <c:pt idx="834">
                  <c:v>87.653700000000001</c:v>
                </c:pt>
                <c:pt idx="835">
                  <c:v>87.653700000000001</c:v>
                </c:pt>
                <c:pt idx="836">
                  <c:v>87.653700000000001</c:v>
                </c:pt>
                <c:pt idx="837">
                  <c:v>87.653700000000001</c:v>
                </c:pt>
                <c:pt idx="838">
                  <c:v>87.653700000000001</c:v>
                </c:pt>
                <c:pt idx="839">
                  <c:v>87.653700000000001</c:v>
                </c:pt>
                <c:pt idx="840">
                  <c:v>88.305800000000005</c:v>
                </c:pt>
                <c:pt idx="841">
                  <c:v>88.305800000000005</c:v>
                </c:pt>
                <c:pt idx="842">
                  <c:v>88.305800000000005</c:v>
                </c:pt>
                <c:pt idx="843">
                  <c:v>88.957899999999995</c:v>
                </c:pt>
                <c:pt idx="844">
                  <c:v>88.957899999999995</c:v>
                </c:pt>
                <c:pt idx="845">
                  <c:v>88.957899999999995</c:v>
                </c:pt>
                <c:pt idx="846">
                  <c:v>88.957899999999995</c:v>
                </c:pt>
                <c:pt idx="847">
                  <c:v>88.305800000000005</c:v>
                </c:pt>
                <c:pt idx="848">
                  <c:v>87.653700000000001</c:v>
                </c:pt>
                <c:pt idx="849">
                  <c:v>87.653700000000001</c:v>
                </c:pt>
                <c:pt idx="850">
                  <c:v>87.653700000000001</c:v>
                </c:pt>
                <c:pt idx="851">
                  <c:v>88.305800000000005</c:v>
                </c:pt>
                <c:pt idx="852">
                  <c:v>88.305800000000005</c:v>
                </c:pt>
                <c:pt idx="853">
                  <c:v>88.957899999999995</c:v>
                </c:pt>
                <c:pt idx="854">
                  <c:v>88.305800000000005</c:v>
                </c:pt>
                <c:pt idx="855">
                  <c:v>88.305800000000005</c:v>
                </c:pt>
                <c:pt idx="856">
                  <c:v>87.653700000000001</c:v>
                </c:pt>
                <c:pt idx="857">
                  <c:v>87.001599999999996</c:v>
                </c:pt>
                <c:pt idx="858">
                  <c:v>87.001599999999996</c:v>
                </c:pt>
                <c:pt idx="859">
                  <c:v>87.653700000000001</c:v>
                </c:pt>
                <c:pt idx="860">
                  <c:v>87.653700000000001</c:v>
                </c:pt>
                <c:pt idx="861">
                  <c:v>87.653700000000001</c:v>
                </c:pt>
                <c:pt idx="862">
                  <c:v>87.653700000000001</c:v>
                </c:pt>
                <c:pt idx="863">
                  <c:v>87.001599999999996</c:v>
                </c:pt>
                <c:pt idx="864">
                  <c:v>87.001599999999996</c:v>
                </c:pt>
                <c:pt idx="865">
                  <c:v>87.001599999999996</c:v>
                </c:pt>
                <c:pt idx="866">
                  <c:v>87.653700000000001</c:v>
                </c:pt>
                <c:pt idx="867">
                  <c:v>87.653700000000001</c:v>
                </c:pt>
                <c:pt idx="868">
                  <c:v>87.653700000000001</c:v>
                </c:pt>
                <c:pt idx="869">
                  <c:v>87.653700000000001</c:v>
                </c:pt>
                <c:pt idx="870">
                  <c:v>87.001599999999996</c:v>
                </c:pt>
                <c:pt idx="871">
                  <c:v>87.001599999999996</c:v>
                </c:pt>
                <c:pt idx="872">
                  <c:v>87.001599999999996</c:v>
                </c:pt>
                <c:pt idx="873">
                  <c:v>87.001599999999996</c:v>
                </c:pt>
                <c:pt idx="874">
                  <c:v>87.001599999999996</c:v>
                </c:pt>
                <c:pt idx="875">
                  <c:v>87.653700000000001</c:v>
                </c:pt>
                <c:pt idx="876">
                  <c:v>87.001599999999996</c:v>
                </c:pt>
                <c:pt idx="877">
                  <c:v>87.001599999999996</c:v>
                </c:pt>
                <c:pt idx="878">
                  <c:v>87.653700000000001</c:v>
                </c:pt>
                <c:pt idx="879">
                  <c:v>87.001599999999996</c:v>
                </c:pt>
                <c:pt idx="880">
                  <c:v>87.001599999999996</c:v>
                </c:pt>
                <c:pt idx="881">
                  <c:v>87.001599999999996</c:v>
                </c:pt>
                <c:pt idx="882">
                  <c:v>87.001599999999996</c:v>
                </c:pt>
                <c:pt idx="883">
                  <c:v>87.001599999999996</c:v>
                </c:pt>
                <c:pt idx="884">
                  <c:v>87.001599999999996</c:v>
                </c:pt>
                <c:pt idx="885">
                  <c:v>86.349500000000006</c:v>
                </c:pt>
                <c:pt idx="886">
                  <c:v>86.349500000000006</c:v>
                </c:pt>
                <c:pt idx="887">
                  <c:v>86.349500000000006</c:v>
                </c:pt>
                <c:pt idx="888">
                  <c:v>86.349500000000006</c:v>
                </c:pt>
                <c:pt idx="889">
                  <c:v>86.349500000000006</c:v>
                </c:pt>
                <c:pt idx="890">
                  <c:v>86.349500000000006</c:v>
                </c:pt>
                <c:pt idx="891">
                  <c:v>87.001599999999996</c:v>
                </c:pt>
                <c:pt idx="892">
                  <c:v>87.001599999999996</c:v>
                </c:pt>
                <c:pt idx="893">
                  <c:v>87.001599999999996</c:v>
                </c:pt>
                <c:pt idx="894">
                  <c:v>86.349500000000006</c:v>
                </c:pt>
                <c:pt idx="895">
                  <c:v>86.349500000000006</c:v>
                </c:pt>
                <c:pt idx="896">
                  <c:v>86.349500000000006</c:v>
                </c:pt>
                <c:pt idx="897">
                  <c:v>87.001599999999996</c:v>
                </c:pt>
                <c:pt idx="898">
                  <c:v>87.001599999999996</c:v>
                </c:pt>
                <c:pt idx="899">
                  <c:v>86.349500000000006</c:v>
                </c:pt>
                <c:pt idx="900">
                  <c:v>87.001599999999996</c:v>
                </c:pt>
                <c:pt idx="901">
                  <c:v>87.001599999999996</c:v>
                </c:pt>
                <c:pt idx="902">
                  <c:v>86.349500000000006</c:v>
                </c:pt>
                <c:pt idx="903">
                  <c:v>86.349500000000006</c:v>
                </c:pt>
                <c:pt idx="904">
                  <c:v>86.349500000000006</c:v>
                </c:pt>
                <c:pt idx="905">
                  <c:v>86.349500000000006</c:v>
                </c:pt>
                <c:pt idx="906">
                  <c:v>87.001599999999996</c:v>
                </c:pt>
                <c:pt idx="907">
                  <c:v>87.653700000000001</c:v>
                </c:pt>
                <c:pt idx="908">
                  <c:v>87.001599999999996</c:v>
                </c:pt>
                <c:pt idx="909">
                  <c:v>87.001599999999996</c:v>
                </c:pt>
                <c:pt idx="910">
                  <c:v>87.001599999999996</c:v>
                </c:pt>
                <c:pt idx="911">
                  <c:v>87.001599999999996</c:v>
                </c:pt>
                <c:pt idx="912">
                  <c:v>86.349500000000006</c:v>
                </c:pt>
                <c:pt idx="913">
                  <c:v>86.349500000000006</c:v>
                </c:pt>
                <c:pt idx="914">
                  <c:v>85.697400000000002</c:v>
                </c:pt>
                <c:pt idx="915">
                  <c:v>85.697400000000002</c:v>
                </c:pt>
                <c:pt idx="916">
                  <c:v>85.697400000000002</c:v>
                </c:pt>
                <c:pt idx="917">
                  <c:v>85.697400000000002</c:v>
                </c:pt>
                <c:pt idx="918">
                  <c:v>85.697400000000002</c:v>
                </c:pt>
                <c:pt idx="919">
                  <c:v>85.697400000000002</c:v>
                </c:pt>
                <c:pt idx="920">
                  <c:v>85.045299999999997</c:v>
                </c:pt>
                <c:pt idx="921">
                  <c:v>85.045299999999997</c:v>
                </c:pt>
                <c:pt idx="922">
                  <c:v>85.045299999999997</c:v>
                </c:pt>
                <c:pt idx="923">
                  <c:v>85.045299999999997</c:v>
                </c:pt>
                <c:pt idx="924">
                  <c:v>85.697400000000002</c:v>
                </c:pt>
                <c:pt idx="925">
                  <c:v>85.697400000000002</c:v>
                </c:pt>
                <c:pt idx="926">
                  <c:v>85.697400000000002</c:v>
                </c:pt>
                <c:pt idx="927">
                  <c:v>85.697400000000002</c:v>
                </c:pt>
                <c:pt idx="928">
                  <c:v>85.697400000000002</c:v>
                </c:pt>
                <c:pt idx="929">
                  <c:v>85.697400000000002</c:v>
                </c:pt>
                <c:pt idx="930">
                  <c:v>86.349500000000006</c:v>
                </c:pt>
                <c:pt idx="931">
                  <c:v>86.349500000000006</c:v>
                </c:pt>
                <c:pt idx="932">
                  <c:v>86.349500000000006</c:v>
                </c:pt>
                <c:pt idx="933">
                  <c:v>85.697400000000002</c:v>
                </c:pt>
                <c:pt idx="934">
                  <c:v>86.349500000000006</c:v>
                </c:pt>
                <c:pt idx="935">
                  <c:v>85.697400000000002</c:v>
                </c:pt>
                <c:pt idx="936">
                  <c:v>85.697400000000002</c:v>
                </c:pt>
                <c:pt idx="937">
                  <c:v>85.697400000000002</c:v>
                </c:pt>
                <c:pt idx="938">
                  <c:v>85.697400000000002</c:v>
                </c:pt>
                <c:pt idx="939">
                  <c:v>86.349500000000006</c:v>
                </c:pt>
                <c:pt idx="940">
                  <c:v>85.697400000000002</c:v>
                </c:pt>
                <c:pt idx="941">
                  <c:v>86.349500000000006</c:v>
                </c:pt>
                <c:pt idx="942">
                  <c:v>85.697400000000002</c:v>
                </c:pt>
                <c:pt idx="943">
                  <c:v>85.045299999999997</c:v>
                </c:pt>
                <c:pt idx="944">
                  <c:v>85.045299999999997</c:v>
                </c:pt>
                <c:pt idx="945">
                  <c:v>85.697400000000002</c:v>
                </c:pt>
                <c:pt idx="946">
                  <c:v>85.697400000000002</c:v>
                </c:pt>
                <c:pt idx="947">
                  <c:v>86.349500000000006</c:v>
                </c:pt>
                <c:pt idx="948">
                  <c:v>85.697400000000002</c:v>
                </c:pt>
                <c:pt idx="949">
                  <c:v>85.697400000000002</c:v>
                </c:pt>
                <c:pt idx="950">
                  <c:v>85.697400000000002</c:v>
                </c:pt>
                <c:pt idx="951">
                  <c:v>85.697400000000002</c:v>
                </c:pt>
                <c:pt idx="952">
                  <c:v>85.697400000000002</c:v>
                </c:pt>
                <c:pt idx="953">
                  <c:v>85.697400000000002</c:v>
                </c:pt>
                <c:pt idx="954">
                  <c:v>85.697400000000002</c:v>
                </c:pt>
                <c:pt idx="955">
                  <c:v>85.697400000000002</c:v>
                </c:pt>
                <c:pt idx="956">
                  <c:v>85.045299999999997</c:v>
                </c:pt>
                <c:pt idx="957">
                  <c:v>85.045299999999997</c:v>
                </c:pt>
                <c:pt idx="958">
                  <c:v>85.697400000000002</c:v>
                </c:pt>
                <c:pt idx="959">
                  <c:v>85.697400000000002</c:v>
                </c:pt>
                <c:pt idx="960">
                  <c:v>85.697400000000002</c:v>
                </c:pt>
                <c:pt idx="961">
                  <c:v>85.045299999999997</c:v>
                </c:pt>
                <c:pt idx="962">
                  <c:v>85.045299999999997</c:v>
                </c:pt>
                <c:pt idx="963">
                  <c:v>85.045299999999997</c:v>
                </c:pt>
                <c:pt idx="964">
                  <c:v>85.045299999999997</c:v>
                </c:pt>
                <c:pt idx="965">
                  <c:v>85.045299999999997</c:v>
                </c:pt>
                <c:pt idx="966">
                  <c:v>85.045299999999997</c:v>
                </c:pt>
                <c:pt idx="967">
                  <c:v>85.697400000000002</c:v>
                </c:pt>
                <c:pt idx="968">
                  <c:v>85.697400000000002</c:v>
                </c:pt>
                <c:pt idx="969">
                  <c:v>85.697400000000002</c:v>
                </c:pt>
                <c:pt idx="970">
                  <c:v>85.045299999999997</c:v>
                </c:pt>
                <c:pt idx="971">
                  <c:v>85.045299999999997</c:v>
                </c:pt>
                <c:pt idx="972">
                  <c:v>85.045299999999997</c:v>
                </c:pt>
                <c:pt idx="973">
                  <c:v>85.045299999999997</c:v>
                </c:pt>
                <c:pt idx="974">
                  <c:v>84.393200000000007</c:v>
                </c:pt>
                <c:pt idx="975">
                  <c:v>84.393200000000007</c:v>
                </c:pt>
                <c:pt idx="976">
                  <c:v>85.045299999999997</c:v>
                </c:pt>
                <c:pt idx="977">
                  <c:v>84.393200000000007</c:v>
                </c:pt>
                <c:pt idx="978">
                  <c:v>84.393200000000007</c:v>
                </c:pt>
                <c:pt idx="979">
                  <c:v>85.045299999999997</c:v>
                </c:pt>
                <c:pt idx="980">
                  <c:v>85.045299999999997</c:v>
                </c:pt>
                <c:pt idx="981">
                  <c:v>85.045299999999997</c:v>
                </c:pt>
                <c:pt idx="982">
                  <c:v>85.045299999999997</c:v>
                </c:pt>
                <c:pt idx="983">
                  <c:v>85.045299999999997</c:v>
                </c:pt>
                <c:pt idx="984">
                  <c:v>85.045299999999997</c:v>
                </c:pt>
                <c:pt idx="985">
                  <c:v>85.045299999999997</c:v>
                </c:pt>
                <c:pt idx="986">
                  <c:v>85.045299999999997</c:v>
                </c:pt>
                <c:pt idx="987">
                  <c:v>85.045299999999997</c:v>
                </c:pt>
                <c:pt idx="988">
                  <c:v>84.393200000000007</c:v>
                </c:pt>
                <c:pt idx="989">
                  <c:v>85.045299999999997</c:v>
                </c:pt>
                <c:pt idx="990">
                  <c:v>85.045299999999997</c:v>
                </c:pt>
                <c:pt idx="991">
                  <c:v>85.045299999999997</c:v>
                </c:pt>
                <c:pt idx="992">
                  <c:v>84.393200000000007</c:v>
                </c:pt>
                <c:pt idx="993">
                  <c:v>84.393200000000007</c:v>
                </c:pt>
                <c:pt idx="994">
                  <c:v>84.393200000000007</c:v>
                </c:pt>
                <c:pt idx="995">
                  <c:v>84.393200000000007</c:v>
                </c:pt>
                <c:pt idx="996">
                  <c:v>84.393200000000007</c:v>
                </c:pt>
                <c:pt idx="997">
                  <c:v>84.393200000000007</c:v>
                </c:pt>
                <c:pt idx="998">
                  <c:v>85.045299999999997</c:v>
                </c:pt>
                <c:pt idx="999">
                  <c:v>85.045299999999997</c:v>
                </c:pt>
                <c:pt idx="1000">
                  <c:v>85.045299999999997</c:v>
                </c:pt>
                <c:pt idx="1001">
                  <c:v>85.045299999999997</c:v>
                </c:pt>
                <c:pt idx="1002">
                  <c:v>85.045299999999997</c:v>
                </c:pt>
                <c:pt idx="1003">
                  <c:v>85.697400000000002</c:v>
                </c:pt>
                <c:pt idx="1004">
                  <c:v>85.697400000000002</c:v>
                </c:pt>
                <c:pt idx="1005">
                  <c:v>85.697400000000002</c:v>
                </c:pt>
                <c:pt idx="1006">
                  <c:v>86.349500000000006</c:v>
                </c:pt>
                <c:pt idx="1007">
                  <c:v>86.349500000000006</c:v>
                </c:pt>
                <c:pt idx="1008">
                  <c:v>85.697400000000002</c:v>
                </c:pt>
                <c:pt idx="1009">
                  <c:v>85.697400000000002</c:v>
                </c:pt>
                <c:pt idx="1010">
                  <c:v>86.349500000000006</c:v>
                </c:pt>
                <c:pt idx="1011">
                  <c:v>85.697400000000002</c:v>
                </c:pt>
                <c:pt idx="1012">
                  <c:v>85.045299999999997</c:v>
                </c:pt>
                <c:pt idx="1013">
                  <c:v>85.045299999999997</c:v>
                </c:pt>
                <c:pt idx="1014">
                  <c:v>85.045299999999997</c:v>
                </c:pt>
                <c:pt idx="1015">
                  <c:v>85.045299999999997</c:v>
                </c:pt>
                <c:pt idx="1016">
                  <c:v>85.045299999999997</c:v>
                </c:pt>
                <c:pt idx="1017">
                  <c:v>85.045299999999997</c:v>
                </c:pt>
                <c:pt idx="1018">
                  <c:v>85.697400000000002</c:v>
                </c:pt>
                <c:pt idx="1019">
                  <c:v>85.697400000000002</c:v>
                </c:pt>
                <c:pt idx="1020">
                  <c:v>85.697400000000002</c:v>
                </c:pt>
                <c:pt idx="1021">
                  <c:v>85.697400000000002</c:v>
                </c:pt>
                <c:pt idx="1022">
                  <c:v>85.045299999999997</c:v>
                </c:pt>
                <c:pt idx="1023">
                  <c:v>85.045299999999997</c:v>
                </c:pt>
                <c:pt idx="1024">
                  <c:v>85.045299999999997</c:v>
                </c:pt>
                <c:pt idx="1025">
                  <c:v>85.045299999999997</c:v>
                </c:pt>
                <c:pt idx="1026">
                  <c:v>85.045299999999997</c:v>
                </c:pt>
                <c:pt idx="1027">
                  <c:v>85.045299999999997</c:v>
                </c:pt>
                <c:pt idx="1028">
                  <c:v>85.045299999999997</c:v>
                </c:pt>
                <c:pt idx="1029">
                  <c:v>85.045299999999997</c:v>
                </c:pt>
                <c:pt idx="1030">
                  <c:v>85.045299999999997</c:v>
                </c:pt>
                <c:pt idx="1031">
                  <c:v>85.045299999999997</c:v>
                </c:pt>
                <c:pt idx="1032">
                  <c:v>85.045299999999997</c:v>
                </c:pt>
                <c:pt idx="1033">
                  <c:v>85.045299999999997</c:v>
                </c:pt>
                <c:pt idx="1034">
                  <c:v>85.045299999999997</c:v>
                </c:pt>
                <c:pt idx="1035">
                  <c:v>85.697400000000002</c:v>
                </c:pt>
                <c:pt idx="1036">
                  <c:v>85.045299999999997</c:v>
                </c:pt>
                <c:pt idx="1037">
                  <c:v>85.697400000000002</c:v>
                </c:pt>
                <c:pt idx="1038">
                  <c:v>85.697400000000002</c:v>
                </c:pt>
                <c:pt idx="1039">
                  <c:v>85.697400000000002</c:v>
                </c:pt>
                <c:pt idx="1040">
                  <c:v>86.349500000000006</c:v>
                </c:pt>
                <c:pt idx="1041">
                  <c:v>86.349500000000006</c:v>
                </c:pt>
                <c:pt idx="1042">
                  <c:v>86.349500000000006</c:v>
                </c:pt>
                <c:pt idx="1043">
                  <c:v>86.349500000000006</c:v>
                </c:pt>
                <c:pt idx="1044">
                  <c:v>87.001599999999996</c:v>
                </c:pt>
                <c:pt idx="1045">
                  <c:v>86.349500000000006</c:v>
                </c:pt>
                <c:pt idx="1046">
                  <c:v>86.349500000000006</c:v>
                </c:pt>
                <c:pt idx="1047">
                  <c:v>87.001599999999996</c:v>
                </c:pt>
                <c:pt idx="1048">
                  <c:v>86.349500000000006</c:v>
                </c:pt>
                <c:pt idx="1049">
                  <c:v>85.697400000000002</c:v>
                </c:pt>
                <c:pt idx="1050">
                  <c:v>85.697400000000002</c:v>
                </c:pt>
                <c:pt idx="1051">
                  <c:v>85.697400000000002</c:v>
                </c:pt>
                <c:pt idx="1052">
                  <c:v>86.349500000000006</c:v>
                </c:pt>
                <c:pt idx="1053">
                  <c:v>85.697400000000002</c:v>
                </c:pt>
                <c:pt idx="1054">
                  <c:v>86.349500000000006</c:v>
                </c:pt>
                <c:pt idx="1055">
                  <c:v>85.697400000000002</c:v>
                </c:pt>
                <c:pt idx="1056">
                  <c:v>85.697400000000002</c:v>
                </c:pt>
                <c:pt idx="1057">
                  <c:v>85.045299999999997</c:v>
                </c:pt>
                <c:pt idx="1058">
                  <c:v>85.697400000000002</c:v>
                </c:pt>
                <c:pt idx="1059">
                  <c:v>85.697400000000002</c:v>
                </c:pt>
                <c:pt idx="1060">
                  <c:v>85.697400000000002</c:v>
                </c:pt>
                <c:pt idx="1061">
                  <c:v>85.697400000000002</c:v>
                </c:pt>
                <c:pt idx="1062">
                  <c:v>85.697400000000002</c:v>
                </c:pt>
                <c:pt idx="1063">
                  <c:v>85.697400000000002</c:v>
                </c:pt>
                <c:pt idx="1064">
                  <c:v>85.697400000000002</c:v>
                </c:pt>
                <c:pt idx="1065">
                  <c:v>86.349500000000006</c:v>
                </c:pt>
                <c:pt idx="1066">
                  <c:v>86.349500000000006</c:v>
                </c:pt>
                <c:pt idx="1067">
                  <c:v>85.697400000000002</c:v>
                </c:pt>
                <c:pt idx="1068">
                  <c:v>86.349500000000006</c:v>
                </c:pt>
                <c:pt idx="1069">
                  <c:v>85.697400000000002</c:v>
                </c:pt>
                <c:pt idx="1070">
                  <c:v>85.697400000000002</c:v>
                </c:pt>
                <c:pt idx="1071">
                  <c:v>86.349500000000006</c:v>
                </c:pt>
                <c:pt idx="1072">
                  <c:v>86.349500000000006</c:v>
                </c:pt>
                <c:pt idx="1073">
                  <c:v>87.001599999999996</c:v>
                </c:pt>
                <c:pt idx="1074">
                  <c:v>87.001599999999996</c:v>
                </c:pt>
                <c:pt idx="1075">
                  <c:v>87.001599999999996</c:v>
                </c:pt>
                <c:pt idx="1076">
                  <c:v>86.349500000000006</c:v>
                </c:pt>
                <c:pt idx="1077">
                  <c:v>86.349500000000006</c:v>
                </c:pt>
                <c:pt idx="1078">
                  <c:v>85.697400000000002</c:v>
                </c:pt>
                <c:pt idx="1079">
                  <c:v>85.697400000000002</c:v>
                </c:pt>
                <c:pt idx="1080">
                  <c:v>85.697400000000002</c:v>
                </c:pt>
                <c:pt idx="1081">
                  <c:v>85.697400000000002</c:v>
                </c:pt>
                <c:pt idx="1082">
                  <c:v>85.697400000000002</c:v>
                </c:pt>
                <c:pt idx="1083">
                  <c:v>85.697400000000002</c:v>
                </c:pt>
                <c:pt idx="1084">
                  <c:v>86.349500000000006</c:v>
                </c:pt>
                <c:pt idx="1085">
                  <c:v>86.349500000000006</c:v>
                </c:pt>
                <c:pt idx="1086">
                  <c:v>85.697400000000002</c:v>
                </c:pt>
                <c:pt idx="1087">
                  <c:v>85.697400000000002</c:v>
                </c:pt>
                <c:pt idx="1088">
                  <c:v>85.697400000000002</c:v>
                </c:pt>
                <c:pt idx="1089">
                  <c:v>85.697400000000002</c:v>
                </c:pt>
                <c:pt idx="1090">
                  <c:v>86.349500000000006</c:v>
                </c:pt>
                <c:pt idx="1091">
                  <c:v>86.349500000000006</c:v>
                </c:pt>
                <c:pt idx="1092">
                  <c:v>86.349500000000006</c:v>
                </c:pt>
                <c:pt idx="1093">
                  <c:v>87.001599999999996</c:v>
                </c:pt>
                <c:pt idx="1094">
                  <c:v>87.001599999999996</c:v>
                </c:pt>
                <c:pt idx="1095">
                  <c:v>87.001599999999996</c:v>
                </c:pt>
                <c:pt idx="1096">
                  <c:v>86.349500000000006</c:v>
                </c:pt>
                <c:pt idx="1097">
                  <c:v>87.001599999999996</c:v>
                </c:pt>
                <c:pt idx="1098">
                  <c:v>87.001599999999996</c:v>
                </c:pt>
                <c:pt idx="1099">
                  <c:v>87.001599999999996</c:v>
                </c:pt>
                <c:pt idx="1100">
                  <c:v>87.653700000000001</c:v>
                </c:pt>
                <c:pt idx="1101">
                  <c:v>87.001599999999996</c:v>
                </c:pt>
                <c:pt idx="1102">
                  <c:v>87.653700000000001</c:v>
                </c:pt>
                <c:pt idx="1103">
                  <c:v>87.001599999999996</c:v>
                </c:pt>
                <c:pt idx="1104">
                  <c:v>87.001599999999996</c:v>
                </c:pt>
                <c:pt idx="1105">
                  <c:v>87.653700000000001</c:v>
                </c:pt>
                <c:pt idx="1106">
                  <c:v>87.001599999999996</c:v>
                </c:pt>
                <c:pt idx="1107">
                  <c:v>87.001599999999996</c:v>
                </c:pt>
                <c:pt idx="1108">
                  <c:v>87.001599999999996</c:v>
                </c:pt>
                <c:pt idx="1109">
                  <c:v>87.653700000000001</c:v>
                </c:pt>
                <c:pt idx="1110">
                  <c:v>87.653700000000001</c:v>
                </c:pt>
                <c:pt idx="1111">
                  <c:v>87.653700000000001</c:v>
                </c:pt>
                <c:pt idx="1112">
                  <c:v>87.001599999999996</c:v>
                </c:pt>
                <c:pt idx="1113">
                  <c:v>87.001599999999996</c:v>
                </c:pt>
                <c:pt idx="1114">
                  <c:v>87.653700000000001</c:v>
                </c:pt>
                <c:pt idx="1115">
                  <c:v>87.653700000000001</c:v>
                </c:pt>
                <c:pt idx="1116">
                  <c:v>87.653700000000001</c:v>
                </c:pt>
                <c:pt idx="1117">
                  <c:v>87.653700000000001</c:v>
                </c:pt>
                <c:pt idx="1118">
                  <c:v>87.653700000000001</c:v>
                </c:pt>
                <c:pt idx="1119">
                  <c:v>87.653700000000001</c:v>
                </c:pt>
                <c:pt idx="1120">
                  <c:v>88.305800000000005</c:v>
                </c:pt>
                <c:pt idx="1121">
                  <c:v>88.305800000000005</c:v>
                </c:pt>
                <c:pt idx="1122">
                  <c:v>88.305800000000005</c:v>
                </c:pt>
                <c:pt idx="1123">
                  <c:v>88.305800000000005</c:v>
                </c:pt>
                <c:pt idx="1124">
                  <c:v>88.305800000000005</c:v>
                </c:pt>
                <c:pt idx="1125">
                  <c:v>88.305800000000005</c:v>
                </c:pt>
                <c:pt idx="1126">
                  <c:v>88.305800000000005</c:v>
                </c:pt>
                <c:pt idx="1127">
                  <c:v>88.957899999999995</c:v>
                </c:pt>
                <c:pt idx="1128">
                  <c:v>88.957899999999995</c:v>
                </c:pt>
                <c:pt idx="1129">
                  <c:v>88.957899999999995</c:v>
                </c:pt>
                <c:pt idx="1130">
                  <c:v>88.957899999999995</c:v>
                </c:pt>
                <c:pt idx="1131">
                  <c:v>88.305800000000005</c:v>
                </c:pt>
                <c:pt idx="1132">
                  <c:v>88.305800000000005</c:v>
                </c:pt>
                <c:pt idx="1133">
                  <c:v>88.305800000000005</c:v>
                </c:pt>
                <c:pt idx="1134">
                  <c:v>88.957899999999995</c:v>
                </c:pt>
                <c:pt idx="1135">
                  <c:v>88.957899999999995</c:v>
                </c:pt>
                <c:pt idx="1136">
                  <c:v>88.957899999999995</c:v>
                </c:pt>
                <c:pt idx="1137">
                  <c:v>88.957899999999995</c:v>
                </c:pt>
                <c:pt idx="1138">
                  <c:v>88.957899999999995</c:v>
                </c:pt>
                <c:pt idx="1139">
                  <c:v>88.305800000000005</c:v>
                </c:pt>
                <c:pt idx="1140">
                  <c:v>88.305800000000005</c:v>
                </c:pt>
                <c:pt idx="1141">
                  <c:v>88.305800000000005</c:v>
                </c:pt>
                <c:pt idx="1142">
                  <c:v>88.305800000000005</c:v>
                </c:pt>
                <c:pt idx="1143">
                  <c:v>88.305800000000005</c:v>
                </c:pt>
                <c:pt idx="1144">
                  <c:v>88.305800000000005</c:v>
                </c:pt>
                <c:pt idx="1145">
                  <c:v>88.957899999999995</c:v>
                </c:pt>
                <c:pt idx="1146">
                  <c:v>88.957899999999995</c:v>
                </c:pt>
                <c:pt idx="1147">
                  <c:v>88.957899999999995</c:v>
                </c:pt>
                <c:pt idx="1148">
                  <c:v>88.957899999999995</c:v>
                </c:pt>
                <c:pt idx="1149">
                  <c:v>88.957899999999995</c:v>
                </c:pt>
                <c:pt idx="1150">
                  <c:v>89.61</c:v>
                </c:pt>
                <c:pt idx="1151">
                  <c:v>89.61</c:v>
                </c:pt>
                <c:pt idx="1152">
                  <c:v>89.61</c:v>
                </c:pt>
                <c:pt idx="1153">
                  <c:v>89.61</c:v>
                </c:pt>
                <c:pt idx="1154">
                  <c:v>89.61</c:v>
                </c:pt>
                <c:pt idx="1155">
                  <c:v>88.957899999999995</c:v>
                </c:pt>
                <c:pt idx="1156">
                  <c:v>88.957899999999995</c:v>
                </c:pt>
                <c:pt idx="1157">
                  <c:v>88.957899999999995</c:v>
                </c:pt>
                <c:pt idx="1158">
                  <c:v>89.61</c:v>
                </c:pt>
                <c:pt idx="1159">
                  <c:v>89.61</c:v>
                </c:pt>
                <c:pt idx="1160">
                  <c:v>90.262100000000004</c:v>
                </c:pt>
                <c:pt idx="1161">
                  <c:v>90.262100000000004</c:v>
                </c:pt>
                <c:pt idx="1162">
                  <c:v>90.262100000000004</c:v>
                </c:pt>
                <c:pt idx="1163">
                  <c:v>90.262100000000004</c:v>
                </c:pt>
                <c:pt idx="1164">
                  <c:v>90.262100000000004</c:v>
                </c:pt>
                <c:pt idx="1165">
                  <c:v>90.262100000000004</c:v>
                </c:pt>
                <c:pt idx="1166">
                  <c:v>90.914199999999994</c:v>
                </c:pt>
                <c:pt idx="1167">
                  <c:v>90.914199999999994</c:v>
                </c:pt>
                <c:pt idx="1168">
                  <c:v>90.914199999999994</c:v>
                </c:pt>
                <c:pt idx="1169">
                  <c:v>90.914199999999994</c:v>
                </c:pt>
                <c:pt idx="1170">
                  <c:v>90.262100000000004</c:v>
                </c:pt>
                <c:pt idx="1171">
                  <c:v>90.914199999999994</c:v>
                </c:pt>
                <c:pt idx="1172">
                  <c:v>90.914199999999994</c:v>
                </c:pt>
                <c:pt idx="1173">
                  <c:v>91.566400000000002</c:v>
                </c:pt>
                <c:pt idx="1174">
                  <c:v>90.914199999999994</c:v>
                </c:pt>
                <c:pt idx="1175">
                  <c:v>90.914199999999994</c:v>
                </c:pt>
                <c:pt idx="1176">
                  <c:v>92.218459999999993</c:v>
                </c:pt>
                <c:pt idx="1177">
                  <c:v>91.566400000000002</c:v>
                </c:pt>
                <c:pt idx="1178">
                  <c:v>92.218459999999993</c:v>
                </c:pt>
                <c:pt idx="1179">
                  <c:v>92.218459999999993</c:v>
                </c:pt>
                <c:pt idx="1180">
                  <c:v>91.566400000000002</c:v>
                </c:pt>
                <c:pt idx="1181">
                  <c:v>91.566400000000002</c:v>
                </c:pt>
                <c:pt idx="1182">
                  <c:v>91.566400000000002</c:v>
                </c:pt>
                <c:pt idx="1183">
                  <c:v>91.566400000000002</c:v>
                </c:pt>
                <c:pt idx="1184">
                  <c:v>90.914199999999994</c:v>
                </c:pt>
                <c:pt idx="1185">
                  <c:v>90.914199999999994</c:v>
                </c:pt>
                <c:pt idx="1186">
                  <c:v>90.914199999999994</c:v>
                </c:pt>
                <c:pt idx="1187">
                  <c:v>91.566400000000002</c:v>
                </c:pt>
                <c:pt idx="1188">
                  <c:v>92.218459999999993</c:v>
                </c:pt>
                <c:pt idx="1189">
                  <c:v>92.218459999999993</c:v>
                </c:pt>
                <c:pt idx="1190">
                  <c:v>92.218459999999993</c:v>
                </c:pt>
                <c:pt idx="1191">
                  <c:v>92.218459999999993</c:v>
                </c:pt>
                <c:pt idx="1192">
                  <c:v>92.218459999999993</c:v>
                </c:pt>
                <c:pt idx="1193">
                  <c:v>92.218459999999993</c:v>
                </c:pt>
                <c:pt idx="1194">
                  <c:v>92.218459999999993</c:v>
                </c:pt>
                <c:pt idx="1195">
                  <c:v>92.870559999999998</c:v>
                </c:pt>
                <c:pt idx="1196">
                  <c:v>92.218459999999993</c:v>
                </c:pt>
                <c:pt idx="1197">
                  <c:v>92.218459999999993</c:v>
                </c:pt>
                <c:pt idx="1198">
                  <c:v>92.870559999999998</c:v>
                </c:pt>
                <c:pt idx="1199">
                  <c:v>92.218459999999993</c:v>
                </c:pt>
                <c:pt idx="1200">
                  <c:v>92.218459999999993</c:v>
                </c:pt>
                <c:pt idx="1201">
                  <c:v>92.870559999999998</c:v>
                </c:pt>
                <c:pt idx="1202">
                  <c:v>92.870559999999998</c:v>
                </c:pt>
                <c:pt idx="1203">
                  <c:v>93.522660000000002</c:v>
                </c:pt>
                <c:pt idx="1204">
                  <c:v>94.174760000000006</c:v>
                </c:pt>
                <c:pt idx="1205">
                  <c:v>94.174760000000006</c:v>
                </c:pt>
                <c:pt idx="1206">
                  <c:v>94.174760000000006</c:v>
                </c:pt>
                <c:pt idx="1207">
                  <c:v>94.174760000000006</c:v>
                </c:pt>
                <c:pt idx="1208">
                  <c:v>93.522660000000002</c:v>
                </c:pt>
                <c:pt idx="1209">
                  <c:v>93.522660000000002</c:v>
                </c:pt>
                <c:pt idx="1210">
                  <c:v>94.174760000000006</c:v>
                </c:pt>
                <c:pt idx="1211">
                  <c:v>94.174760000000006</c:v>
                </c:pt>
                <c:pt idx="1212">
                  <c:v>94.82687</c:v>
                </c:pt>
                <c:pt idx="1213">
                  <c:v>94.82687</c:v>
                </c:pt>
                <c:pt idx="1214">
                  <c:v>94.82687</c:v>
                </c:pt>
                <c:pt idx="1215">
                  <c:v>94.82687</c:v>
                </c:pt>
                <c:pt idx="1216">
                  <c:v>94.82687</c:v>
                </c:pt>
                <c:pt idx="1217">
                  <c:v>94.82687</c:v>
                </c:pt>
                <c:pt idx="1218">
                  <c:v>93.522660000000002</c:v>
                </c:pt>
                <c:pt idx="1219">
                  <c:v>94.174760000000006</c:v>
                </c:pt>
                <c:pt idx="1220">
                  <c:v>94.174760000000006</c:v>
                </c:pt>
                <c:pt idx="1221">
                  <c:v>94.174760000000006</c:v>
                </c:pt>
                <c:pt idx="1222">
                  <c:v>94.174760000000006</c:v>
                </c:pt>
                <c:pt idx="1223">
                  <c:v>94.174760000000006</c:v>
                </c:pt>
                <c:pt idx="1224">
                  <c:v>94.82687</c:v>
                </c:pt>
                <c:pt idx="1225">
                  <c:v>94.174760000000006</c:v>
                </c:pt>
                <c:pt idx="1226">
                  <c:v>94.174760000000006</c:v>
                </c:pt>
                <c:pt idx="1227">
                  <c:v>94.174760000000006</c:v>
                </c:pt>
                <c:pt idx="1228">
                  <c:v>94.174760000000006</c:v>
                </c:pt>
                <c:pt idx="1229">
                  <c:v>94.174760000000006</c:v>
                </c:pt>
                <c:pt idx="1230">
                  <c:v>94.82687</c:v>
                </c:pt>
                <c:pt idx="1231">
                  <c:v>94.82687</c:v>
                </c:pt>
                <c:pt idx="1232">
                  <c:v>94.174760000000006</c:v>
                </c:pt>
                <c:pt idx="1233">
                  <c:v>94.82687</c:v>
                </c:pt>
                <c:pt idx="1234">
                  <c:v>94.82687</c:v>
                </c:pt>
                <c:pt idx="1235">
                  <c:v>95.478970000000004</c:v>
                </c:pt>
                <c:pt idx="1236">
                  <c:v>96.131069999999994</c:v>
                </c:pt>
                <c:pt idx="1237">
                  <c:v>96.131069999999994</c:v>
                </c:pt>
                <c:pt idx="1238">
                  <c:v>96.783180000000002</c:v>
                </c:pt>
                <c:pt idx="1239">
                  <c:v>96.131069999999994</c:v>
                </c:pt>
                <c:pt idx="1240">
                  <c:v>96.131069999999994</c:v>
                </c:pt>
                <c:pt idx="1241">
                  <c:v>96.783180000000002</c:v>
                </c:pt>
                <c:pt idx="1242">
                  <c:v>96.783180000000002</c:v>
                </c:pt>
                <c:pt idx="1243">
                  <c:v>96.783180000000002</c:v>
                </c:pt>
                <c:pt idx="1244">
                  <c:v>96.783180000000002</c:v>
                </c:pt>
                <c:pt idx="1245">
                  <c:v>97.435280000000006</c:v>
                </c:pt>
                <c:pt idx="1246">
                  <c:v>97.435280000000006</c:v>
                </c:pt>
                <c:pt idx="1247">
                  <c:v>97.435280000000006</c:v>
                </c:pt>
                <c:pt idx="1248">
                  <c:v>97.435280000000006</c:v>
                </c:pt>
                <c:pt idx="1249">
                  <c:v>97.435280000000006</c:v>
                </c:pt>
                <c:pt idx="1250">
                  <c:v>96.783180000000002</c:v>
                </c:pt>
                <c:pt idx="1251">
                  <c:v>96.783180000000002</c:v>
                </c:pt>
                <c:pt idx="1252">
                  <c:v>98.087379999999996</c:v>
                </c:pt>
                <c:pt idx="1253">
                  <c:v>98.087379999999996</c:v>
                </c:pt>
                <c:pt idx="1254">
                  <c:v>97.435280000000006</c:v>
                </c:pt>
                <c:pt idx="1255">
                  <c:v>98.087379999999996</c:v>
                </c:pt>
                <c:pt idx="1256">
                  <c:v>98.087379999999996</c:v>
                </c:pt>
                <c:pt idx="1257">
                  <c:v>98.087379999999996</c:v>
                </c:pt>
                <c:pt idx="1258">
                  <c:v>98.739490000000004</c:v>
                </c:pt>
                <c:pt idx="1259">
                  <c:v>98.087379999999996</c:v>
                </c:pt>
                <c:pt idx="1260">
                  <c:v>98.739490000000004</c:v>
                </c:pt>
                <c:pt idx="1261">
                  <c:v>98.739490000000004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9F-4CE1-BBB2-65477BA9E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951279"/>
        <c:axId val="1468950031"/>
      </c:scatterChart>
      <c:valAx>
        <c:axId val="1468951279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8950031"/>
        <c:crosses val="autoZero"/>
        <c:crossBetween val="midCat"/>
      </c:valAx>
      <c:valAx>
        <c:axId val="1468950031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895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190501</xdr:colOff>
      <xdr:row>3</xdr:row>
      <xdr:rowOff>161925</xdr:rowOff>
    </xdr:from>
    <xdr:to>
      <xdr:col>17</xdr:col>
      <xdr:colOff>523876</xdr:colOff>
      <xdr:row>16</xdr:row>
      <xdr:rowOff>195263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558DA1D-C241-4529-BBCB-955E2DB4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750431</xdr:colOff>
      <xdr:row>1</xdr:row>
      <xdr:rowOff>143554</xdr:rowOff>
    </xdr:from>
    <xdr:to>
      <xdr:col>52</xdr:col>
      <xdr:colOff>66672</xdr:colOff>
      <xdr:row>17</xdr:row>
      <xdr:rowOff>215672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51622C4-EDAC-43D1-9AE1-2A5047B7E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889D-25EC-42D0-BA00-5A5F16DFE48C}">
  <dimension ref="A1:AS1264"/>
  <sheetViews>
    <sheetView tabSelected="1" zoomScale="70" zoomScaleNormal="70" workbookViewId="0">
      <selection activeCell="AG9" sqref="AG9"/>
    </sheetView>
  </sheetViews>
  <sheetFormatPr defaultRowHeight="18" x14ac:dyDescent="0.55000000000000004"/>
  <cols>
    <col min="1" max="1" width="24.25" customWidth="1"/>
    <col min="2" max="2" width="12" customWidth="1"/>
    <col min="5" max="5" width="10" bestFit="1" customWidth="1"/>
    <col min="6" max="7" width="12.75" bestFit="1" customWidth="1"/>
    <col min="8" max="8" width="13" customWidth="1"/>
    <col min="9" max="9" width="3.75" customWidth="1"/>
    <col min="11" max="11" width="11.58203125" bestFit="1" customWidth="1"/>
    <col min="12" max="12" width="4.5" customWidth="1"/>
    <col min="13" max="13" width="16.33203125" bestFit="1" customWidth="1"/>
    <col min="19" max="19" width="24" customWidth="1"/>
    <col min="20" max="20" width="11.08203125" bestFit="1" customWidth="1"/>
    <col min="24" max="24" width="11.08203125" bestFit="1" customWidth="1"/>
    <col min="25" max="25" width="11.58203125" bestFit="1" customWidth="1"/>
    <col min="26" max="26" width="11.08203125" bestFit="1" customWidth="1"/>
    <col min="29" max="29" width="11.58203125" bestFit="1" customWidth="1"/>
    <col min="31" max="31" width="14.58203125" customWidth="1"/>
    <col min="33" max="33" width="14.33203125" bestFit="1" customWidth="1"/>
    <col min="34" max="34" width="14.33203125" customWidth="1"/>
    <col min="38" max="38" width="12.25" customWidth="1"/>
    <col min="39" max="39" width="12.58203125" bestFit="1" customWidth="1"/>
    <col min="40" max="40" width="12.25" bestFit="1" customWidth="1"/>
    <col min="41" max="41" width="14" bestFit="1" customWidth="1"/>
    <col min="42" max="42" width="17.08203125" bestFit="1" customWidth="1"/>
    <col min="43" max="44" width="11.83203125" customWidth="1"/>
    <col min="45" max="45" width="13.33203125" bestFit="1" customWidth="1"/>
  </cols>
  <sheetData>
    <row r="1" spans="1:45" ht="18.5" thickBot="1" x14ac:dyDescent="0.6">
      <c r="A1" s="1">
        <f ca="1">TODAY()</f>
        <v>43991</v>
      </c>
      <c r="B1" t="s">
        <v>0</v>
      </c>
      <c r="D1" s="2"/>
      <c r="E1" s="2"/>
      <c r="F1" s="2"/>
      <c r="G1" s="2"/>
      <c r="H1" s="2"/>
      <c r="J1" s="29" t="s">
        <v>1</v>
      </c>
      <c r="K1" s="29"/>
      <c r="L1" s="3"/>
      <c r="M1" s="29" t="s">
        <v>1</v>
      </c>
      <c r="N1" s="29"/>
      <c r="S1" s="1">
        <f ca="1">TODAY()</f>
        <v>43991</v>
      </c>
      <c r="T1" t="s">
        <v>2</v>
      </c>
      <c r="V1" s="2" t="s">
        <v>3</v>
      </c>
      <c r="W1" s="2"/>
      <c r="X1" s="2"/>
      <c r="Y1" s="2"/>
      <c r="Z1" s="2"/>
      <c r="AB1" s="30" t="s">
        <v>4</v>
      </c>
      <c r="AC1" s="30"/>
      <c r="AD1" s="4"/>
      <c r="AE1" s="5" t="s">
        <v>4</v>
      </c>
      <c r="AF1" s="5" t="s">
        <v>5</v>
      </c>
      <c r="AG1" s="6" t="s">
        <v>6</v>
      </c>
      <c r="AI1" s="2" t="s">
        <v>7</v>
      </c>
      <c r="AJ1" s="2"/>
      <c r="AK1" s="2"/>
      <c r="AL1" s="2"/>
      <c r="AP1" s="2"/>
    </row>
    <row r="2" spans="1:45" ht="20.5" thickBot="1" x14ac:dyDescent="0.6">
      <c r="A2" s="7" t="s">
        <v>8</v>
      </c>
      <c r="B2" s="8" t="s">
        <v>1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J2" s="10" t="s">
        <v>14</v>
      </c>
      <c r="K2" s="10" t="s">
        <v>15</v>
      </c>
      <c r="M2" s="11" t="s">
        <v>16</v>
      </c>
      <c r="N2" s="12">
        <f>B8*B3*PI()*(1-B12)*B20*SIN(B17)/(1+SQRT(1-B20*B20))</f>
        <v>0.19056292732556801</v>
      </c>
      <c r="S2" s="7" t="s">
        <v>8</v>
      </c>
      <c r="T2" s="5" t="s">
        <v>4</v>
      </c>
      <c r="V2" s="9" t="s">
        <v>9</v>
      </c>
      <c r="W2" s="9" t="s">
        <v>10</v>
      </c>
      <c r="X2" s="9" t="s">
        <v>11</v>
      </c>
      <c r="Y2" s="9" t="s">
        <v>12</v>
      </c>
      <c r="Z2" s="9" t="s">
        <v>13</v>
      </c>
      <c r="AB2" s="10" t="s">
        <v>14</v>
      </c>
      <c r="AC2" s="10" t="s">
        <v>15</v>
      </c>
      <c r="AE2" s="11" t="s">
        <v>16</v>
      </c>
      <c r="AF2" s="12">
        <f>T8*T3*PI()*(1-T12)*T20*SIN(T17)/(1+SQRT(1-T20*T20))</f>
        <v>0.19926085470538873</v>
      </c>
      <c r="AG2">
        <f>SUM(AP3:AP1264)/1000</f>
        <v>3.664158600007518E-2</v>
      </c>
      <c r="AI2" s="2" t="s">
        <v>17</v>
      </c>
      <c r="AJ2" s="2" t="s">
        <v>18</v>
      </c>
      <c r="AK2" s="2" t="s">
        <v>19</v>
      </c>
      <c r="AL2" s="2" t="s">
        <v>39</v>
      </c>
      <c r="AM2" s="9" t="s">
        <v>15</v>
      </c>
      <c r="AN2" s="9" t="s">
        <v>12</v>
      </c>
      <c r="AO2" s="9" t="s">
        <v>13</v>
      </c>
      <c r="AP2" s="10" t="s">
        <v>20</v>
      </c>
      <c r="AS2" s="11"/>
    </row>
    <row r="3" spans="1:45" ht="20.5" thickBot="1" x14ac:dyDescent="0.6">
      <c r="A3" t="s">
        <v>21</v>
      </c>
      <c r="B3" s="13">
        <f>5.97*10^-6</f>
        <v>5.9699999999999996E-6</v>
      </c>
      <c r="D3" s="11">
        <v>0</v>
      </c>
      <c r="E3" s="14">
        <f>($B$8*(1-($B$20)^2)^(1/2))/(1-$B$20*COS(RADIANS($D3)-$B$17))</f>
        <v>148690.37054451011</v>
      </c>
      <c r="F3" s="15">
        <f>$G3+$B$5+$H3</f>
        <v>9.2972620347343861E-6</v>
      </c>
      <c r="G3" s="15">
        <f>($B$3/2)*(1-COS(RADIANS($D3)))</f>
        <v>0</v>
      </c>
      <c r="H3" s="15">
        <f>($B$3/2)*(1+COS(RADIANS($D3)))+($B$4/2)*((1-COS(RADIANS($D3-$B$7))))-$B$14</f>
        <v>6.1072620347343861E-6</v>
      </c>
      <c r="I3" s="11"/>
      <c r="J3" s="16">
        <f>E3*10^-3</f>
        <v>148.6903705445101</v>
      </c>
      <c r="K3" s="15">
        <f>F3*10^6</f>
        <v>9.2972620347343859</v>
      </c>
      <c r="M3" s="10" t="s">
        <v>22</v>
      </c>
      <c r="N3" s="17">
        <f>N2*950/60</f>
        <v>3.0172463493214936</v>
      </c>
      <c r="S3" t="s">
        <v>21</v>
      </c>
      <c r="T3" s="13">
        <f>5.97*10^-6</f>
        <v>5.9699999999999996E-6</v>
      </c>
      <c r="V3" s="11">
        <v>0</v>
      </c>
      <c r="W3" s="14">
        <f>($T$8*(1-($T$20)^2)^(1/2))/(1-$T$20*COS(RADIANS($V3)-$T$17))</f>
        <v>149914.06458466011</v>
      </c>
      <c r="X3" s="15">
        <f>$Y3+$T$5+$Z3</f>
        <v>9.2972620347343861E-6</v>
      </c>
      <c r="Y3" s="15">
        <f>($T$3/2)*(1-COS(RADIANS($V3)))</f>
        <v>0</v>
      </c>
      <c r="Z3" s="15">
        <f>($T$3/2)*(1+COS(RADIANS($V3)))+($T$4/2)*(1-COS(RADIANS($V3-$T$7)))-$T$14</f>
        <v>6.1072620347343861E-6</v>
      </c>
      <c r="AB3" s="16">
        <f>W3*10^-3</f>
        <v>149.91406458466011</v>
      </c>
      <c r="AC3" s="15">
        <f>X3*10^6</f>
        <v>9.2972620347343859</v>
      </c>
      <c r="AE3" s="10" t="s">
        <v>22</v>
      </c>
      <c r="AF3" s="17">
        <f>AF2*950/60</f>
        <v>3.1549635328353216</v>
      </c>
      <c r="AG3" s="2">
        <f>AG2*950/60</f>
        <v>0.5801584450011904</v>
      </c>
      <c r="AI3">
        <f>360/1262</f>
        <v>0.28526148969889065</v>
      </c>
      <c r="AJ3">
        <f t="shared" ref="AJ3:AJ66" si="0">AL3+102</f>
        <v>98.739490000000004</v>
      </c>
      <c r="AK3">
        <v>8.8030000000000008</v>
      </c>
      <c r="AL3">
        <v>-3.26051</v>
      </c>
      <c r="AM3" s="13">
        <f>($T$5+AN3+AO3)*10^6</f>
        <v>9.2871956135682314</v>
      </c>
      <c r="AN3">
        <f>($T$3/2)*(1-COS(RADIANS(AI3)))</f>
        <v>3.6995974343747574E-11</v>
      </c>
      <c r="AO3">
        <f>($T$3/2)*(1+COS(RADIANS(AI3)))+($T$4/2)*(1-COS(RADIANS(AI3-$T$7)))-$T$14</f>
        <v>6.0971586175938886E-6</v>
      </c>
      <c r="AS3" s="13"/>
    </row>
    <row r="4" spans="1:45" ht="20" x14ac:dyDescent="0.55000000000000004">
      <c r="A4" t="s">
        <v>23</v>
      </c>
      <c r="B4" s="13">
        <f>4.08*10^-6</f>
        <v>4.0799999999999999E-6</v>
      </c>
      <c r="D4" s="11">
        <v>10</v>
      </c>
      <c r="E4" s="14">
        <f t="shared" ref="E4:E39" si="1">($B$8*(1-($B$20)^2)^(1/2))/(1-$B$20*COS(RADIANS($D4)-$B$17))</f>
        <v>158042.42899821882</v>
      </c>
      <c r="F4" s="15">
        <f t="shared" ref="F4:F39" si="2">$G4+$B$5+$H4</f>
        <v>8.9500956358745764E-6</v>
      </c>
      <c r="G4" s="15">
        <f t="shared" ref="G4:G39" si="3">($B$3/2)*(1-COS(RADIANS($D4)))</f>
        <v>4.5348857258559059E-8</v>
      </c>
      <c r="H4" s="15">
        <f t="shared" ref="H4:H39" si="4">($B$3/2)*(1+COS(RADIANS($D4)))+($B$4/2)*((1-COS(RADIANS($D4-$B$7))))-$B$14</f>
        <v>5.7147467786160163E-6</v>
      </c>
      <c r="I4" s="11"/>
      <c r="J4" s="16">
        <f t="shared" ref="J4:J39" si="5">E4*10^-3</f>
        <v>158.04242899821881</v>
      </c>
      <c r="K4" s="15">
        <f t="shared" ref="K4:K39" si="6">F4*10^6</f>
        <v>8.9500956358745771</v>
      </c>
      <c r="S4" t="s">
        <v>23</v>
      </c>
      <c r="T4" s="13">
        <f>4.08*10^-6</f>
        <v>4.0799999999999999E-6</v>
      </c>
      <c r="V4" s="11">
        <v>10</v>
      </c>
      <c r="W4" s="14">
        <f t="shared" ref="W4:W39" si="7">($T$8*(1-($T$20)^2)^(1/2))/(1-$T$20*COS(RADIANS($V4)-$T$17))</f>
        <v>159576.00706359945</v>
      </c>
      <c r="X4" s="15">
        <f t="shared" ref="X4:X39" si="8">$Y4+$T$5+$Z4</f>
        <v>8.9500956358745764E-6</v>
      </c>
      <c r="Y4" s="15">
        <f t="shared" ref="Y4:Y39" si="9">($T$3/2)*(1-COS(RADIANS($V4)))</f>
        <v>4.5348857258559059E-8</v>
      </c>
      <c r="Z4" s="15">
        <f t="shared" ref="Z4:Z39" si="10">($T$3/2)*(1+COS(RADIANS($V4)))+($T$4/2)*(1-COS(RADIANS($V4-$T$7)))-$T$14</f>
        <v>5.7147467786160163E-6</v>
      </c>
      <c r="AB4" s="16">
        <f t="shared" ref="AB4:AB39" si="11">W4*10^-3</f>
        <v>159.57600706359946</v>
      </c>
      <c r="AC4" s="15">
        <f t="shared" ref="AC4:AC39" si="12">X4*10^6</f>
        <v>8.9500956358745771</v>
      </c>
      <c r="AI4">
        <f>$AI3+$AI$3</f>
        <v>0.57052297939778129</v>
      </c>
      <c r="AJ4">
        <f t="shared" si="0"/>
        <v>98.739490000000004</v>
      </c>
      <c r="AK4">
        <v>7.2430000000000003</v>
      </c>
      <c r="AL4">
        <v>-3.26051</v>
      </c>
      <c r="AM4" s="13">
        <f t="shared" ref="AM4:AM67" si="13">($T$5+AN4+AO4)*10^6</f>
        <v>9.2771360422929501</v>
      </c>
      <c r="AN4">
        <f t="shared" ref="AN4:AN67" si="14">($T$3/2)*(1-COS(RADIANS(AI4)))</f>
        <v>1.4798298032088929E-10</v>
      </c>
      <c r="AO4">
        <f t="shared" ref="AO4:AO67" si="15">($T$3/2)*(1+COS(RADIANS(AI4)))+($T$4/2)*(1-COS(RADIANS(AI4-$T$7)))-$T$14</f>
        <v>6.0869880593126283E-6</v>
      </c>
      <c r="AP4" s="13">
        <f>(AJ3+AJ4)/2*(AM4-AM3)</f>
        <v>-0.99327693733992939</v>
      </c>
      <c r="AS4" s="13"/>
    </row>
    <row r="5" spans="1:45" ht="20" x14ac:dyDescent="0.55000000000000004">
      <c r="A5" t="s">
        <v>24</v>
      </c>
      <c r="B5" s="13">
        <f>3.19*10^-6</f>
        <v>3.19E-6</v>
      </c>
      <c r="D5" s="11">
        <v>20</v>
      </c>
      <c r="E5" s="14">
        <f t="shared" si="1"/>
        <v>166989.17840191905</v>
      </c>
      <c r="F5" s="15">
        <f t="shared" si="2"/>
        <v>8.6215682958638225E-6</v>
      </c>
      <c r="G5" s="15">
        <f t="shared" si="3"/>
        <v>1.8001752695406333E-7</v>
      </c>
      <c r="H5" s="15">
        <f t="shared" si="4"/>
        <v>5.2515507689097591E-6</v>
      </c>
      <c r="I5" s="11"/>
      <c r="J5" s="16">
        <f t="shared" si="5"/>
        <v>166.98917840191905</v>
      </c>
      <c r="K5" s="15">
        <f t="shared" si="6"/>
        <v>8.6215682958638222</v>
      </c>
      <c r="S5" t="s">
        <v>24</v>
      </c>
      <c r="T5" s="13">
        <f>3.19*10^-6</f>
        <v>3.19E-6</v>
      </c>
      <c r="V5" s="11">
        <v>20</v>
      </c>
      <c r="W5" s="14">
        <f t="shared" si="7"/>
        <v>168793.67729159276</v>
      </c>
      <c r="X5" s="15">
        <f t="shared" si="8"/>
        <v>8.6215682958638225E-6</v>
      </c>
      <c r="Y5" s="15">
        <f t="shared" si="9"/>
        <v>1.8001752695406333E-7</v>
      </c>
      <c r="Z5" s="15">
        <f t="shared" si="10"/>
        <v>5.2515507689097591E-6</v>
      </c>
      <c r="AB5" s="16">
        <f t="shared" si="11"/>
        <v>168.79367729159276</v>
      </c>
      <c r="AC5" s="15">
        <f t="shared" si="12"/>
        <v>8.6215682958638222</v>
      </c>
      <c r="AI5">
        <f>$AI4+$AI$3</f>
        <v>0.85578446909667194</v>
      </c>
      <c r="AJ5">
        <f t="shared" si="0"/>
        <v>98.087379999999996</v>
      </c>
      <c r="AK5">
        <v>4.9989999999999997</v>
      </c>
      <c r="AL5">
        <v>-3.91262</v>
      </c>
      <c r="AM5" s="13">
        <f t="shared" si="13"/>
        <v>9.2670835702644059</v>
      </c>
      <c r="AN5">
        <f t="shared" si="14"/>
        <v>3.3295826679497152E-10</v>
      </c>
      <c r="AO5">
        <f t="shared" si="15"/>
        <v>6.0767506119976122E-6</v>
      </c>
      <c r="AP5" s="13">
        <f t="shared" ref="AP5:AP68" si="16">(AJ4+AJ5)/2*(AM5-AM4)</f>
        <v>-0.98929830257045281</v>
      </c>
    </row>
    <row r="6" spans="1:45" ht="20" x14ac:dyDescent="0.55000000000000004">
      <c r="A6" t="s">
        <v>25</v>
      </c>
      <c r="B6" s="13">
        <f>1.01*10^-6</f>
        <v>1.0099999999999999E-6</v>
      </c>
      <c r="D6" s="11">
        <v>30</v>
      </c>
      <c r="E6" s="14">
        <f t="shared" si="1"/>
        <v>174865.61418525249</v>
      </c>
      <c r="F6" s="15">
        <f t="shared" si="2"/>
        <v>8.3216621516855011E-6</v>
      </c>
      <c r="G6" s="15">
        <f t="shared" si="3"/>
        <v>3.9991416970345045E-7</v>
      </c>
      <c r="H6" s="15">
        <f t="shared" si="4"/>
        <v>4.7317479819820511E-6</v>
      </c>
      <c r="I6" s="11"/>
      <c r="J6" s="16">
        <f t="shared" si="5"/>
        <v>174.8656141852525</v>
      </c>
      <c r="K6" s="15">
        <f t="shared" si="6"/>
        <v>8.3216621516855014</v>
      </c>
      <c r="S6" t="s">
        <v>25</v>
      </c>
      <c r="T6" s="13">
        <f>1.01*10^-6</f>
        <v>1.0099999999999999E-6</v>
      </c>
      <c r="V6" s="11">
        <v>30</v>
      </c>
      <c r="W6" s="14">
        <f t="shared" si="7"/>
        <v>176858.26936587508</v>
      </c>
      <c r="X6" s="15">
        <f t="shared" si="8"/>
        <v>8.3216621516855011E-6</v>
      </c>
      <c r="Y6" s="15">
        <f t="shared" si="9"/>
        <v>3.9991416970345045E-7</v>
      </c>
      <c r="Z6" s="15">
        <f t="shared" si="10"/>
        <v>4.7317479819820511E-6</v>
      </c>
      <c r="AB6" s="16">
        <f t="shared" si="11"/>
        <v>176.85826936587509</v>
      </c>
      <c r="AC6" s="15">
        <f t="shared" si="12"/>
        <v>8.3216621516855014</v>
      </c>
      <c r="AI6">
        <f t="shared" ref="AI6:AI69" si="17">$AI5+$AI$3</f>
        <v>1.1410459587955626</v>
      </c>
      <c r="AJ6">
        <f t="shared" si="0"/>
        <v>98.087379999999996</v>
      </c>
      <c r="AK6">
        <v>3.0659999999999998</v>
      </c>
      <c r="AL6">
        <v>-3.91262</v>
      </c>
      <c r="AM6" s="13">
        <f t="shared" si="13"/>
        <v>9.2570384466625057</v>
      </c>
      <c r="AN6">
        <f t="shared" si="14"/>
        <v>5.9191724861247402E-10</v>
      </c>
      <c r="AO6">
        <f t="shared" si="15"/>
        <v>6.0664465294138939E-6</v>
      </c>
      <c r="AP6" s="13">
        <f t="shared" si="16"/>
        <v>-0.98529985588654678</v>
      </c>
    </row>
    <row r="7" spans="1:45" x14ac:dyDescent="0.55000000000000004">
      <c r="A7" t="s">
        <v>26</v>
      </c>
      <c r="B7">
        <v>82.5</v>
      </c>
      <c r="D7" s="11">
        <v>40</v>
      </c>
      <c r="E7" s="14">
        <f t="shared" si="1"/>
        <v>180949.42357759646</v>
      </c>
      <c r="F7" s="15">
        <f t="shared" si="2"/>
        <v>8.0594896997706379E-6</v>
      </c>
      <c r="G7" s="15">
        <f t="shared" si="3"/>
        <v>6.9835733728985053E-7</v>
      </c>
      <c r="H7" s="15">
        <f t="shared" si="4"/>
        <v>4.1711323624807878E-6</v>
      </c>
      <c r="I7" s="11"/>
      <c r="J7" s="16">
        <f t="shared" si="5"/>
        <v>180.94942357759646</v>
      </c>
      <c r="K7" s="15">
        <f t="shared" si="6"/>
        <v>8.0594896997706371</v>
      </c>
      <c r="S7" t="s">
        <v>26</v>
      </c>
      <c r="T7">
        <v>82.5</v>
      </c>
      <c r="V7" s="11">
        <v>40</v>
      </c>
      <c r="W7" s="14">
        <f t="shared" si="7"/>
        <v>183003.63952490847</v>
      </c>
      <c r="X7" s="15">
        <f t="shared" si="8"/>
        <v>8.0594896997706379E-6</v>
      </c>
      <c r="Y7" s="15">
        <f t="shared" si="9"/>
        <v>6.9835733728985053E-7</v>
      </c>
      <c r="Z7" s="15">
        <f t="shared" si="10"/>
        <v>4.1711323624807878E-6</v>
      </c>
      <c r="AB7" s="16">
        <f t="shared" si="11"/>
        <v>183.00363952490846</v>
      </c>
      <c r="AC7" s="15">
        <f t="shared" si="12"/>
        <v>8.0594896997706371</v>
      </c>
      <c r="AI7">
        <f t="shared" si="17"/>
        <v>1.4263074484944531</v>
      </c>
      <c r="AJ7">
        <f t="shared" si="0"/>
        <v>98.739490000000004</v>
      </c>
      <c r="AK7">
        <v>1.7</v>
      </c>
      <c r="AL7">
        <v>-3.26051</v>
      </c>
      <c r="AM7" s="13">
        <f t="shared" si="13"/>
        <v>9.2470009204849912</v>
      </c>
      <c r="AN7">
        <f t="shared" si="14"/>
        <v>9.2485350671813785E-10</v>
      </c>
      <c r="AO7">
        <f t="shared" si="15"/>
        <v>6.0560760669782736E-6</v>
      </c>
      <c r="AP7" s="13">
        <f t="shared" si="16"/>
        <v>-0.98782743003162377</v>
      </c>
    </row>
    <row r="8" spans="1:45" ht="20" x14ac:dyDescent="0.55000000000000004">
      <c r="A8" t="s">
        <v>27</v>
      </c>
      <c r="B8" s="18">
        <f>129000</f>
        <v>129000</v>
      </c>
      <c r="D8" s="11">
        <v>50</v>
      </c>
      <c r="E8" s="14">
        <f t="shared" si="1"/>
        <v>184589.00354287165</v>
      </c>
      <c r="F8" s="15">
        <f t="shared" si="2"/>
        <v>7.843016917405005E-6</v>
      </c>
      <c r="G8" s="15">
        <f t="shared" si="3"/>
        <v>1.0662789850856799E-6</v>
      </c>
      <c r="H8" s="15">
        <f t="shared" si="4"/>
        <v>3.5867379323193249E-6</v>
      </c>
      <c r="I8" s="11"/>
      <c r="J8" s="16">
        <f t="shared" si="5"/>
        <v>184.58900354287167</v>
      </c>
      <c r="K8" s="15">
        <f t="shared" si="6"/>
        <v>7.8430169174050048</v>
      </c>
      <c r="S8" t="s">
        <v>27</v>
      </c>
      <c r="T8" s="18">
        <v>129000</v>
      </c>
      <c r="V8" s="11">
        <v>50</v>
      </c>
      <c r="W8" s="14">
        <f t="shared" si="7"/>
        <v>186548.26359017438</v>
      </c>
      <c r="X8" s="15">
        <f t="shared" si="8"/>
        <v>7.843016917405005E-6</v>
      </c>
      <c r="Y8" s="15">
        <f t="shared" si="9"/>
        <v>1.0662789850856799E-6</v>
      </c>
      <c r="Z8" s="15">
        <f t="shared" si="10"/>
        <v>3.5867379323193249E-6</v>
      </c>
      <c r="AB8" s="16">
        <f t="shared" si="11"/>
        <v>186.54826359017437</v>
      </c>
      <c r="AC8" s="15">
        <f t="shared" si="12"/>
        <v>7.8430169174050048</v>
      </c>
      <c r="AI8">
        <f t="shared" si="17"/>
        <v>1.7115689381933437</v>
      </c>
      <c r="AJ8">
        <f t="shared" si="0"/>
        <v>98.087379999999996</v>
      </c>
      <c r="AK8">
        <v>0.83599999999999997</v>
      </c>
      <c r="AL8">
        <v>-3.91262</v>
      </c>
      <c r="AM8" s="13">
        <f t="shared" si="13"/>
        <v>9.2369712405412834</v>
      </c>
      <c r="AN8">
        <f t="shared" si="14"/>
        <v>1.3317587883140379E-9</v>
      </c>
      <c r="AO8">
        <f t="shared" si="15"/>
        <v>6.0456394817529688E-6</v>
      </c>
      <c r="AP8" s="13">
        <f t="shared" si="16"/>
        <v>-0.98705525521089588</v>
      </c>
    </row>
    <row r="9" spans="1:45" ht="20" x14ac:dyDescent="0.55000000000000004">
      <c r="A9" t="s">
        <v>28</v>
      </c>
      <c r="B9">
        <f>400</f>
        <v>400</v>
      </c>
      <c r="D9" s="11">
        <v>60</v>
      </c>
      <c r="E9" s="14">
        <f t="shared" si="1"/>
        <v>185353.64634171574</v>
      </c>
      <c r="F9" s="15">
        <f t="shared" si="2"/>
        <v>7.6788212205402668E-6</v>
      </c>
      <c r="G9" s="15">
        <f t="shared" si="3"/>
        <v>1.4924999999999995E-6</v>
      </c>
      <c r="H9" s="15">
        <f t="shared" si="4"/>
        <v>2.9963212205402676E-6</v>
      </c>
      <c r="I9" s="11"/>
      <c r="J9" s="16">
        <f t="shared" si="5"/>
        <v>185.35364634171574</v>
      </c>
      <c r="K9" s="15">
        <f t="shared" si="6"/>
        <v>7.6788212205402671</v>
      </c>
      <c r="S9" t="s">
        <v>28</v>
      </c>
      <c r="T9">
        <v>485</v>
      </c>
      <c r="V9" s="11">
        <v>60</v>
      </c>
      <c r="W9" s="14">
        <f t="shared" si="7"/>
        <v>187058.80537838713</v>
      </c>
      <c r="X9" s="15">
        <f t="shared" si="8"/>
        <v>7.6788212205402668E-6</v>
      </c>
      <c r="Y9" s="15">
        <f t="shared" si="9"/>
        <v>1.4924999999999995E-6</v>
      </c>
      <c r="Z9" s="15">
        <f t="shared" si="10"/>
        <v>2.9963212205402676E-6</v>
      </c>
      <c r="AB9" s="16">
        <f t="shared" si="11"/>
        <v>187.05880537838712</v>
      </c>
      <c r="AC9" s="15">
        <f t="shared" si="12"/>
        <v>7.6788212205402671</v>
      </c>
      <c r="AI9">
        <f t="shared" si="17"/>
        <v>1.9968304278922342</v>
      </c>
      <c r="AJ9">
        <f t="shared" si="0"/>
        <v>98.739490000000004</v>
      </c>
      <c r="AK9">
        <v>0.35599999999999998</v>
      </c>
      <c r="AL9">
        <v>-3.26051</v>
      </c>
      <c r="AM9" s="13">
        <f t="shared" si="13"/>
        <v>9.22694965544631</v>
      </c>
      <c r="AN9">
        <f t="shared" si="14"/>
        <v>1.8126230070633952E-9</v>
      </c>
      <c r="AO9">
        <f t="shared" si="15"/>
        <v>6.0351370324392464E-6</v>
      </c>
      <c r="AP9" s="13">
        <f t="shared" si="16"/>
        <v>-0.98625861334113518</v>
      </c>
    </row>
    <row r="10" spans="1:45" ht="20.5" thickBot="1" x14ac:dyDescent="0.6">
      <c r="A10" s="2" t="s">
        <v>29</v>
      </c>
      <c r="B10" s="2">
        <v>50</v>
      </c>
      <c r="D10" s="11">
        <v>70</v>
      </c>
      <c r="E10" s="14">
        <f t="shared" si="1"/>
        <v>183148.86962018732</v>
      </c>
      <c r="F10" s="15">
        <f t="shared" si="2"/>
        <v>7.5718916123386285E-6</v>
      </c>
      <c r="G10" s="15">
        <f t="shared" si="3"/>
        <v>1.9640698721728781E-6</v>
      </c>
      <c r="H10" s="15">
        <f t="shared" si="4"/>
        <v>2.41782174016575E-6</v>
      </c>
      <c r="I10" s="11"/>
      <c r="J10" s="16">
        <f t="shared" si="5"/>
        <v>183.14886962018733</v>
      </c>
      <c r="K10" s="15">
        <f t="shared" si="6"/>
        <v>7.5718916123386286</v>
      </c>
      <c r="S10" s="2" t="s">
        <v>29</v>
      </c>
      <c r="T10" s="2">
        <v>79</v>
      </c>
      <c r="V10" s="11">
        <v>70</v>
      </c>
      <c r="W10" s="14">
        <f t="shared" si="7"/>
        <v>184470.36380465669</v>
      </c>
      <c r="X10" s="15">
        <f t="shared" si="8"/>
        <v>7.5718916123386285E-6</v>
      </c>
      <c r="Y10" s="15">
        <f t="shared" si="9"/>
        <v>1.9640698721728781E-6</v>
      </c>
      <c r="Z10" s="15">
        <f t="shared" si="10"/>
        <v>2.41782174016575E-6</v>
      </c>
      <c r="AB10" s="16">
        <f t="shared" si="11"/>
        <v>184.4703638046567</v>
      </c>
      <c r="AC10" s="15">
        <f t="shared" si="12"/>
        <v>7.5718916123386286</v>
      </c>
      <c r="AI10">
        <f t="shared" si="17"/>
        <v>2.2820919175911247</v>
      </c>
      <c r="AJ10">
        <f t="shared" si="0"/>
        <v>98.739490000000004</v>
      </c>
      <c r="AK10">
        <v>0.112</v>
      </c>
      <c r="AL10">
        <v>-3.26051</v>
      </c>
      <c r="AM10" s="13">
        <f t="shared" si="13"/>
        <v>9.2169364136143486</v>
      </c>
      <c r="AN10">
        <f t="shared" si="14"/>
        <v>2.3674342433414472E-9</v>
      </c>
      <c r="AO10">
        <f t="shared" si="15"/>
        <v>6.0245689793710073E-6</v>
      </c>
      <c r="AP10" s="13">
        <f t="shared" si="16"/>
        <v>-0.98870239173453389</v>
      </c>
    </row>
    <row r="11" spans="1:45" ht="18.5" thickBot="1" x14ac:dyDescent="0.6">
      <c r="A11" s="19"/>
      <c r="B11" s="19"/>
      <c r="D11" s="11">
        <v>80</v>
      </c>
      <c r="E11" s="14">
        <f t="shared" si="1"/>
        <v>178243.31804532668</v>
      </c>
      <c r="F11" s="15">
        <f t="shared" si="2"/>
        <v>7.5254770948363022E-6</v>
      </c>
      <c r="G11" s="15">
        <f t="shared" si="3"/>
        <v>2.4666601896642127E-6</v>
      </c>
      <c r="H11" s="15">
        <f t="shared" si="4"/>
        <v>1.8688169051720896E-6</v>
      </c>
      <c r="I11" s="11"/>
      <c r="J11" s="16">
        <f t="shared" si="5"/>
        <v>178.24331804532667</v>
      </c>
      <c r="K11" s="15">
        <f t="shared" si="6"/>
        <v>7.5254770948363019</v>
      </c>
      <c r="S11" s="19"/>
      <c r="T11" s="19"/>
      <c r="V11" s="11">
        <v>80</v>
      </c>
      <c r="W11" s="14">
        <f t="shared" si="7"/>
        <v>179105.50432698059</v>
      </c>
      <c r="X11" s="15">
        <f t="shared" si="8"/>
        <v>7.5254770948363022E-6</v>
      </c>
      <c r="Y11" s="15">
        <f t="shared" si="9"/>
        <v>2.4666601896642127E-6</v>
      </c>
      <c r="Z11" s="15">
        <f t="shared" si="10"/>
        <v>1.8688169051720896E-6</v>
      </c>
      <c r="AB11" s="16">
        <f t="shared" si="11"/>
        <v>179.10550432698059</v>
      </c>
      <c r="AC11" s="15">
        <f t="shared" si="12"/>
        <v>7.5254770948363019</v>
      </c>
      <c r="AI11">
        <f t="shared" si="17"/>
        <v>2.5673534072900153</v>
      </c>
      <c r="AJ11">
        <f t="shared" si="0"/>
        <v>98.739490000000004</v>
      </c>
      <c r="AK11">
        <v>4.0000000000000001E-3</v>
      </c>
      <c r="AL11">
        <v>-3.26051</v>
      </c>
      <c r="AM11" s="13">
        <f t="shared" si="13"/>
        <v>9.2069317632528627</v>
      </c>
      <c r="AN11">
        <f t="shared" si="14"/>
        <v>2.9961787445297337E-9</v>
      </c>
      <c r="AO11">
        <f t="shared" si="15"/>
        <v>6.013935584508332E-6</v>
      </c>
      <c r="AP11" s="13">
        <f t="shared" si="16"/>
        <v>-0.98785407432143346</v>
      </c>
    </row>
    <row r="12" spans="1:45" x14ac:dyDescent="0.55000000000000004">
      <c r="A12" t="s">
        <v>30</v>
      </c>
      <c r="B12" s="12">
        <f>(B10+273.15)/(B9+273.15)</f>
        <v>0.48005645101388988</v>
      </c>
      <c r="D12" s="11">
        <v>90</v>
      </c>
      <c r="E12" s="14">
        <f t="shared" si="1"/>
        <v>171193.76406729987</v>
      </c>
      <c r="F12" s="15">
        <f t="shared" si="2"/>
        <v>7.5409879496607184E-6</v>
      </c>
      <c r="G12" s="15">
        <f t="shared" si="3"/>
        <v>2.9849999999999994E-6</v>
      </c>
      <c r="H12" s="15">
        <f t="shared" si="4"/>
        <v>1.3659879496607191E-6</v>
      </c>
      <c r="I12" s="11"/>
      <c r="J12" s="16">
        <f t="shared" si="5"/>
        <v>171.19376406729987</v>
      </c>
      <c r="K12" s="15">
        <f t="shared" si="6"/>
        <v>7.5409879496607184</v>
      </c>
      <c r="S12" t="s">
        <v>30</v>
      </c>
      <c r="T12" s="12">
        <f>(T10+273.15)/(T9+273.15)</f>
        <v>0.46448591967288794</v>
      </c>
      <c r="V12" s="11">
        <v>90</v>
      </c>
      <c r="W12" s="14">
        <f t="shared" si="7"/>
        <v>171582.27468141043</v>
      </c>
      <c r="X12" s="15">
        <f t="shared" si="8"/>
        <v>7.5409879496607184E-6</v>
      </c>
      <c r="Y12" s="15">
        <f t="shared" si="9"/>
        <v>2.9849999999999994E-6</v>
      </c>
      <c r="Z12" s="15">
        <f t="shared" si="10"/>
        <v>1.3659879496607191E-6</v>
      </c>
      <c r="AB12" s="16">
        <f t="shared" si="11"/>
        <v>171.58227468141044</v>
      </c>
      <c r="AC12" s="15">
        <f t="shared" si="12"/>
        <v>7.5409879496607184</v>
      </c>
      <c r="AI12">
        <f t="shared" si="17"/>
        <v>2.8526148969889058</v>
      </c>
      <c r="AJ12">
        <f t="shared" si="0"/>
        <v>98.739490000000004</v>
      </c>
      <c r="AK12">
        <v>-2.9000000000000001E-2</v>
      </c>
      <c r="AL12">
        <v>-3.26051</v>
      </c>
      <c r="AM12" s="13">
        <f t="shared" si="13"/>
        <v>9.196935952356343</v>
      </c>
      <c r="AN12">
        <f t="shared" si="14"/>
        <v>3.6988409253590955E-9</v>
      </c>
      <c r="AO12">
        <f t="shared" si="15"/>
        <v>6.0032371114309839E-6</v>
      </c>
      <c r="AP12" s="13">
        <f t="shared" si="16"/>
        <v>-0.98698127005879654</v>
      </c>
    </row>
    <row r="13" spans="1:45" x14ac:dyDescent="0.55000000000000004">
      <c r="A13" t="s">
        <v>31</v>
      </c>
      <c r="B13" s="12">
        <f>B4/B3</f>
        <v>0.68341708542713575</v>
      </c>
      <c r="D13" s="11">
        <v>100</v>
      </c>
      <c r="E13" s="14">
        <f t="shared" si="1"/>
        <v>162704.88697650351</v>
      </c>
      <c r="F13" s="15">
        <f t="shared" si="2"/>
        <v>7.6179528873369087E-6</v>
      </c>
      <c r="G13" s="15">
        <f t="shared" si="3"/>
        <v>3.5033398103357869E-6</v>
      </c>
      <c r="H13" s="15">
        <f t="shared" si="4"/>
        <v>9.2461307700112222E-7</v>
      </c>
      <c r="I13" s="11"/>
      <c r="J13" s="16">
        <f t="shared" si="5"/>
        <v>162.7048869765035</v>
      </c>
      <c r="K13" s="15">
        <f t="shared" si="6"/>
        <v>7.6179528873369087</v>
      </c>
      <c r="S13" t="s">
        <v>31</v>
      </c>
      <c r="T13" s="12">
        <f>T4/T3</f>
        <v>0.68341708542713575</v>
      </c>
      <c r="V13" s="11">
        <v>100</v>
      </c>
      <c r="W13" s="14">
        <f t="shared" si="7"/>
        <v>162657.00412836747</v>
      </c>
      <c r="X13" s="15">
        <f t="shared" si="8"/>
        <v>7.6179528873369087E-6</v>
      </c>
      <c r="Y13" s="15">
        <f t="shared" si="9"/>
        <v>3.5033398103357869E-6</v>
      </c>
      <c r="Z13" s="15">
        <f t="shared" si="10"/>
        <v>9.2461307700112222E-7</v>
      </c>
      <c r="AB13" s="16">
        <f t="shared" si="11"/>
        <v>162.65700412836748</v>
      </c>
      <c r="AC13" s="15">
        <f t="shared" si="12"/>
        <v>7.6179528873369087</v>
      </c>
      <c r="AI13">
        <f t="shared" si="17"/>
        <v>3.1378763866877963</v>
      </c>
      <c r="AJ13">
        <f t="shared" si="0"/>
        <v>99.391589999999994</v>
      </c>
      <c r="AK13">
        <v>-3.3000000000000002E-2</v>
      </c>
      <c r="AL13">
        <v>-2.6084100000000001</v>
      </c>
      <c r="AM13" s="13">
        <f t="shared" si="13"/>
        <v>9.1869492287001844</v>
      </c>
      <c r="AN13">
        <f t="shared" si="14"/>
        <v>4.4754033682931082E-9</v>
      </c>
      <c r="AO13">
        <f t="shared" si="15"/>
        <v>5.9924738253318904E-6</v>
      </c>
      <c r="AP13" s="13">
        <f t="shared" si="16"/>
        <v>-0.98934017182812628</v>
      </c>
    </row>
    <row r="14" spans="1:45" ht="20" x14ac:dyDescent="0.55000000000000004">
      <c r="A14" t="s">
        <v>32</v>
      </c>
      <c r="B14" s="12">
        <f>((B3+B4)/2)-((((B3)^2+(B4)^2)/4)-((B3*B4)/2)*COS(RADIANS(B7)))^(1/2)</f>
        <v>1.6364645331367076E-6</v>
      </c>
      <c r="D14" s="11">
        <v>110</v>
      </c>
      <c r="E14" s="14">
        <f t="shared" si="1"/>
        <v>153484.01876430938</v>
      </c>
      <c r="F14" s="15">
        <f t="shared" si="2"/>
        <v>7.7540333671797203E-6</v>
      </c>
      <c r="G14" s="15">
        <f t="shared" si="3"/>
        <v>4.0059301278271206E-6</v>
      </c>
      <c r="H14" s="15">
        <f t="shared" si="4"/>
        <v>5.5810323935259885E-7</v>
      </c>
      <c r="I14" s="11"/>
      <c r="J14" s="16">
        <f t="shared" si="5"/>
        <v>153.48401876430938</v>
      </c>
      <c r="K14" s="15">
        <f t="shared" si="6"/>
        <v>7.7540333671797201</v>
      </c>
      <c r="S14" t="s">
        <v>32</v>
      </c>
      <c r="T14" s="12">
        <f>((T3+T4)/2)-(((((T3)^2)+((T4)^2))/4)-((T3*T4)/2)*COS(RADIANS(T7)))^(1/2)</f>
        <v>1.6364645331367076E-6</v>
      </c>
      <c r="V14" s="11">
        <v>110</v>
      </c>
      <c r="W14" s="14">
        <f t="shared" si="7"/>
        <v>153069.51621812931</v>
      </c>
      <c r="X14" s="15">
        <f t="shared" si="8"/>
        <v>7.7540333671797203E-6</v>
      </c>
      <c r="Y14" s="15">
        <f t="shared" si="9"/>
        <v>4.0059301278271206E-6</v>
      </c>
      <c r="Z14" s="15">
        <f t="shared" si="10"/>
        <v>5.5810323935259885E-7</v>
      </c>
      <c r="AB14" s="16">
        <f t="shared" si="11"/>
        <v>153.06951621812931</v>
      </c>
      <c r="AC14" s="15">
        <f t="shared" si="12"/>
        <v>7.7540333671797201</v>
      </c>
      <c r="AI14">
        <f t="shared" si="17"/>
        <v>3.4231378763866869</v>
      </c>
      <c r="AJ14">
        <f t="shared" si="0"/>
        <v>100.04369</v>
      </c>
      <c r="AK14">
        <v>-2.5999999999999999E-2</v>
      </c>
      <c r="AL14">
        <v>-1.95631</v>
      </c>
      <c r="AM14" s="13">
        <f t="shared" si="13"/>
        <v>9.176971839834513</v>
      </c>
      <c r="AN14">
        <f t="shared" si="14"/>
        <v>5.3258468239625488E-9</v>
      </c>
      <c r="AO14">
        <f t="shared" si="15"/>
        <v>5.9816459930105514E-6</v>
      </c>
      <c r="AP14" s="13">
        <f t="shared" si="16"/>
        <v>-0.99492167104702334</v>
      </c>
    </row>
    <row r="15" spans="1:45" ht="20" x14ac:dyDescent="0.55000000000000004">
      <c r="A15" t="s">
        <v>33</v>
      </c>
      <c r="B15" s="12">
        <f>B14/B3</f>
        <v>0.27411466216695274</v>
      </c>
      <c r="D15" s="11">
        <v>120</v>
      </c>
      <c r="E15" s="14">
        <f t="shared" si="1"/>
        <v>144137.21807523901</v>
      </c>
      <c r="F15" s="15">
        <f t="shared" si="2"/>
        <v>7.9450946526691722E-6</v>
      </c>
      <c r="G15" s="15">
        <f t="shared" si="3"/>
        <v>4.4774999999999991E-6</v>
      </c>
      <c r="H15" s="15">
        <f t="shared" si="4"/>
        <v>2.7759465266917315E-7</v>
      </c>
      <c r="I15" s="11"/>
      <c r="J15" s="16">
        <f t="shared" si="5"/>
        <v>144.13721807523902</v>
      </c>
      <c r="K15" s="15">
        <f t="shared" si="6"/>
        <v>7.9450946526691721</v>
      </c>
      <c r="S15" t="s">
        <v>33</v>
      </c>
      <c r="T15" s="12">
        <f>T14/T3</f>
        <v>0.27411466216695274</v>
      </c>
      <c r="V15" s="11">
        <v>120</v>
      </c>
      <c r="W15" s="14">
        <f t="shared" si="7"/>
        <v>143438.53338722096</v>
      </c>
      <c r="X15" s="15">
        <f t="shared" si="8"/>
        <v>7.9450946526691722E-6</v>
      </c>
      <c r="Y15" s="15">
        <f t="shared" si="9"/>
        <v>4.4774999999999991E-6</v>
      </c>
      <c r="Z15" s="15">
        <f t="shared" si="10"/>
        <v>2.7759465266917315E-7</v>
      </c>
      <c r="AA15" s="11"/>
      <c r="AB15" s="16">
        <f t="shared" si="11"/>
        <v>143.43853338722096</v>
      </c>
      <c r="AC15" s="15">
        <f t="shared" si="12"/>
        <v>7.9450946526691721</v>
      </c>
      <c r="AI15">
        <f t="shared" si="17"/>
        <v>3.7083993660855774</v>
      </c>
      <c r="AJ15">
        <f t="shared" si="0"/>
        <v>100.69579</v>
      </c>
      <c r="AK15">
        <v>-1.6E-2</v>
      </c>
      <c r="AL15">
        <v>-1.3042100000000001</v>
      </c>
      <c r="AM15" s="13">
        <f t="shared" si="13"/>
        <v>9.167004033078074</v>
      </c>
      <c r="AN15">
        <f t="shared" si="14"/>
        <v>6.2501502116409546E-9</v>
      </c>
      <c r="AO15">
        <f t="shared" si="15"/>
        <v>5.9707538828664341E-6</v>
      </c>
      <c r="AP15" s="13">
        <f t="shared" si="16"/>
        <v>-1.0004661725140305</v>
      </c>
    </row>
    <row r="16" spans="1:45" x14ac:dyDescent="0.55000000000000004">
      <c r="A16" t="s">
        <v>34</v>
      </c>
      <c r="B16" s="12">
        <f>B5/B3</f>
        <v>0.53433835845896149</v>
      </c>
      <c r="D16" s="11">
        <v>130</v>
      </c>
      <c r="E16" s="14">
        <f t="shared" si="1"/>
        <v>135121.42777369724</v>
      </c>
      <c r="F16" s="15">
        <f t="shared" si="2"/>
        <v>8.1853314433273452E-6</v>
      </c>
      <c r="G16" s="15">
        <f t="shared" si="3"/>
        <v>4.9037210149143191E-6</v>
      </c>
      <c r="H16" s="15">
        <f t="shared" si="4"/>
        <v>9.1610428413025364E-8</v>
      </c>
      <c r="I16" s="11"/>
      <c r="J16" s="16">
        <f t="shared" si="5"/>
        <v>135.12142777369723</v>
      </c>
      <c r="K16" s="15">
        <f t="shared" si="6"/>
        <v>8.1853314433273461</v>
      </c>
      <c r="S16" t="s">
        <v>34</v>
      </c>
      <c r="T16" s="12">
        <f>T5/T3</f>
        <v>0.53433835845896149</v>
      </c>
      <c r="V16" s="11">
        <v>130</v>
      </c>
      <c r="W16" s="14">
        <f t="shared" si="7"/>
        <v>134218.78710345898</v>
      </c>
      <c r="X16" s="15">
        <f t="shared" si="8"/>
        <v>8.1853314433273452E-6</v>
      </c>
      <c r="Y16" s="15">
        <f t="shared" si="9"/>
        <v>4.9037210149143191E-6</v>
      </c>
      <c r="Z16" s="15">
        <f t="shared" si="10"/>
        <v>9.1610428413025364E-8</v>
      </c>
      <c r="AA16" s="11"/>
      <c r="AB16" s="16">
        <f t="shared" si="11"/>
        <v>134.21878710345899</v>
      </c>
      <c r="AC16" s="15">
        <f t="shared" si="12"/>
        <v>8.1853314433273461</v>
      </c>
      <c r="AI16">
        <f t="shared" si="17"/>
        <v>3.9936608557844679</v>
      </c>
      <c r="AJ16">
        <f t="shared" si="0"/>
        <v>100.69579</v>
      </c>
      <c r="AK16">
        <v>-8.0000000000000002E-3</v>
      </c>
      <c r="AL16">
        <v>-1.3042100000000001</v>
      </c>
      <c r="AM16" s="13">
        <f t="shared" si="13"/>
        <v>9.1570460555120885</v>
      </c>
      <c r="AN16">
        <f t="shared" si="14"/>
        <v>7.248290619767249E-9</v>
      </c>
      <c r="AO16">
        <f t="shared" si="15"/>
        <v>5.9597977648923204E-6</v>
      </c>
      <c r="AP16" s="13">
        <f t="shared" si="16"/>
        <v>-1.0027264178091857</v>
      </c>
    </row>
    <row r="17" spans="1:42" x14ac:dyDescent="0.55000000000000004">
      <c r="A17" t="s">
        <v>35</v>
      </c>
      <c r="B17" s="20">
        <f>ATAN(((B13*SIN(RADIANS(B7))/(1-B12-B13*COS(RADIANS(B7))))))</f>
        <v>1.0045309402103759</v>
      </c>
      <c r="D17" s="11">
        <v>140</v>
      </c>
      <c r="E17" s="14">
        <f t="shared" si="1"/>
        <v>126742.34617887485</v>
      </c>
      <c r="F17" s="15">
        <f t="shared" si="2"/>
        <v>8.4674442658357712E-6</v>
      </c>
      <c r="G17" s="15">
        <f t="shared" si="3"/>
        <v>5.2716426627101486E-6</v>
      </c>
      <c r="H17" s="15">
        <f t="shared" si="4"/>
        <v>5.8016031256226131E-9</v>
      </c>
      <c r="I17" s="11"/>
      <c r="J17" s="16">
        <f t="shared" si="5"/>
        <v>126.74234617887485</v>
      </c>
      <c r="K17" s="15">
        <f t="shared" si="6"/>
        <v>8.4674442658357716</v>
      </c>
      <c r="S17" t="s">
        <v>35</v>
      </c>
      <c r="T17" s="21">
        <f>ATAN((T13*SIN(RADIANS(T7)))/(1-T12-T13*COS(RADIANS(T7))))</f>
        <v>0.98833490629752985</v>
      </c>
      <c r="V17" s="11">
        <v>140</v>
      </c>
      <c r="W17" s="14">
        <f t="shared" si="7"/>
        <v>125705.33459944492</v>
      </c>
      <c r="X17" s="15">
        <f t="shared" si="8"/>
        <v>8.4674442658357712E-6</v>
      </c>
      <c r="Y17" s="15">
        <f t="shared" si="9"/>
        <v>5.2716426627101486E-6</v>
      </c>
      <c r="Z17" s="15">
        <f t="shared" si="10"/>
        <v>5.8016031256226131E-9</v>
      </c>
      <c r="AA17" s="11"/>
      <c r="AB17" s="16">
        <f t="shared" si="11"/>
        <v>125.70533459944492</v>
      </c>
      <c r="AC17" s="15">
        <f t="shared" si="12"/>
        <v>8.4674442658357716</v>
      </c>
      <c r="AI17">
        <f t="shared" si="17"/>
        <v>4.2789223454833589</v>
      </c>
      <c r="AJ17">
        <f t="shared" si="0"/>
        <v>100.69579</v>
      </c>
      <c r="AK17">
        <v>-2E-3</v>
      </c>
      <c r="AL17">
        <v>-1.3042100000000001</v>
      </c>
      <c r="AM17" s="13">
        <f t="shared" si="13"/>
        <v>9.1470981539741327</v>
      </c>
      <c r="AN17">
        <f t="shared" si="14"/>
        <v>8.3202433065147513E-9</v>
      </c>
      <c r="AO17">
        <f t="shared" si="15"/>
        <v>5.9487779106676172E-6</v>
      </c>
      <c r="AP17" s="13">
        <f t="shared" si="16"/>
        <v>-1.0017118042066715</v>
      </c>
    </row>
    <row r="18" spans="1:42" x14ac:dyDescent="0.55000000000000004">
      <c r="A18" t="s">
        <v>36</v>
      </c>
      <c r="B18" s="21">
        <f>B12+((4*B12*B16)/(1+B12))+B13+1-2*B15</f>
        <v>2.308495002174423</v>
      </c>
      <c r="D18" s="11">
        <v>150</v>
      </c>
      <c r="E18" s="14">
        <f t="shared" si="1"/>
        <v>119178.38361753397</v>
      </c>
      <c r="F18" s="15">
        <f t="shared" si="2"/>
        <v>8.7828612648385087E-6</v>
      </c>
      <c r="G18" s="15">
        <f t="shared" si="3"/>
        <v>5.5700858302965495E-6</v>
      </c>
      <c r="H18" s="15">
        <f t="shared" si="4"/>
        <v>2.2775434541959476E-8</v>
      </c>
      <c r="I18" s="11"/>
      <c r="J18" s="16">
        <f t="shared" si="5"/>
        <v>119.17838361753397</v>
      </c>
      <c r="K18" s="15">
        <f t="shared" si="6"/>
        <v>8.7828612648385089</v>
      </c>
      <c r="S18" t="s">
        <v>36</v>
      </c>
      <c r="T18" s="21">
        <f>T12+((4*T12*T16)/(1+T12))+T13+1-2*T15</f>
        <v>2.2775706561108837</v>
      </c>
      <c r="V18" s="11">
        <v>150</v>
      </c>
      <c r="W18" s="14">
        <f t="shared" si="7"/>
        <v>118062.8368582784</v>
      </c>
      <c r="X18" s="15">
        <f t="shared" si="8"/>
        <v>8.7828612648385087E-6</v>
      </c>
      <c r="Y18" s="15">
        <f t="shared" si="9"/>
        <v>5.5700858302965495E-6</v>
      </c>
      <c r="Z18" s="15">
        <f t="shared" si="10"/>
        <v>2.2775434541959476E-8</v>
      </c>
      <c r="AA18" s="11"/>
      <c r="AB18" s="16">
        <f t="shared" si="11"/>
        <v>118.0628368582784</v>
      </c>
      <c r="AC18" s="15">
        <f t="shared" si="12"/>
        <v>8.7828612648385089</v>
      </c>
      <c r="AI18">
        <f t="shared" si="17"/>
        <v>4.5641838351822495</v>
      </c>
      <c r="AJ18">
        <f t="shared" si="0"/>
        <v>100.04369</v>
      </c>
      <c r="AK18">
        <v>0</v>
      </c>
      <c r="AL18">
        <v>-1.95631</v>
      </c>
      <c r="AM18" s="13">
        <f t="shared" si="13"/>
        <v>9.1371605750520146</v>
      </c>
      <c r="AN18">
        <f t="shared" si="14"/>
        <v>9.4659817004029504E-9</v>
      </c>
      <c r="AO18">
        <f t="shared" si="15"/>
        <v>5.937694593351612E-6</v>
      </c>
      <c r="AP18" s="13">
        <f t="shared" si="16"/>
        <v>-0.99743221264247472</v>
      </c>
    </row>
    <row r="19" spans="1:42" x14ac:dyDescent="0.55000000000000004">
      <c r="A19" t="s">
        <v>37</v>
      </c>
      <c r="B19" s="12">
        <f>(((B12)^2)+(2*B13*(B12-1))*(COS(RADIANS(B7)))+((B13)^2)-(2*B12)+1)^(1/2)</f>
        <v>0.80289370095049462</v>
      </c>
      <c r="D19" s="11">
        <v>160</v>
      </c>
      <c r="E19" s="14">
        <f t="shared" si="1"/>
        <v>112513.56663009798</v>
      </c>
      <c r="F19" s="15">
        <f t="shared" si="2"/>
        <v>9.1219986544295605E-6</v>
      </c>
      <c r="G19" s="15">
        <f t="shared" si="3"/>
        <v>5.7899824730459362E-6</v>
      </c>
      <c r="H19" s="15">
        <f t="shared" si="4"/>
        <v>1.4201618138362611E-7</v>
      </c>
      <c r="I19" s="11"/>
      <c r="J19" s="16">
        <f t="shared" si="5"/>
        <v>112.51356663009798</v>
      </c>
      <c r="K19" s="15">
        <f t="shared" si="6"/>
        <v>9.1219986544295608</v>
      </c>
      <c r="S19" t="s">
        <v>37</v>
      </c>
      <c r="T19" s="12">
        <f>(((T12)^2)+(2*T13*(T12-1)*COS(RADIANS(T7)))+((T13)^2)-2*T12+1)^(1/2)</f>
        <v>0.81135345507688061</v>
      </c>
      <c r="V19" s="11">
        <v>160</v>
      </c>
      <c r="W19" s="14">
        <f t="shared" si="7"/>
        <v>111361.83549265561</v>
      </c>
      <c r="X19" s="15">
        <f t="shared" si="8"/>
        <v>9.1219986544295605E-6</v>
      </c>
      <c r="Y19" s="15">
        <f t="shared" si="9"/>
        <v>5.7899824730459362E-6</v>
      </c>
      <c r="Z19" s="15">
        <f t="shared" si="10"/>
        <v>1.4201618138362611E-7</v>
      </c>
      <c r="AA19" s="11"/>
      <c r="AB19" s="16">
        <f t="shared" si="11"/>
        <v>111.36183549265562</v>
      </c>
      <c r="AC19" s="15">
        <f t="shared" si="12"/>
        <v>9.1219986544295608</v>
      </c>
      <c r="AI19">
        <f t="shared" si="17"/>
        <v>4.84944532488114</v>
      </c>
      <c r="AJ19">
        <f t="shared" si="0"/>
        <v>100.04369</v>
      </c>
      <c r="AK19">
        <v>1E-3</v>
      </c>
      <c r="AL19">
        <v>-1.95631</v>
      </c>
      <c r="AM19" s="13">
        <f t="shared" si="13"/>
        <v>9.1272335650776775</v>
      </c>
      <c r="AN19">
        <f t="shared" si="14"/>
        <v>1.0685477400957319E-8</v>
      </c>
      <c r="AO19">
        <f t="shared" si="15"/>
        <v>5.9265480876767204E-6</v>
      </c>
      <c r="AP19" s="13">
        <f t="shared" si="16"/>
        <v>-0.99313470849949403</v>
      </c>
    </row>
    <row r="20" spans="1:42" ht="18.5" thickBot="1" x14ac:dyDescent="0.6">
      <c r="A20" s="2" t="s">
        <v>38</v>
      </c>
      <c r="B20" s="22">
        <f>B19/B18</f>
        <v>0.34779962711386903</v>
      </c>
      <c r="D20" s="11">
        <v>170</v>
      </c>
      <c r="E20" s="14">
        <f t="shared" si="1"/>
        <v>106768.91647070582</v>
      </c>
      <c r="F20" s="15">
        <f t="shared" si="2"/>
        <v>9.4745519166380085E-6</v>
      </c>
      <c r="G20" s="15">
        <f t="shared" si="3"/>
        <v>5.9246511427414412E-6</v>
      </c>
      <c r="H20" s="15">
        <f t="shared" si="4"/>
        <v>3.5990077389656604E-7</v>
      </c>
      <c r="I20" s="11"/>
      <c r="J20" s="16">
        <f t="shared" si="5"/>
        <v>106.76891647070582</v>
      </c>
      <c r="K20" s="15">
        <f t="shared" si="6"/>
        <v>9.4745519166380081</v>
      </c>
      <c r="S20" s="2" t="s">
        <v>38</v>
      </c>
      <c r="T20" s="22">
        <f>T19/T18</f>
        <v>0.3562363489799808</v>
      </c>
      <c r="V20" s="11">
        <v>170</v>
      </c>
      <c r="W20" s="14">
        <f t="shared" si="7"/>
        <v>105611.79425667255</v>
      </c>
      <c r="X20" s="15">
        <f t="shared" si="8"/>
        <v>9.4745519166380085E-6</v>
      </c>
      <c r="Y20" s="15">
        <f t="shared" si="9"/>
        <v>5.9246511427414412E-6</v>
      </c>
      <c r="Z20" s="15">
        <f t="shared" si="10"/>
        <v>3.5990077389656604E-7</v>
      </c>
      <c r="AA20" s="11"/>
      <c r="AB20" s="16">
        <f t="shared" si="11"/>
        <v>105.61179425667255</v>
      </c>
      <c r="AC20" s="15">
        <f t="shared" si="12"/>
        <v>9.4745519166380081</v>
      </c>
      <c r="AI20">
        <f t="shared" si="17"/>
        <v>5.1347068145800305</v>
      </c>
      <c r="AJ20">
        <f t="shared" si="0"/>
        <v>100.04369</v>
      </c>
      <c r="AK20">
        <v>3.0000000000000001E-3</v>
      </c>
      <c r="AL20">
        <v>-1.95631</v>
      </c>
      <c r="AM20" s="13">
        <f t="shared" si="13"/>
        <v>9.1173173701210715</v>
      </c>
      <c r="AN20">
        <f t="shared" si="14"/>
        <v>1.1978700179413218E-8</v>
      </c>
      <c r="AO20">
        <f t="shared" si="15"/>
        <v>5.9153386699416579E-6</v>
      </c>
      <c r="AP20" s="13">
        <f t="shared" si="16"/>
        <v>-0.99205273421825468</v>
      </c>
    </row>
    <row r="21" spans="1:42" x14ac:dyDescent="0.55000000000000004">
      <c r="A21" s="23"/>
      <c r="B21" s="24"/>
      <c r="D21" s="11">
        <v>180</v>
      </c>
      <c r="E21" s="14">
        <f t="shared" si="1"/>
        <v>101927.78539822847</v>
      </c>
      <c r="F21" s="15">
        <f t="shared" si="2"/>
        <v>9.8298088989921985E-6</v>
      </c>
      <c r="G21" s="15">
        <f t="shared" si="3"/>
        <v>5.9699999999999996E-6</v>
      </c>
      <c r="H21" s="15">
        <f t="shared" si="4"/>
        <v>6.6980889899219768E-7</v>
      </c>
      <c r="I21" s="11"/>
      <c r="J21" s="16">
        <f t="shared" si="5"/>
        <v>101.92778539822848</v>
      </c>
      <c r="K21" s="15">
        <f t="shared" si="6"/>
        <v>9.8298088989921979</v>
      </c>
      <c r="S21" s="23"/>
      <c r="T21" s="24"/>
      <c r="V21" s="11">
        <v>180</v>
      </c>
      <c r="W21" s="14">
        <f t="shared" si="7"/>
        <v>100786.9654138574</v>
      </c>
      <c r="X21" s="15">
        <f t="shared" si="8"/>
        <v>9.8298088989921985E-6</v>
      </c>
      <c r="Y21" s="15">
        <f t="shared" si="9"/>
        <v>5.9699999999999996E-6</v>
      </c>
      <c r="Z21" s="15">
        <f t="shared" si="10"/>
        <v>6.6980889899219768E-7</v>
      </c>
      <c r="AA21" s="11"/>
      <c r="AB21" s="16">
        <f t="shared" si="11"/>
        <v>100.7869654138574</v>
      </c>
      <c r="AC21" s="15">
        <f t="shared" si="12"/>
        <v>9.8298088989921979</v>
      </c>
      <c r="AI21">
        <f t="shared" si="17"/>
        <v>5.4199683042789211</v>
      </c>
      <c r="AJ21">
        <f t="shared" si="0"/>
        <v>100.69579</v>
      </c>
      <c r="AK21">
        <v>4.0000000000000001E-3</v>
      </c>
      <c r="AL21">
        <v>-1.3042100000000001</v>
      </c>
      <c r="AM21" s="13">
        <f t="shared" si="13"/>
        <v>9.1074122359840661</v>
      </c>
      <c r="AN21">
        <f t="shared" si="14"/>
        <v>1.3345617979464525E-8</v>
      </c>
      <c r="AO21">
        <f t="shared" si="15"/>
        <v>5.9040666180046017E-6</v>
      </c>
      <c r="AP21" s="13">
        <f t="shared" si="16"/>
        <v>-0.99417573799634984</v>
      </c>
    </row>
    <row r="22" spans="1:42" x14ac:dyDescent="0.55000000000000004">
      <c r="D22" s="11">
        <v>190</v>
      </c>
      <c r="E22" s="14">
        <f t="shared" si="1"/>
        <v>97954.342684449177</v>
      </c>
      <c r="F22" s="15">
        <f t="shared" si="2"/>
        <v>1.017697529785201E-5</v>
      </c>
      <c r="G22" s="15">
        <f t="shared" si="3"/>
        <v>5.9246511427414412E-6</v>
      </c>
      <c r="H22" s="15">
        <f t="shared" si="4"/>
        <v>1.0623241551105688E-6</v>
      </c>
      <c r="I22" s="11"/>
      <c r="J22" s="16">
        <f t="shared" si="5"/>
        <v>97.954342684449173</v>
      </c>
      <c r="K22" s="15">
        <f t="shared" si="6"/>
        <v>10.17697529785201</v>
      </c>
      <c r="V22" s="11">
        <v>190</v>
      </c>
      <c r="W22" s="14">
        <f t="shared" si="7"/>
        <v>96844.797322370287</v>
      </c>
      <c r="X22" s="15">
        <f t="shared" si="8"/>
        <v>1.017697529785201E-5</v>
      </c>
      <c r="Y22" s="15">
        <f t="shared" si="9"/>
        <v>5.9246511427414412E-6</v>
      </c>
      <c r="Z22" s="15">
        <f t="shared" si="10"/>
        <v>1.0623241551105688E-6</v>
      </c>
      <c r="AA22" s="11"/>
      <c r="AB22" s="16">
        <f t="shared" si="11"/>
        <v>96.844797322370283</v>
      </c>
      <c r="AC22" s="15">
        <f t="shared" si="12"/>
        <v>10.17697529785201</v>
      </c>
      <c r="AI22">
        <f t="shared" si="17"/>
        <v>5.7052297939778116</v>
      </c>
      <c r="AJ22">
        <f t="shared" si="0"/>
        <v>101.347897</v>
      </c>
      <c r="AK22">
        <v>2E-3</v>
      </c>
      <c r="AL22">
        <v>-0.65210299999999999</v>
      </c>
      <c r="AM22" s="13">
        <f t="shared" si="13"/>
        <v>9.0975184081943663</v>
      </c>
      <c r="AN22">
        <f t="shared" si="14"/>
        <v>1.478619691805867E-8</v>
      </c>
      <c r="AO22">
        <f t="shared" si="15"/>
        <v>5.8927322112763068E-6</v>
      </c>
      <c r="AP22" s="13">
        <f t="shared" si="16"/>
        <v>-0.99949272258700683</v>
      </c>
    </row>
    <row r="23" spans="1:42" x14ac:dyDescent="0.55000000000000004">
      <c r="B23" s="12"/>
      <c r="D23" s="11">
        <v>200</v>
      </c>
      <c r="E23" s="14">
        <f t="shared" si="1"/>
        <v>94806.134922049518</v>
      </c>
      <c r="F23" s="15">
        <f t="shared" si="2"/>
        <v>1.050550263786276E-5</v>
      </c>
      <c r="G23" s="15">
        <f t="shared" si="3"/>
        <v>5.7899824730459362E-6</v>
      </c>
      <c r="H23" s="15">
        <f t="shared" si="4"/>
        <v>1.5255201648168243E-6</v>
      </c>
      <c r="I23" s="11"/>
      <c r="J23" s="16">
        <f t="shared" si="5"/>
        <v>94.806134922049523</v>
      </c>
      <c r="K23" s="15">
        <f t="shared" si="6"/>
        <v>10.50550263786276</v>
      </c>
      <c r="T23" s="12"/>
      <c r="V23" s="11">
        <v>200</v>
      </c>
      <c r="W23" s="14">
        <f t="shared" si="7"/>
        <v>93738.163034605896</v>
      </c>
      <c r="X23" s="15">
        <f t="shared" si="8"/>
        <v>1.050550263786276E-5</v>
      </c>
      <c r="Y23" s="15">
        <f t="shared" si="9"/>
        <v>5.7899824730459362E-6</v>
      </c>
      <c r="Z23" s="15">
        <f t="shared" si="10"/>
        <v>1.5255201648168243E-6</v>
      </c>
      <c r="AA23" s="11"/>
      <c r="AB23" s="16">
        <f t="shared" si="11"/>
        <v>93.738163034605904</v>
      </c>
      <c r="AC23" s="15">
        <f t="shared" si="12"/>
        <v>10.50550263786276</v>
      </c>
      <c r="AI23">
        <f t="shared" si="17"/>
        <v>5.9904912836767021</v>
      </c>
      <c r="AJ23">
        <f t="shared" si="0"/>
        <v>101.347897</v>
      </c>
      <c r="AK23">
        <v>4.0000000000000001E-3</v>
      </c>
      <c r="AL23">
        <v>-0.65210299999999999</v>
      </c>
      <c r="AM23" s="13">
        <f t="shared" si="13"/>
        <v>9.0876361319994015</v>
      </c>
      <c r="AN23">
        <f t="shared" si="14"/>
        <v>1.6300401286236741E-8</v>
      </c>
      <c r="AO23">
        <f t="shared" si="15"/>
        <v>5.881335730713165E-6</v>
      </c>
      <c r="AP23" s="13">
        <f t="shared" si="16"/>
        <v>-1.001547909932849</v>
      </c>
    </row>
    <row r="24" spans="1:42" x14ac:dyDescent="0.55000000000000004">
      <c r="D24" s="11">
        <v>210</v>
      </c>
      <c r="E24" s="14">
        <f t="shared" si="1"/>
        <v>92442.156539146104</v>
      </c>
      <c r="F24" s="15">
        <f t="shared" si="2"/>
        <v>1.0805408782041082E-5</v>
      </c>
      <c r="G24" s="15">
        <f t="shared" si="3"/>
        <v>5.5700858302965487E-6</v>
      </c>
      <c r="H24" s="15">
        <f t="shared" si="4"/>
        <v>2.0453229517445336E-6</v>
      </c>
      <c r="I24" s="11"/>
      <c r="J24" s="16">
        <f t="shared" si="5"/>
        <v>92.442156539146112</v>
      </c>
      <c r="K24" s="15">
        <f t="shared" si="6"/>
        <v>10.805408782041082</v>
      </c>
      <c r="V24" s="11">
        <v>210</v>
      </c>
      <c r="W24" s="14">
        <f t="shared" si="7"/>
        <v>91423.04582395521</v>
      </c>
      <c r="X24" s="15">
        <f t="shared" si="8"/>
        <v>1.0805408782041082E-5</v>
      </c>
      <c r="Y24" s="15">
        <f t="shared" si="9"/>
        <v>5.5700858302965487E-6</v>
      </c>
      <c r="Z24" s="15">
        <f t="shared" si="10"/>
        <v>2.0453229517445336E-6</v>
      </c>
      <c r="AA24" s="11"/>
      <c r="AB24" s="16">
        <f t="shared" si="11"/>
        <v>91.423045823955206</v>
      </c>
      <c r="AC24" s="15">
        <f t="shared" si="12"/>
        <v>10.805408782041082</v>
      </c>
      <c r="AI24">
        <f t="shared" si="17"/>
        <v>6.2757527733755927</v>
      </c>
      <c r="AJ24">
        <f t="shared" si="0"/>
        <v>101.347897</v>
      </c>
      <c r="AK24">
        <v>3.0000000000000001E-3</v>
      </c>
      <c r="AL24">
        <v>-0.65210299999999999</v>
      </c>
      <c r="AM24" s="13">
        <f t="shared" si="13"/>
        <v>9.0777656523602737</v>
      </c>
      <c r="AN24">
        <f t="shared" si="14"/>
        <v>1.7888193550017992E-8</v>
      </c>
      <c r="AO24">
        <f t="shared" si="15"/>
        <v>5.8698774588102561E-6</v>
      </c>
      <c r="AP24" s="13">
        <f t="shared" si="16"/>
        <v>-1.0003523538069208</v>
      </c>
    </row>
    <row r="25" spans="1:42" x14ac:dyDescent="0.55000000000000004">
      <c r="D25" s="11">
        <v>220</v>
      </c>
      <c r="E25" s="14">
        <f t="shared" si="1"/>
        <v>90827.787642200841</v>
      </c>
      <c r="F25" s="15">
        <f t="shared" si="2"/>
        <v>1.1067581233955943E-5</v>
      </c>
      <c r="G25" s="15">
        <f t="shared" si="3"/>
        <v>5.2716426627101486E-6</v>
      </c>
      <c r="H25" s="15">
        <f t="shared" si="4"/>
        <v>2.6059385712457951E-6</v>
      </c>
      <c r="I25" s="11"/>
      <c r="J25" s="16">
        <f t="shared" si="5"/>
        <v>90.827787642200846</v>
      </c>
      <c r="K25" s="15">
        <f t="shared" si="6"/>
        <v>11.067581233955943</v>
      </c>
      <c r="V25" s="11">
        <v>220</v>
      </c>
      <c r="W25" s="14">
        <f t="shared" si="7"/>
        <v>89863.133484451057</v>
      </c>
      <c r="X25" s="15">
        <f t="shared" si="8"/>
        <v>1.1067581233955943E-5</v>
      </c>
      <c r="Y25" s="15">
        <f t="shared" si="9"/>
        <v>5.2716426627101486E-6</v>
      </c>
      <c r="Z25" s="15">
        <f t="shared" si="10"/>
        <v>2.6059385712457951E-6</v>
      </c>
      <c r="AA25" s="11"/>
      <c r="AB25" s="16">
        <f t="shared" si="11"/>
        <v>89.863133484451055</v>
      </c>
      <c r="AC25" s="15">
        <f t="shared" si="12"/>
        <v>11.067581233955943</v>
      </c>
      <c r="AI25">
        <f t="shared" si="17"/>
        <v>6.5610142630744832</v>
      </c>
      <c r="AJ25">
        <f t="shared" si="0"/>
        <v>102</v>
      </c>
      <c r="AK25">
        <v>2E-3</v>
      </c>
      <c r="AL25">
        <v>0</v>
      </c>
      <c r="AM25" s="13">
        <f t="shared" si="13"/>
        <v>9.0679072139456629</v>
      </c>
      <c r="AN25">
        <f t="shared" si="14"/>
        <v>1.9549534351330751E-8</v>
      </c>
      <c r="AO25">
        <f t="shared" si="15"/>
        <v>5.8583576795943325E-6</v>
      </c>
      <c r="AP25" s="13">
        <f t="shared" si="16"/>
        <v>-1.0023463596575559</v>
      </c>
    </row>
    <row r="26" spans="1:42" x14ac:dyDescent="0.55000000000000004">
      <c r="D26" s="11">
        <v>230</v>
      </c>
      <c r="E26" s="14">
        <f t="shared" si="1"/>
        <v>89937.66757364267</v>
      </c>
      <c r="F26" s="15">
        <f t="shared" si="2"/>
        <v>1.1284054016321578E-5</v>
      </c>
      <c r="G26" s="15">
        <f t="shared" si="3"/>
        <v>4.9037210149143199E-6</v>
      </c>
      <c r="H26" s="15">
        <f t="shared" si="4"/>
        <v>3.1903330014072585E-6</v>
      </c>
      <c r="I26" s="11"/>
      <c r="J26" s="16">
        <f t="shared" si="5"/>
        <v>89.937667573642671</v>
      </c>
      <c r="K26" s="15">
        <f t="shared" si="6"/>
        <v>11.284054016321578</v>
      </c>
      <c r="V26" s="11">
        <v>230</v>
      </c>
      <c r="W26" s="14">
        <f t="shared" si="7"/>
        <v>89032.424320925536</v>
      </c>
      <c r="X26" s="15">
        <f t="shared" si="8"/>
        <v>1.1284054016321578E-5</v>
      </c>
      <c r="Y26" s="15">
        <f t="shared" si="9"/>
        <v>4.9037210149143199E-6</v>
      </c>
      <c r="Z26" s="15">
        <f t="shared" si="10"/>
        <v>3.1903330014072585E-6</v>
      </c>
      <c r="AA26" s="11"/>
      <c r="AB26" s="16">
        <f t="shared" si="11"/>
        <v>89.032424320925543</v>
      </c>
      <c r="AC26" s="15">
        <f t="shared" si="12"/>
        <v>11.284054016321578</v>
      </c>
      <c r="AI26">
        <f t="shared" si="17"/>
        <v>6.8462757527733737</v>
      </c>
      <c r="AJ26">
        <f t="shared" si="0"/>
        <v>102</v>
      </c>
      <c r="AK26">
        <v>4.0000000000000001E-3</v>
      </c>
      <c r="AL26">
        <v>0</v>
      </c>
      <c r="AM26" s="13">
        <f t="shared" si="13"/>
        <v>9.0580610611257768</v>
      </c>
      <c r="AN26">
        <f t="shared" si="14"/>
        <v>2.1284382508988391E-8</v>
      </c>
      <c r="AO26">
        <f t="shared" si="15"/>
        <v>5.846776678616789E-6</v>
      </c>
      <c r="AP26" s="13">
        <f t="shared" si="16"/>
        <v>-1.0043075876283822</v>
      </c>
    </row>
    <row r="27" spans="1:42" x14ac:dyDescent="0.55000000000000004">
      <c r="D27" s="11">
        <v>240</v>
      </c>
      <c r="E27" s="14">
        <f t="shared" si="1"/>
        <v>89757.256648252107</v>
      </c>
      <c r="F27" s="15">
        <f t="shared" si="2"/>
        <v>1.1448249713186316E-5</v>
      </c>
      <c r="G27" s="15">
        <f t="shared" si="3"/>
        <v>4.4775000000000008E-6</v>
      </c>
      <c r="H27" s="15">
        <f t="shared" si="4"/>
        <v>3.7807497131863158E-6</v>
      </c>
      <c r="I27" s="11"/>
      <c r="J27" s="16">
        <f t="shared" si="5"/>
        <v>89.75725664825211</v>
      </c>
      <c r="K27" s="15">
        <f t="shared" si="6"/>
        <v>11.448249713186316</v>
      </c>
      <c r="V27" s="11">
        <v>240</v>
      </c>
      <c r="W27" s="14">
        <f t="shared" si="7"/>
        <v>88916.601807921717</v>
      </c>
      <c r="X27" s="15">
        <f t="shared" si="8"/>
        <v>1.1448249713186316E-5</v>
      </c>
      <c r="Y27" s="15">
        <f t="shared" si="9"/>
        <v>4.4775000000000008E-6</v>
      </c>
      <c r="Z27" s="15">
        <f t="shared" si="10"/>
        <v>3.7807497131863158E-6</v>
      </c>
      <c r="AA27" s="11"/>
      <c r="AB27" s="16">
        <f t="shared" si="11"/>
        <v>88.916601807921722</v>
      </c>
      <c r="AC27" s="15">
        <f t="shared" si="12"/>
        <v>11.448249713186316</v>
      </c>
      <c r="AI27">
        <f t="shared" si="17"/>
        <v>7.1315372424722643</v>
      </c>
      <c r="AJ27">
        <f t="shared" si="0"/>
        <v>102</v>
      </c>
      <c r="AK27">
        <v>3.0000000000000001E-3</v>
      </c>
      <c r="AL27">
        <v>0</v>
      </c>
      <c r="AM27" s="13">
        <f t="shared" si="13"/>
        <v>9.0482274379662933</v>
      </c>
      <c r="AN27">
        <f t="shared" si="14"/>
        <v>2.3092695019708735E-8</v>
      </c>
      <c r="AO27">
        <f t="shared" si="15"/>
        <v>5.8351347429465833E-6</v>
      </c>
      <c r="AP27" s="13">
        <f t="shared" si="16"/>
        <v>-1.0030295622673222</v>
      </c>
    </row>
    <row r="28" spans="1:42" x14ac:dyDescent="0.55000000000000004">
      <c r="D28" s="11">
        <v>250</v>
      </c>
      <c r="E28" s="14">
        <f t="shared" si="1"/>
        <v>90283.561643505556</v>
      </c>
      <c r="F28" s="15">
        <f t="shared" si="2"/>
        <v>1.1555179321387954E-5</v>
      </c>
      <c r="G28" s="15">
        <f t="shared" si="3"/>
        <v>4.0059301278271198E-6</v>
      </c>
      <c r="H28" s="15">
        <f t="shared" si="4"/>
        <v>4.3592491935608347E-6</v>
      </c>
      <c r="I28" s="11"/>
      <c r="J28" s="16">
        <f t="shared" si="5"/>
        <v>90.283561643505564</v>
      </c>
      <c r="K28" s="15">
        <f t="shared" si="6"/>
        <v>11.555179321387955</v>
      </c>
      <c r="V28" s="11">
        <v>250</v>
      </c>
      <c r="W28" s="14">
        <f t="shared" si="7"/>
        <v>89513.644936083074</v>
      </c>
      <c r="X28" s="15">
        <f t="shared" si="8"/>
        <v>1.1555179321387954E-5</v>
      </c>
      <c r="Y28" s="15">
        <f t="shared" si="9"/>
        <v>4.0059301278271198E-6</v>
      </c>
      <c r="Z28" s="15">
        <f t="shared" si="10"/>
        <v>4.3592491935608347E-6</v>
      </c>
      <c r="AA28" s="11"/>
      <c r="AB28" s="16">
        <f t="shared" si="11"/>
        <v>89.513644936083082</v>
      </c>
      <c r="AC28" s="15">
        <f t="shared" si="12"/>
        <v>11.555179321387955</v>
      </c>
      <c r="AI28">
        <f t="shared" si="17"/>
        <v>7.4167987321711548</v>
      </c>
      <c r="AJ28">
        <f t="shared" si="0"/>
        <v>101.347897</v>
      </c>
      <c r="AK28">
        <v>3.0000000000000001E-3</v>
      </c>
      <c r="AL28">
        <v>-0.65210299999999999</v>
      </c>
      <c r="AM28" s="13">
        <f t="shared" si="13"/>
        <v>9.0384065882222977</v>
      </c>
      <c r="AN28">
        <f t="shared" si="14"/>
        <v>2.497442705918149E-8</v>
      </c>
      <c r="AO28">
        <f t="shared" si="15"/>
        <v>5.8234321611631158E-6</v>
      </c>
      <c r="AP28" s="13">
        <f t="shared" si="16"/>
        <v>-0.99852457109724191</v>
      </c>
    </row>
    <row r="29" spans="1:42" x14ac:dyDescent="0.55000000000000004">
      <c r="D29" s="11">
        <v>260</v>
      </c>
      <c r="E29" s="14">
        <f t="shared" si="1"/>
        <v>91525.271286124698</v>
      </c>
      <c r="F29" s="15">
        <f t="shared" si="2"/>
        <v>1.1601593838890282E-5</v>
      </c>
      <c r="G29" s="15">
        <f t="shared" si="3"/>
        <v>3.5033398103357869E-6</v>
      </c>
      <c r="H29" s="15">
        <f t="shared" si="4"/>
        <v>4.9082540285544946E-6</v>
      </c>
      <c r="I29" s="11"/>
      <c r="J29" s="16">
        <f t="shared" si="5"/>
        <v>91.525271286124706</v>
      </c>
      <c r="K29" s="15">
        <f t="shared" si="6"/>
        <v>11.601593838890283</v>
      </c>
      <c r="V29" s="11">
        <v>260</v>
      </c>
      <c r="W29" s="14">
        <f t="shared" si="7"/>
        <v>90833.906708698691</v>
      </c>
      <c r="X29" s="15">
        <f t="shared" si="8"/>
        <v>1.1601593838890282E-5</v>
      </c>
      <c r="Y29" s="15">
        <f t="shared" si="9"/>
        <v>3.5033398103357869E-6</v>
      </c>
      <c r="Z29" s="15">
        <f t="shared" si="10"/>
        <v>4.9082540285544946E-6</v>
      </c>
      <c r="AA29" s="11"/>
      <c r="AB29" s="16">
        <f t="shared" si="11"/>
        <v>90.833906708698692</v>
      </c>
      <c r="AC29" s="15">
        <f t="shared" si="12"/>
        <v>11.601593838890283</v>
      </c>
      <c r="AI29">
        <f t="shared" si="17"/>
        <v>7.7020602218700454</v>
      </c>
      <c r="AJ29">
        <f t="shared" si="0"/>
        <v>101.347897</v>
      </c>
      <c r="AK29">
        <v>4.0000000000000001E-3</v>
      </c>
      <c r="AL29">
        <v>-0.65210299999999999</v>
      </c>
      <c r="AM29" s="13">
        <f t="shared" si="13"/>
        <v>9.0285987553322506</v>
      </c>
      <c r="AN29">
        <f t="shared" si="14"/>
        <v>2.6929531983179104E-8</v>
      </c>
      <c r="AO29">
        <f t="shared" si="15"/>
        <v>5.8116692233490721E-6</v>
      </c>
      <c r="AP29" s="13">
        <f t="shared" si="16"/>
        <v>-0.99400323753370101</v>
      </c>
    </row>
    <row r="30" spans="1:42" x14ac:dyDescent="0.55000000000000004">
      <c r="D30" s="11">
        <v>270</v>
      </c>
      <c r="E30" s="14">
        <f t="shared" si="1"/>
        <v>93502.35014836039</v>
      </c>
      <c r="F30" s="15">
        <f t="shared" si="2"/>
        <v>1.1586082984065864E-5</v>
      </c>
      <c r="G30" s="15">
        <f t="shared" si="3"/>
        <v>2.9850000000000006E-6</v>
      </c>
      <c r="H30" s="15">
        <f t="shared" si="4"/>
        <v>5.4110829840658634E-6</v>
      </c>
      <c r="I30" s="11"/>
      <c r="J30" s="16">
        <f t="shared" si="5"/>
        <v>93.502350148360392</v>
      </c>
      <c r="K30" s="15">
        <f t="shared" si="6"/>
        <v>11.586082984065865</v>
      </c>
      <c r="V30" s="11">
        <v>270</v>
      </c>
      <c r="W30" s="14">
        <f t="shared" si="7"/>
        <v>92899.692250345659</v>
      </c>
      <c r="X30" s="15">
        <f t="shared" si="8"/>
        <v>1.1586082984065864E-5</v>
      </c>
      <c r="Y30" s="15">
        <f t="shared" si="9"/>
        <v>2.9850000000000006E-6</v>
      </c>
      <c r="Z30" s="15">
        <f t="shared" si="10"/>
        <v>5.4110829840658634E-6</v>
      </c>
      <c r="AA30" s="11"/>
      <c r="AB30" s="16">
        <f t="shared" si="11"/>
        <v>92.899692250345666</v>
      </c>
      <c r="AC30" s="15">
        <f t="shared" si="12"/>
        <v>11.586082984065865</v>
      </c>
      <c r="AI30">
        <f t="shared" si="17"/>
        <v>7.9873217115689359</v>
      </c>
      <c r="AJ30">
        <f t="shared" si="0"/>
        <v>100.69579</v>
      </c>
      <c r="AK30">
        <v>2E-3</v>
      </c>
      <c r="AL30">
        <v>-1.3042100000000001</v>
      </c>
      <c r="AM30" s="13">
        <f t="shared" si="13"/>
        <v>9.0188041824119551</v>
      </c>
      <c r="AN30">
        <f t="shared" si="14"/>
        <v>2.895796132871171E-8</v>
      </c>
      <c r="AO30">
        <f t="shared" si="15"/>
        <v>5.7998462210832436E-6</v>
      </c>
      <c r="AP30" s="13">
        <f t="shared" si="16"/>
        <v>-0.98946581270343081</v>
      </c>
    </row>
    <row r="31" spans="1:42" x14ac:dyDescent="0.55000000000000004">
      <c r="D31" s="11">
        <v>280</v>
      </c>
      <c r="E31" s="14">
        <f t="shared" si="1"/>
        <v>96244.94829014469</v>
      </c>
      <c r="F31" s="15">
        <f t="shared" si="2"/>
        <v>1.1509118046389676E-5</v>
      </c>
      <c r="G31" s="15">
        <f t="shared" si="3"/>
        <v>2.4666601896642139E-6</v>
      </c>
      <c r="H31" s="15">
        <f t="shared" si="4"/>
        <v>5.8524578567254616E-6</v>
      </c>
      <c r="I31" s="11"/>
      <c r="J31" s="16">
        <f t="shared" si="5"/>
        <v>96.244948290144691</v>
      </c>
      <c r="K31" s="15">
        <f t="shared" si="6"/>
        <v>11.509118046389675</v>
      </c>
      <c r="V31" s="11">
        <v>280</v>
      </c>
      <c r="W31" s="14">
        <f t="shared" si="7"/>
        <v>95744.171841121934</v>
      </c>
      <c r="X31" s="15">
        <f t="shared" si="8"/>
        <v>1.1509118046389676E-5</v>
      </c>
      <c r="Y31" s="15">
        <f t="shared" si="9"/>
        <v>2.4666601896642139E-6</v>
      </c>
      <c r="Z31" s="15">
        <f t="shared" si="10"/>
        <v>5.8524578567254616E-6</v>
      </c>
      <c r="AA31" s="11"/>
      <c r="AB31" s="16">
        <f t="shared" si="11"/>
        <v>95.74417184112194</v>
      </c>
      <c r="AC31" s="15">
        <f t="shared" si="12"/>
        <v>11.509118046389675</v>
      </c>
      <c r="AI31">
        <f t="shared" si="17"/>
        <v>8.2725832012678264</v>
      </c>
      <c r="AJ31">
        <f t="shared" si="0"/>
        <v>100.69579</v>
      </c>
      <c r="AK31">
        <v>3.0000000000000001E-3</v>
      </c>
      <c r="AL31">
        <v>-1.3042100000000001</v>
      </c>
      <c r="AM31" s="13">
        <f t="shared" si="13"/>
        <v>9.0090231122485296</v>
      </c>
      <c r="AN31">
        <f t="shared" si="14"/>
        <v>3.1059664815230103E-8</v>
      </c>
      <c r="AO31">
        <f t="shared" si="15"/>
        <v>5.7879634474332992E-6</v>
      </c>
      <c r="AP31" s="13">
        <f t="shared" si="16"/>
        <v>-0.98491258715156527</v>
      </c>
    </row>
    <row r="32" spans="1:42" x14ac:dyDescent="0.55000000000000004">
      <c r="D32" s="11">
        <v>290</v>
      </c>
      <c r="E32" s="14">
        <f t="shared" si="1"/>
        <v>99791.27353824435</v>
      </c>
      <c r="F32" s="15">
        <f t="shared" si="2"/>
        <v>1.1373037566546866E-5</v>
      </c>
      <c r="G32" s="15">
        <f t="shared" si="3"/>
        <v>1.9640698721728781E-6</v>
      </c>
      <c r="H32" s="15">
        <f t="shared" si="4"/>
        <v>6.2189676943739871E-6</v>
      </c>
      <c r="I32" s="11"/>
      <c r="J32" s="16">
        <f t="shared" si="5"/>
        <v>99.791273538244354</v>
      </c>
      <c r="K32" s="15">
        <f t="shared" si="6"/>
        <v>11.373037566546866</v>
      </c>
      <c r="V32" s="11">
        <v>290</v>
      </c>
      <c r="W32" s="14">
        <f t="shared" si="7"/>
        <v>99409.243466505024</v>
      </c>
      <c r="X32" s="15">
        <f t="shared" si="8"/>
        <v>1.1373037566546866E-5</v>
      </c>
      <c r="Y32" s="15">
        <f t="shared" si="9"/>
        <v>1.9640698721728781E-6</v>
      </c>
      <c r="Z32" s="15">
        <f t="shared" si="10"/>
        <v>6.2189676943739871E-6</v>
      </c>
      <c r="AA32" s="11"/>
      <c r="AB32" s="16">
        <f t="shared" si="11"/>
        <v>99.409243466505032</v>
      </c>
      <c r="AC32" s="15">
        <f t="shared" si="12"/>
        <v>11.373037566546866</v>
      </c>
      <c r="AI32">
        <f t="shared" si="17"/>
        <v>8.5578446909667178</v>
      </c>
      <c r="AJ32">
        <f t="shared" si="0"/>
        <v>101.347897</v>
      </c>
      <c r="AK32">
        <v>5.0000000000000001E-3</v>
      </c>
      <c r="AL32">
        <v>-0.65210299999999999</v>
      </c>
      <c r="AM32" s="13">
        <f t="shared" si="13"/>
        <v>8.9992557872943788</v>
      </c>
      <c r="AN32">
        <f t="shared" si="14"/>
        <v>3.3234590345871161E-8</v>
      </c>
      <c r="AO32">
        <f t="shared" si="15"/>
        <v>5.7760211969485071E-6</v>
      </c>
      <c r="AP32" s="13">
        <f t="shared" si="16"/>
        <v>-0.98671317293186478</v>
      </c>
    </row>
    <row r="33" spans="4:42" x14ac:dyDescent="0.55000000000000004">
      <c r="D33" s="11">
        <v>300</v>
      </c>
      <c r="E33" s="14">
        <f t="shared" si="1"/>
        <v>104183.82171689474</v>
      </c>
      <c r="F33" s="15">
        <f t="shared" si="2"/>
        <v>1.1181976281057411E-5</v>
      </c>
      <c r="G33" s="15">
        <f t="shared" si="3"/>
        <v>1.4924999999999995E-6</v>
      </c>
      <c r="H33" s="15">
        <f t="shared" si="4"/>
        <v>6.4994762810574111E-6</v>
      </c>
      <c r="I33" s="11"/>
      <c r="J33" s="16">
        <f t="shared" si="5"/>
        <v>104.18382171689474</v>
      </c>
      <c r="K33" s="15">
        <f t="shared" si="6"/>
        <v>11.181976281057411</v>
      </c>
      <c r="V33" s="11">
        <v>300</v>
      </c>
      <c r="W33" s="14">
        <f t="shared" si="7"/>
        <v>103941.6890811131</v>
      </c>
      <c r="X33" s="15">
        <f t="shared" si="8"/>
        <v>1.1181976281057411E-5</v>
      </c>
      <c r="Y33" s="15">
        <f t="shared" si="9"/>
        <v>1.4924999999999995E-6</v>
      </c>
      <c r="Z33" s="15">
        <f t="shared" si="10"/>
        <v>6.4994762810574111E-6</v>
      </c>
      <c r="AA33" s="11"/>
      <c r="AB33" s="16">
        <f t="shared" si="11"/>
        <v>103.9416890811131</v>
      </c>
      <c r="AC33" s="15">
        <f t="shared" si="12"/>
        <v>11.181976281057411</v>
      </c>
      <c r="AI33">
        <f t="shared" si="17"/>
        <v>8.8431061806656093</v>
      </c>
      <c r="AJ33">
        <f t="shared" si="0"/>
        <v>102</v>
      </c>
      <c r="AK33">
        <v>4.0000000000000001E-3</v>
      </c>
      <c r="AL33">
        <v>0</v>
      </c>
      <c r="AM33" s="13">
        <f t="shared" si="13"/>
        <v>8.989502449661197</v>
      </c>
      <c r="AN33">
        <f t="shared" si="14"/>
        <v>3.5482684008749625E-8</v>
      </c>
      <c r="AO33">
        <f t="shared" si="15"/>
        <v>5.7640197656524473E-6</v>
      </c>
      <c r="AP33" s="13">
        <f t="shared" si="16"/>
        <v>-0.99166034821923388</v>
      </c>
    </row>
    <row r="34" spans="4:42" x14ac:dyDescent="0.55000000000000004">
      <c r="D34" s="11">
        <v>310</v>
      </c>
      <c r="E34" s="14">
        <f t="shared" si="1"/>
        <v>109463.06057191314</v>
      </c>
      <c r="F34" s="15">
        <f t="shared" si="2"/>
        <v>1.0941739490399238E-5</v>
      </c>
      <c r="G34" s="15">
        <f t="shared" si="3"/>
        <v>1.0662789850856803E-6</v>
      </c>
      <c r="H34" s="15">
        <f t="shared" si="4"/>
        <v>6.6854605053135572E-6</v>
      </c>
      <c r="I34" s="11"/>
      <c r="J34" s="16">
        <f t="shared" si="5"/>
        <v>109.46306057191315</v>
      </c>
      <c r="K34" s="15">
        <f t="shared" si="6"/>
        <v>10.941739490399238</v>
      </c>
      <c r="V34" s="11">
        <v>310</v>
      </c>
      <c r="W34" s="14">
        <f t="shared" si="7"/>
        <v>109386.63877330706</v>
      </c>
      <c r="X34" s="15">
        <f t="shared" si="8"/>
        <v>1.0941739490399238E-5</v>
      </c>
      <c r="Y34" s="15">
        <f t="shared" si="9"/>
        <v>1.0662789850856803E-6</v>
      </c>
      <c r="Z34" s="15">
        <f t="shared" si="10"/>
        <v>6.6854605053135572E-6</v>
      </c>
      <c r="AA34" s="11"/>
      <c r="AB34" s="16">
        <f t="shared" si="11"/>
        <v>109.38663877330706</v>
      </c>
      <c r="AC34" s="15">
        <f t="shared" si="12"/>
        <v>10.941739490399238</v>
      </c>
      <c r="AI34">
        <f t="shared" si="17"/>
        <v>9.1283676703645007</v>
      </c>
      <c r="AJ34">
        <f t="shared" si="0"/>
        <v>102</v>
      </c>
      <c r="AK34">
        <v>5.0000000000000001E-3</v>
      </c>
      <c r="AL34">
        <v>0</v>
      </c>
      <c r="AM34" s="13">
        <f t="shared" si="13"/>
        <v>8.9797633411139639</v>
      </c>
      <c r="AN34">
        <f t="shared" si="14"/>
        <v>3.7803890078293343E-8</v>
      </c>
      <c r="AO34">
        <f t="shared" si="15"/>
        <v>5.7519594510356708E-6</v>
      </c>
      <c r="AP34" s="13">
        <f t="shared" si="16"/>
        <v>-0.99338907181778069</v>
      </c>
    </row>
    <row r="35" spans="4:42" x14ac:dyDescent="0.55000000000000004">
      <c r="D35" s="11">
        <v>320</v>
      </c>
      <c r="E35" s="14">
        <f t="shared" si="1"/>
        <v>115657.34671317576</v>
      </c>
      <c r="F35" s="15">
        <f t="shared" si="2"/>
        <v>1.0659626667890812E-5</v>
      </c>
      <c r="G35" s="15">
        <f t="shared" si="3"/>
        <v>6.9835733728985128E-7</v>
      </c>
      <c r="H35" s="15">
        <f t="shared" si="4"/>
        <v>6.7712693306009616E-6</v>
      </c>
      <c r="I35" s="11"/>
      <c r="J35" s="16">
        <f t="shared" si="5"/>
        <v>115.65734671317577</v>
      </c>
      <c r="K35" s="15">
        <f t="shared" si="6"/>
        <v>10.659626667890812</v>
      </c>
      <c r="V35" s="11">
        <v>320</v>
      </c>
      <c r="W35" s="14">
        <f t="shared" si="7"/>
        <v>115776.9978291377</v>
      </c>
      <c r="X35" s="15">
        <f t="shared" si="8"/>
        <v>1.0659626667890812E-5</v>
      </c>
      <c r="Y35" s="15">
        <f t="shared" si="9"/>
        <v>6.9835733728985128E-7</v>
      </c>
      <c r="Z35" s="15">
        <f t="shared" si="10"/>
        <v>6.7712693306009616E-6</v>
      </c>
      <c r="AA35" s="11"/>
      <c r="AB35" s="16">
        <f t="shared" si="11"/>
        <v>115.77699782913771</v>
      </c>
      <c r="AC35" s="15">
        <f t="shared" si="12"/>
        <v>10.659626667890812</v>
      </c>
      <c r="AI35">
        <f t="shared" si="17"/>
        <v>9.4136291600633921</v>
      </c>
      <c r="AJ35">
        <f t="shared" si="0"/>
        <v>101.347897</v>
      </c>
      <c r="AK35">
        <v>4.0000000000000001E-3</v>
      </c>
      <c r="AL35">
        <v>-0.65210299999999999</v>
      </c>
      <c r="AM35" s="13">
        <f t="shared" si="13"/>
        <v>8.9700387030649456</v>
      </c>
      <c r="AN35">
        <f t="shared" si="14"/>
        <v>4.0198151016626521E-8</v>
      </c>
      <c r="AO35">
        <f t="shared" si="15"/>
        <v>5.7398405520483192E-6</v>
      </c>
      <c r="AP35" s="13">
        <f t="shared" si="16"/>
        <v>-0.98874234817703244</v>
      </c>
    </row>
    <row r="36" spans="4:42" x14ac:dyDescent="0.55000000000000004">
      <c r="D36" s="11">
        <v>330</v>
      </c>
      <c r="E36" s="14">
        <f t="shared" si="1"/>
        <v>122767.63573796889</v>
      </c>
      <c r="F36" s="15">
        <f t="shared" si="2"/>
        <v>1.0344209668888074E-5</v>
      </c>
      <c r="G36" s="15">
        <f t="shared" si="3"/>
        <v>3.9991416970345141E-7</v>
      </c>
      <c r="H36" s="15">
        <f t="shared" si="4"/>
        <v>6.7542954991846224E-6</v>
      </c>
      <c r="I36" s="11"/>
      <c r="J36" s="16">
        <f t="shared" si="5"/>
        <v>122.76763573796889</v>
      </c>
      <c r="K36" s="15">
        <f t="shared" si="6"/>
        <v>10.344209668888075</v>
      </c>
      <c r="V36" s="11">
        <v>330</v>
      </c>
      <c r="W36" s="14">
        <f t="shared" si="7"/>
        <v>123117.2249508161</v>
      </c>
      <c r="X36" s="15">
        <f t="shared" si="8"/>
        <v>1.0344209668888074E-5</v>
      </c>
      <c r="Y36" s="15">
        <f t="shared" si="9"/>
        <v>3.9991416970345141E-7</v>
      </c>
      <c r="Z36" s="15">
        <f t="shared" si="10"/>
        <v>6.7542954991846224E-6</v>
      </c>
      <c r="AA36" s="11"/>
      <c r="AB36" s="16">
        <f t="shared" si="11"/>
        <v>123.11722495081611</v>
      </c>
      <c r="AC36" s="15">
        <f t="shared" si="12"/>
        <v>10.344209668888075</v>
      </c>
      <c r="AI36">
        <f t="shared" si="17"/>
        <v>9.6988906497622835</v>
      </c>
      <c r="AJ36">
        <f t="shared" si="0"/>
        <v>102</v>
      </c>
      <c r="AK36">
        <v>2E-3</v>
      </c>
      <c r="AL36">
        <v>0</v>
      </c>
      <c r="AM36" s="13">
        <f t="shared" si="13"/>
        <v>8.9603287765677173</v>
      </c>
      <c r="AN36">
        <f t="shared" si="14"/>
        <v>4.266540747499443E-8</v>
      </c>
      <c r="AO36">
        <f t="shared" si="15"/>
        <v>5.7276633690927228E-6</v>
      </c>
      <c r="AP36" s="13">
        <f t="shared" si="16"/>
        <v>-0.98724656661796928</v>
      </c>
    </row>
    <row r="37" spans="4:42" x14ac:dyDescent="0.55000000000000004">
      <c r="D37" s="11">
        <v>340</v>
      </c>
      <c r="E37" s="14">
        <f t="shared" si="1"/>
        <v>130745.69261127058</v>
      </c>
      <c r="F37" s="15">
        <f t="shared" si="2"/>
        <v>1.0005072279297021E-5</v>
      </c>
      <c r="G37" s="15">
        <f t="shared" si="3"/>
        <v>1.8001752695406333E-7</v>
      </c>
      <c r="H37" s="15">
        <f t="shared" si="4"/>
        <v>6.6350547523429573E-6</v>
      </c>
      <c r="I37" s="11"/>
      <c r="J37" s="16">
        <f t="shared" si="5"/>
        <v>130.74569261127058</v>
      </c>
      <c r="K37" s="15">
        <f t="shared" si="6"/>
        <v>10.005072279297021</v>
      </c>
      <c r="V37" s="11">
        <v>340</v>
      </c>
      <c r="W37" s="14">
        <f t="shared" si="7"/>
        <v>131359.97208500968</v>
      </c>
      <c r="X37" s="15">
        <f t="shared" si="8"/>
        <v>1.0005072279297021E-5</v>
      </c>
      <c r="Y37" s="15">
        <f t="shared" si="9"/>
        <v>1.8001752695406333E-7</v>
      </c>
      <c r="Z37" s="15">
        <f t="shared" si="10"/>
        <v>6.6350547523429573E-6</v>
      </c>
      <c r="AA37" s="11"/>
      <c r="AB37" s="16">
        <f t="shared" si="11"/>
        <v>131.35997208500967</v>
      </c>
      <c r="AC37" s="15">
        <f t="shared" si="12"/>
        <v>10.005072279297021</v>
      </c>
      <c r="AI37">
        <f t="shared" si="17"/>
        <v>9.984152139461175</v>
      </c>
      <c r="AJ37">
        <f t="shared" si="0"/>
        <v>102</v>
      </c>
      <c r="AK37">
        <v>6.0000000000000001E-3</v>
      </c>
      <c r="AL37">
        <v>0</v>
      </c>
      <c r="AM37" s="13">
        <f t="shared" si="13"/>
        <v>8.9506338023111862</v>
      </c>
      <c r="AN37">
        <f t="shared" si="14"/>
        <v>4.5205598295235146E-8</v>
      </c>
      <c r="AO37">
        <f t="shared" si="15"/>
        <v>5.7154282040159502E-6</v>
      </c>
      <c r="AP37" s="13">
        <f t="shared" si="16"/>
        <v>-0.9888873741661719</v>
      </c>
    </row>
    <row r="38" spans="4:42" x14ac:dyDescent="0.55000000000000004">
      <c r="D38" s="11">
        <v>350</v>
      </c>
      <c r="E38" s="14">
        <f t="shared" si="1"/>
        <v>139465.52452256784</v>
      </c>
      <c r="F38" s="15">
        <f t="shared" si="2"/>
        <v>9.6525190170885795E-6</v>
      </c>
      <c r="G38" s="15">
        <f t="shared" si="3"/>
        <v>4.5348857258559059E-8</v>
      </c>
      <c r="H38" s="15">
        <f t="shared" si="4"/>
        <v>6.4171701598300195E-6</v>
      </c>
      <c r="I38" s="11"/>
      <c r="J38" s="16">
        <f t="shared" si="5"/>
        <v>139.46552452256785</v>
      </c>
      <c r="K38" s="15">
        <f t="shared" si="6"/>
        <v>9.6525190170885793</v>
      </c>
      <c r="V38" s="11">
        <v>350</v>
      </c>
      <c r="W38" s="14">
        <f t="shared" si="7"/>
        <v>140375.17521330217</v>
      </c>
      <c r="X38" s="15">
        <f t="shared" si="8"/>
        <v>9.6525190170885795E-6</v>
      </c>
      <c r="Y38" s="15">
        <f t="shared" si="9"/>
        <v>4.5348857258559059E-8</v>
      </c>
      <c r="Z38" s="15">
        <f t="shared" si="10"/>
        <v>6.4171701598300195E-6</v>
      </c>
      <c r="AA38" s="11"/>
      <c r="AB38" s="16">
        <f t="shared" si="11"/>
        <v>140.37517521330216</v>
      </c>
      <c r="AC38" s="15">
        <f t="shared" si="12"/>
        <v>9.6525190170885793</v>
      </c>
      <c r="AI38">
        <f t="shared" si="17"/>
        <v>10.269413629160066</v>
      </c>
      <c r="AJ38">
        <f t="shared" si="0"/>
        <v>102</v>
      </c>
      <c r="AK38">
        <v>4.0000000000000001E-3</v>
      </c>
      <c r="AL38">
        <v>0</v>
      </c>
      <c r="AM38" s="13">
        <f t="shared" si="13"/>
        <v>8.9409540206136171</v>
      </c>
      <c r="AN38">
        <f t="shared" si="14"/>
        <v>4.7818660511295732E-8</v>
      </c>
      <c r="AO38">
        <f t="shared" si="15"/>
        <v>5.7031353601023225E-6</v>
      </c>
      <c r="AP38" s="13">
        <f t="shared" si="16"/>
        <v>-0.98733773315204942</v>
      </c>
    </row>
    <row r="39" spans="4:42" ht="18.5" thickBot="1" x14ac:dyDescent="0.6">
      <c r="D39" s="10">
        <v>360</v>
      </c>
      <c r="E39" s="25">
        <f t="shared" si="1"/>
        <v>148690.37054451011</v>
      </c>
      <c r="F39" s="26">
        <f t="shared" si="2"/>
        <v>9.2972620347343861E-6</v>
      </c>
      <c r="G39" s="26">
        <f t="shared" si="3"/>
        <v>0</v>
      </c>
      <c r="H39" s="26">
        <f t="shared" si="4"/>
        <v>6.1072620347343861E-6</v>
      </c>
      <c r="I39" s="11"/>
      <c r="J39" s="27">
        <f t="shared" si="5"/>
        <v>148.6903705445101</v>
      </c>
      <c r="K39" s="26">
        <f t="shared" si="6"/>
        <v>9.2972620347343859</v>
      </c>
      <c r="V39" s="10">
        <v>360</v>
      </c>
      <c r="W39" s="14">
        <f t="shared" si="7"/>
        <v>149914.06458466011</v>
      </c>
      <c r="X39" s="15">
        <f t="shared" si="8"/>
        <v>9.2972620347343861E-6</v>
      </c>
      <c r="Y39" s="15">
        <f t="shared" si="9"/>
        <v>0</v>
      </c>
      <c r="Z39" s="15">
        <f t="shared" si="10"/>
        <v>6.1072620347343861E-6</v>
      </c>
      <c r="AA39" s="11"/>
      <c r="AB39" s="16">
        <f t="shared" si="11"/>
        <v>149.91406458466011</v>
      </c>
      <c r="AC39" s="15">
        <f t="shared" si="12"/>
        <v>9.2972620347343859</v>
      </c>
      <c r="AI39">
        <f t="shared" si="17"/>
        <v>10.554675118858958</v>
      </c>
      <c r="AJ39">
        <f t="shared" si="0"/>
        <v>102</v>
      </c>
      <c r="AK39">
        <v>3.0000000000000001E-3</v>
      </c>
      <c r="AL39">
        <v>0</v>
      </c>
      <c r="AM39" s="13">
        <f t="shared" si="13"/>
        <v>8.9312896714166961</v>
      </c>
      <c r="AN39">
        <f t="shared" si="14"/>
        <v>5.0504529350792455E-8</v>
      </c>
      <c r="AO39">
        <f t="shared" si="15"/>
        <v>5.6907851420659046E-6</v>
      </c>
      <c r="AP39" s="13">
        <f t="shared" si="16"/>
        <v>-0.98576361808594726</v>
      </c>
    </row>
    <row r="40" spans="4:42" x14ac:dyDescent="0.55000000000000004">
      <c r="AI40">
        <f t="shared" si="17"/>
        <v>10.839936608557849</v>
      </c>
      <c r="AJ40">
        <f t="shared" si="0"/>
        <v>102</v>
      </c>
      <c r="AK40">
        <v>5.0000000000000001E-3</v>
      </c>
      <c r="AL40">
        <v>0</v>
      </c>
      <c r="AM40" s="13">
        <f t="shared" si="13"/>
        <v>8.92164099427956</v>
      </c>
      <c r="AN40">
        <f t="shared" si="14"/>
        <v>5.3263138236616453E-8</v>
      </c>
      <c r="AO40">
        <f t="shared" si="15"/>
        <v>5.6783778560429436E-6</v>
      </c>
      <c r="AP40" s="13">
        <f t="shared" si="16"/>
        <v>-0.98416506798787395</v>
      </c>
    </row>
    <row r="41" spans="4:42" x14ac:dyDescent="0.55000000000000004">
      <c r="AI41">
        <f t="shared" si="17"/>
        <v>11.125198098256741</v>
      </c>
      <c r="AJ41">
        <f t="shared" si="0"/>
        <v>102</v>
      </c>
      <c r="AK41">
        <v>2E-3</v>
      </c>
      <c r="AL41">
        <v>0</v>
      </c>
      <c r="AM41" s="13">
        <f t="shared" si="13"/>
        <v>8.9120082283728674</v>
      </c>
      <c r="AN41">
        <f t="shared" si="14"/>
        <v>5.6094418788584087E-8</v>
      </c>
      <c r="AO41">
        <f t="shared" si="15"/>
        <v>5.6659138095842823E-6</v>
      </c>
      <c r="AP41" s="13">
        <f t="shared" si="16"/>
        <v>-0.98254212248264494</v>
      </c>
    </row>
    <row r="42" spans="4:42" x14ac:dyDescent="0.55000000000000004">
      <c r="AI42">
        <f t="shared" si="17"/>
        <v>11.410459587955632</v>
      </c>
      <c r="AJ42">
        <f t="shared" si="0"/>
        <v>102</v>
      </c>
      <c r="AK42">
        <v>3.0000000000000001E-3</v>
      </c>
      <c r="AL42">
        <v>0</v>
      </c>
      <c r="AM42" s="13">
        <f t="shared" si="13"/>
        <v>8.9023916124728739</v>
      </c>
      <c r="AN42">
        <f t="shared" si="14"/>
        <v>5.8998300825133406E-8</v>
      </c>
      <c r="AO42">
        <f t="shared" si="15"/>
        <v>5.6533933116477396E-6</v>
      </c>
      <c r="AP42" s="13">
        <f t="shared" si="16"/>
        <v>-0.98089482179933896</v>
      </c>
    </row>
    <row r="43" spans="4:42" x14ac:dyDescent="0.55000000000000004">
      <c r="AI43">
        <f t="shared" si="17"/>
        <v>11.695721077654524</v>
      </c>
      <c r="AJ43">
        <f t="shared" si="0"/>
        <v>102</v>
      </c>
      <c r="AK43">
        <v>4.0000000000000001E-3</v>
      </c>
      <c r="AL43">
        <v>0</v>
      </c>
      <c r="AM43" s="13">
        <f t="shared" si="13"/>
        <v>8.89279138495551</v>
      </c>
      <c r="AN43">
        <f t="shared" si="14"/>
        <v>6.1974712365060333E-8</v>
      </c>
      <c r="AO43">
        <f t="shared" si="15"/>
        <v>5.6408166725904495E-6</v>
      </c>
      <c r="AP43" s="13">
        <f t="shared" si="16"/>
        <v>-0.97922320677111685</v>
      </c>
    </row>
    <row r="44" spans="4:42" x14ac:dyDescent="0.55000000000000004">
      <c r="AI44">
        <f t="shared" si="17"/>
        <v>11.980982567353415</v>
      </c>
      <c r="AJ44">
        <f t="shared" si="0"/>
        <v>102</v>
      </c>
      <c r="AK44">
        <v>3.0000000000000001E-3</v>
      </c>
      <c r="AL44">
        <v>0</v>
      </c>
      <c r="AM44" s="13">
        <f t="shared" si="13"/>
        <v>8.8832077837904713</v>
      </c>
      <c r="AN44">
        <f t="shared" si="14"/>
        <v>6.5023579629307292E-8</v>
      </c>
      <c r="AO44">
        <f t="shared" si="15"/>
        <v>5.6281842041611637E-6</v>
      </c>
      <c r="AP44" s="13">
        <f t="shared" si="16"/>
        <v>-0.97752731883395327</v>
      </c>
    </row>
    <row r="45" spans="4:42" x14ac:dyDescent="0.55000000000000004">
      <c r="AI45">
        <f t="shared" si="17"/>
        <v>12.266244057052306</v>
      </c>
      <c r="AJ45">
        <f t="shared" si="0"/>
        <v>102</v>
      </c>
      <c r="AK45">
        <v>4.0000000000000001E-3</v>
      </c>
      <c r="AL45">
        <v>0</v>
      </c>
      <c r="AM45" s="13">
        <f t="shared" si="13"/>
        <v>8.8736410465353206</v>
      </c>
      <c r="AN45">
        <f t="shared" si="14"/>
        <v>6.8144827042788174E-8</v>
      </c>
      <c r="AO45">
        <f t="shared" si="15"/>
        <v>5.6154962194925317E-6</v>
      </c>
      <c r="AP45" s="13">
        <f t="shared" si="16"/>
        <v>-0.97580720002536836</v>
      </c>
    </row>
    <row r="46" spans="4:42" x14ac:dyDescent="0.55000000000000004">
      <c r="AI46">
        <f t="shared" si="17"/>
        <v>12.551505546751198</v>
      </c>
      <c r="AJ46">
        <f t="shared" si="0"/>
        <v>102</v>
      </c>
      <c r="AK46">
        <v>3.0000000000000001E-3</v>
      </c>
      <c r="AL46">
        <v>0</v>
      </c>
      <c r="AM46" s="13">
        <f t="shared" si="13"/>
        <v>8.8640914103295998</v>
      </c>
      <c r="AN46">
        <f t="shared" si="14"/>
        <v>7.1338377236264426E-8</v>
      </c>
      <c r="AO46">
        <f t="shared" si="15"/>
        <v>5.6027530330933347E-6</v>
      </c>
      <c r="AP46" s="13">
        <f t="shared" si="16"/>
        <v>-0.97406289298352178</v>
      </c>
    </row>
    <row r="47" spans="4:42" x14ac:dyDescent="0.55000000000000004">
      <c r="AI47">
        <f t="shared" si="17"/>
        <v>12.836767036450089</v>
      </c>
      <c r="AJ47">
        <f t="shared" si="0"/>
        <v>102</v>
      </c>
      <c r="AK47">
        <v>2E-3</v>
      </c>
      <c r="AL47">
        <v>0</v>
      </c>
      <c r="AM47" s="13">
        <f t="shared" si="13"/>
        <v>8.8545591118889515</v>
      </c>
      <c r="AN47">
        <f t="shared" si="14"/>
        <v>7.4604151048260936E-8</v>
      </c>
      <c r="AO47">
        <f t="shared" si="15"/>
        <v>5.589954960840692E-6</v>
      </c>
      <c r="AP47" s="13">
        <f t="shared" si="16"/>
        <v>-0.9722944409461256</v>
      </c>
    </row>
    <row r="48" spans="4:42" x14ac:dyDescent="0.55000000000000004">
      <c r="AI48">
        <f t="shared" si="17"/>
        <v>13.122028526148981</v>
      </c>
      <c r="AJ48">
        <f t="shared" si="0"/>
        <v>102.652103</v>
      </c>
      <c r="AK48">
        <v>4.0000000000000001E-3</v>
      </c>
      <c r="AL48">
        <v>0.65210299999999999</v>
      </c>
      <c r="AM48" s="13">
        <f t="shared" si="13"/>
        <v>8.8450443874992519</v>
      </c>
      <c r="AN48">
        <f t="shared" si="14"/>
        <v>7.7942067527029474E-8</v>
      </c>
      <c r="AO48">
        <f t="shared" si="15"/>
        <v>5.5771023199722219E-6</v>
      </c>
      <c r="AP48" s="13">
        <f t="shared" si="16"/>
        <v>-0.97360417790870535</v>
      </c>
    </row>
    <row r="49" spans="35:42" x14ac:dyDescent="0.55000000000000004">
      <c r="AI49">
        <f t="shared" si="17"/>
        <v>13.407290015847872</v>
      </c>
      <c r="AJ49">
        <f t="shared" si="0"/>
        <v>102.652103</v>
      </c>
      <c r="AK49">
        <v>2E-3</v>
      </c>
      <c r="AL49">
        <v>0.65210299999999999</v>
      </c>
      <c r="AM49" s="13">
        <f t="shared" si="13"/>
        <v>8.8355474730107488</v>
      </c>
      <c r="AN49">
        <f t="shared" si="14"/>
        <v>8.1352043932555439E-8</v>
      </c>
      <c r="AO49">
        <f t="shared" si="15"/>
        <v>5.5641954290781933E-6</v>
      </c>
      <c r="AP49" s="13">
        <f t="shared" si="16"/>
        <v>-0.97487824425601188</v>
      </c>
    </row>
    <row r="50" spans="35:42" x14ac:dyDescent="0.55000000000000004">
      <c r="AI50">
        <f t="shared" si="17"/>
        <v>13.692551505546763</v>
      </c>
      <c r="AJ50">
        <f t="shared" si="0"/>
        <v>102.652103</v>
      </c>
      <c r="AK50">
        <v>3.0000000000000001E-3</v>
      </c>
      <c r="AL50">
        <v>0.65210299999999999</v>
      </c>
      <c r="AM50" s="13">
        <f t="shared" si="13"/>
        <v>8.8260686038322245</v>
      </c>
      <c r="AN50">
        <f t="shared" si="14"/>
        <v>8.4833995738607501E-8</v>
      </c>
      <c r="AO50">
        <f t="shared" si="15"/>
        <v>5.551234608093618E-6</v>
      </c>
      <c r="AP50" s="13">
        <f t="shared" si="16"/>
        <v>-0.97302585523740825</v>
      </c>
    </row>
    <row r="51" spans="35:42" x14ac:dyDescent="0.55000000000000004">
      <c r="AI51">
        <f t="shared" si="17"/>
        <v>13.977812995245655</v>
      </c>
      <c r="AJ51">
        <f t="shared" si="0"/>
        <v>102.652103</v>
      </c>
      <c r="AK51">
        <v>4.0000000000000001E-3</v>
      </c>
      <c r="AL51">
        <v>0.65210299999999999</v>
      </c>
      <c r="AM51" s="13">
        <f t="shared" si="13"/>
        <v>8.8166080149251531</v>
      </c>
      <c r="AN51">
        <f t="shared" si="14"/>
        <v>8.838783663483445E-8</v>
      </c>
      <c r="AO51">
        <f t="shared" si="15"/>
        <v>5.5382201782903187E-6</v>
      </c>
      <c r="AP51" s="13">
        <f t="shared" si="16"/>
        <v>-0.97114934692934607</v>
      </c>
    </row>
    <row r="52" spans="35:42" x14ac:dyDescent="0.55000000000000004">
      <c r="AI52">
        <f t="shared" si="17"/>
        <v>14.263074484944546</v>
      </c>
      <c r="AJ52">
        <f t="shared" si="0"/>
        <v>102.652103</v>
      </c>
      <c r="AK52">
        <v>1E-3</v>
      </c>
      <c r="AL52">
        <v>0.65210299999999999</v>
      </c>
      <c r="AM52" s="13">
        <f t="shared" si="13"/>
        <v>8.80716594079788</v>
      </c>
      <c r="AN52">
        <f t="shared" si="14"/>
        <v>9.2013478528903312E-8</v>
      </c>
      <c r="AO52">
        <f t="shared" si="15"/>
        <v>5.5251524622689776E-6</v>
      </c>
      <c r="AP52" s="13">
        <f t="shared" si="16"/>
        <v>-0.96924876584647934</v>
      </c>
    </row>
    <row r="53" spans="35:42" x14ac:dyDescent="0.55000000000000004">
      <c r="AI53">
        <f t="shared" si="17"/>
        <v>14.548335974643438</v>
      </c>
      <c r="AJ53">
        <f t="shared" si="0"/>
        <v>102.652103</v>
      </c>
      <c r="AK53">
        <v>4.0000000000000001E-3</v>
      </c>
      <c r="AL53">
        <v>0.65210299999999999</v>
      </c>
      <c r="AM53" s="13">
        <f t="shared" si="13"/>
        <v>8.7977426154998088</v>
      </c>
      <c r="AN53">
        <f t="shared" si="14"/>
        <v>9.5710831548684026E-8</v>
      </c>
      <c r="AO53">
        <f t="shared" si="15"/>
        <v>5.5120317839511245E-6</v>
      </c>
      <c r="AP53" s="13">
        <f t="shared" si="16"/>
        <v>-0.96732415910010083</v>
      </c>
    </row>
    <row r="54" spans="35:42" x14ac:dyDescent="0.55000000000000004">
      <c r="AI54">
        <f t="shared" si="17"/>
        <v>14.833597464342329</v>
      </c>
      <c r="AJ54">
        <f t="shared" si="0"/>
        <v>103.30421</v>
      </c>
      <c r="AK54">
        <v>3.0000000000000001E-3</v>
      </c>
      <c r="AL54">
        <v>1.3042100000000001</v>
      </c>
      <c r="AM54" s="13">
        <f t="shared" si="13"/>
        <v>8.7883382726155901</v>
      </c>
      <c r="AN54">
        <f t="shared" si="14"/>
        <v>9.9479804044476091E-8</v>
      </c>
      <c r="AO54">
        <f t="shared" si="15"/>
        <v>5.4988584685711142E-6</v>
      </c>
      <c r="AP54" s="13">
        <f t="shared" si="16"/>
        <v>-0.96844189331074115</v>
      </c>
    </row>
    <row r="55" spans="35:42" x14ac:dyDescent="0.55000000000000004">
      <c r="AI55">
        <f t="shared" si="17"/>
        <v>15.118858954041221</v>
      </c>
      <c r="AJ55">
        <f t="shared" si="0"/>
        <v>102.652103</v>
      </c>
      <c r="AK55">
        <v>1E-3</v>
      </c>
      <c r="AL55">
        <v>0.65210299999999999</v>
      </c>
      <c r="AM55" s="13">
        <f t="shared" si="13"/>
        <v>8.7789531452593543</v>
      </c>
      <c r="AN55">
        <f t="shared" si="14"/>
        <v>1.0332030259128166E-7</v>
      </c>
      <c r="AO55">
        <f t="shared" si="15"/>
        <v>5.4856328426680726E-6</v>
      </c>
      <c r="AP55" s="13">
        <f t="shared" si="16"/>
        <v>-0.96646311366287696</v>
      </c>
    </row>
    <row r="56" spans="35:42" x14ac:dyDescent="0.55000000000000004">
      <c r="AI56">
        <f t="shared" si="17"/>
        <v>15.404120443740112</v>
      </c>
      <c r="AJ56">
        <f t="shared" si="0"/>
        <v>103.30421</v>
      </c>
      <c r="AK56">
        <v>3.0000000000000001E-3</v>
      </c>
      <c r="AL56">
        <v>1.3042100000000001</v>
      </c>
      <c r="AM56" s="13">
        <f t="shared" si="13"/>
        <v>8.7695874660689075</v>
      </c>
      <c r="AN56">
        <f t="shared" si="14"/>
        <v>1.0723223199112005E-7</v>
      </c>
      <c r="AO56">
        <f t="shared" si="15"/>
        <v>5.4723552340777876E-6</v>
      </c>
      <c r="AP56" s="13">
        <f t="shared" si="16"/>
        <v>-0.96446037740262802</v>
      </c>
    </row>
    <row r="57" spans="35:42" x14ac:dyDescent="0.55000000000000004">
      <c r="AI57">
        <f t="shared" si="17"/>
        <v>15.689381933439003</v>
      </c>
      <c r="AJ57">
        <f t="shared" si="0"/>
        <v>103.95631</v>
      </c>
      <c r="AK57">
        <v>3.0000000000000001E-3</v>
      </c>
      <c r="AL57">
        <v>1.95631</v>
      </c>
      <c r="AM57" s="13">
        <f t="shared" si="13"/>
        <v>8.7602414671999789</v>
      </c>
      <c r="AN57">
        <f t="shared" si="14"/>
        <v>1.1121549527538896E-7</v>
      </c>
      <c r="AO57">
        <f t="shared" si="15"/>
        <v>5.4590259719245907E-6</v>
      </c>
      <c r="AP57" s="13">
        <f t="shared" si="16"/>
        <v>-0.96852829274677854</v>
      </c>
    </row>
    <row r="58" spans="35:42" x14ac:dyDescent="0.55000000000000004">
      <c r="AI58">
        <f t="shared" si="17"/>
        <v>15.974643423137895</v>
      </c>
      <c r="AJ58">
        <f t="shared" si="0"/>
        <v>103.95631</v>
      </c>
      <c r="AK58">
        <v>1E-3</v>
      </c>
      <c r="AL58">
        <v>1.95631</v>
      </c>
      <c r="AM58" s="13">
        <f t="shared" si="13"/>
        <v>8.7509153803204658</v>
      </c>
      <c r="AN58">
        <f t="shared" si="14"/>
        <v>1.1526999370726617E-7</v>
      </c>
      <c r="AO58">
        <f t="shared" si="15"/>
        <v>5.4456453866132003E-6</v>
      </c>
      <c r="AP58" s="13">
        <f t="shared" si="16"/>
        <v>-0.96950557873359489</v>
      </c>
    </row>
    <row r="59" spans="35:42" x14ac:dyDescent="0.55000000000000004">
      <c r="AI59">
        <f t="shared" si="17"/>
        <v>16.259904912836785</v>
      </c>
      <c r="AJ59">
        <f t="shared" si="0"/>
        <v>103.95631</v>
      </c>
      <c r="AK59">
        <v>3.0000000000000001E-3</v>
      </c>
      <c r="AL59">
        <v>1.95631</v>
      </c>
      <c r="AM59" s="13">
        <f t="shared" si="13"/>
        <v>8.741609436604687</v>
      </c>
      <c r="AN59">
        <f t="shared" si="14"/>
        <v>1.1939562678415927E-7</v>
      </c>
      <c r="AO59">
        <f t="shared" si="15"/>
        <v>5.4322138098205274E-6</v>
      </c>
      <c r="AP59" s="13">
        <f t="shared" si="16"/>
        <v>-0.96741156976004794</v>
      </c>
    </row>
    <row r="60" spans="35:42" x14ac:dyDescent="0.55000000000000004">
      <c r="AI60">
        <f t="shared" si="17"/>
        <v>16.545166402535674</v>
      </c>
      <c r="AJ60">
        <f t="shared" si="0"/>
        <v>103.95631</v>
      </c>
      <c r="AK60">
        <v>3.0000000000000001E-3</v>
      </c>
      <c r="AL60">
        <v>1.95631</v>
      </c>
      <c r="AM60" s="13">
        <f t="shared" si="13"/>
        <v>8.7323238667276541</v>
      </c>
      <c r="AN60">
        <f t="shared" si="14"/>
        <v>1.2359229224019471E-7</v>
      </c>
      <c r="AO60">
        <f t="shared" si="15"/>
        <v>5.4187315744874597E-6</v>
      </c>
      <c r="AP60" s="13">
        <f t="shared" si="16"/>
        <v>-0.96529358066349247</v>
      </c>
    </row>
    <row r="61" spans="35:42" x14ac:dyDescent="0.55000000000000004">
      <c r="AI61">
        <f t="shared" si="17"/>
        <v>16.830427892234564</v>
      </c>
      <c r="AJ61">
        <f t="shared" si="0"/>
        <v>103.95631</v>
      </c>
      <c r="AK61">
        <v>2E-3</v>
      </c>
      <c r="AL61">
        <v>1.95631</v>
      </c>
      <c r="AM61" s="13">
        <f t="shared" si="13"/>
        <v>8.7230589008593533</v>
      </c>
      <c r="AN61">
        <f t="shared" si="14"/>
        <v>1.2785988604875484E-7</v>
      </c>
      <c r="AO61">
        <f t="shared" si="15"/>
        <v>5.4051990148105974E-6</v>
      </c>
      <c r="AP61" s="13">
        <f t="shared" si="16"/>
        <v>-0.96315166394450069</v>
      </c>
    </row>
    <row r="62" spans="35:42" x14ac:dyDescent="0.55000000000000004">
      <c r="AI62">
        <f t="shared" si="17"/>
        <v>17.115689381933453</v>
      </c>
      <c r="AJ62">
        <f t="shared" si="0"/>
        <v>103.95631</v>
      </c>
      <c r="AK62">
        <v>4.0000000000000001E-3</v>
      </c>
      <c r="AL62">
        <v>1.95631</v>
      </c>
      <c r="AM62" s="13">
        <f t="shared" si="13"/>
        <v>8.7138147686590397</v>
      </c>
      <c r="AN62">
        <f t="shared" si="14"/>
        <v>1.3219830242505478E-7</v>
      </c>
      <c r="AO62">
        <f t="shared" si="15"/>
        <v>5.3916164662339848E-6</v>
      </c>
      <c r="AP62" s="13">
        <f t="shared" si="16"/>
        <v>-0.96098587269678426</v>
      </c>
    </row>
    <row r="63" spans="35:42" x14ac:dyDescent="0.55000000000000004">
      <c r="AI63">
        <f t="shared" si="17"/>
        <v>17.400950871632343</v>
      </c>
      <c r="AJ63">
        <f t="shared" si="0"/>
        <v>103.30421</v>
      </c>
      <c r="AK63">
        <v>2E-3</v>
      </c>
      <c r="AL63">
        <v>1.3042100000000001</v>
      </c>
      <c r="AM63" s="13">
        <f t="shared" si="13"/>
        <v>8.7045916992695478</v>
      </c>
      <c r="AN63">
        <f t="shared" si="14"/>
        <v>1.3660743382876582E-7</v>
      </c>
      <c r="AO63">
        <f t="shared" si="15"/>
        <v>5.3779842654407807E-6</v>
      </c>
      <c r="AP63" s="13">
        <f t="shared" si="16"/>
        <v>-0.95578907883108799</v>
      </c>
    </row>
    <row r="64" spans="35:42" x14ac:dyDescent="0.55000000000000004">
      <c r="AI64">
        <f t="shared" si="17"/>
        <v>17.686212361331233</v>
      </c>
      <c r="AJ64">
        <f t="shared" si="0"/>
        <v>103.95631</v>
      </c>
      <c r="AK64">
        <v>1E-3</v>
      </c>
      <c r="AL64">
        <v>1.95631</v>
      </c>
      <c r="AM64" s="13">
        <f t="shared" si="13"/>
        <v>8.6953899213116053</v>
      </c>
      <c r="AN64">
        <f t="shared" si="14"/>
        <v>1.4108717096668025E-7</v>
      </c>
      <c r="AO64">
        <f t="shared" si="15"/>
        <v>5.364302750344925E-6</v>
      </c>
      <c r="AP64" s="13">
        <f t="shared" si="16"/>
        <v>-0.95358264224385292</v>
      </c>
    </row>
    <row r="65" spans="35:42" x14ac:dyDescent="0.55000000000000004">
      <c r="AI65">
        <f t="shared" si="17"/>
        <v>17.971473851030122</v>
      </c>
      <c r="AJ65">
        <f t="shared" si="0"/>
        <v>103.95631</v>
      </c>
      <c r="AK65">
        <v>1E-3</v>
      </c>
      <c r="AL65">
        <v>1.95631</v>
      </c>
      <c r="AM65" s="13">
        <f t="shared" si="13"/>
        <v>8.68620966287817</v>
      </c>
      <c r="AN65">
        <f t="shared" si="14"/>
        <v>1.4563740279542085E-7</v>
      </c>
      <c r="AO65">
        <f t="shared" si="15"/>
        <v>5.3505722600827499E-6</v>
      </c>
      <c r="AP65" s="13">
        <f t="shared" si="16"/>
        <v>-0.95434579158631283</v>
      </c>
    </row>
    <row r="66" spans="35:42" x14ac:dyDescent="0.55000000000000004">
      <c r="AI66">
        <f t="shared" si="17"/>
        <v>18.256735340729012</v>
      </c>
      <c r="AJ66">
        <f t="shared" si="0"/>
        <v>103.95631</v>
      </c>
      <c r="AK66">
        <v>0</v>
      </c>
      <c r="AL66">
        <v>1.95631</v>
      </c>
      <c r="AM66" s="13">
        <f t="shared" si="13"/>
        <v>8.6770511515287811</v>
      </c>
      <c r="AN66">
        <f t="shared" si="14"/>
        <v>1.5025801652419388E-7</v>
      </c>
      <c r="AO66">
        <f t="shared" si="15"/>
        <v>5.3367931350045872E-6</v>
      </c>
      <c r="AP66" s="13">
        <f t="shared" si="16"/>
        <v>-0.95208504497558366</v>
      </c>
    </row>
    <row r="67" spans="35:42" x14ac:dyDescent="0.55000000000000004">
      <c r="AI67">
        <f t="shared" si="17"/>
        <v>18.541996830427902</v>
      </c>
      <c r="AJ67">
        <f t="shared" ref="AJ67:AJ130" si="18">AL67+102</f>
        <v>103.95631</v>
      </c>
      <c r="AK67">
        <v>1E-3</v>
      </c>
      <c r="AL67">
        <v>1.95631</v>
      </c>
      <c r="AM67" s="13">
        <f t="shared" si="13"/>
        <v>8.6679146142839052</v>
      </c>
      <c r="AN67">
        <f t="shared" si="14"/>
        <v>1.5494889761758407E-7</v>
      </c>
      <c r="AO67">
        <f t="shared" si="15"/>
        <v>5.3229657166663204E-6</v>
      </c>
      <c r="AP67" s="13">
        <f t="shared" si="16"/>
        <v>-0.94980069815487045</v>
      </c>
    </row>
    <row r="68" spans="35:42" x14ac:dyDescent="0.55000000000000004">
      <c r="AI68">
        <f t="shared" si="17"/>
        <v>18.827258320126791</v>
      </c>
      <c r="AJ68">
        <f t="shared" si="18"/>
        <v>103.95631</v>
      </c>
      <c r="AK68">
        <v>1E-3</v>
      </c>
      <c r="AL68">
        <v>1.95631</v>
      </c>
      <c r="AM68" s="13">
        <f t="shared" ref="AM68:AM131" si="19">($T$5+AN68+AO68)*10^6</f>
        <v>8.6588002776193207</v>
      </c>
      <c r="AN68">
        <f t="shared" ref="AN68:AN131" si="20">($T$3/2)*(1-COS(RADIANS(AI68)))</f>
        <v>1.5970992979839486E-7</v>
      </c>
      <c r="AO68">
        <f t="shared" ref="AO68:AO131" si="21">($T$3/2)*(1+COS(RADIANS(AI68)))+($T$4/2)*(1-COS(RADIANS(AI68-$T$7)))-$T$14</f>
        <v>5.3090903478209244E-6</v>
      </c>
      <c r="AP68" s="13">
        <f t="shared" si="16"/>
        <v>-0.94749280774791222</v>
      </c>
    </row>
    <row r="69" spans="35:42" x14ac:dyDescent="0.55000000000000004">
      <c r="AI69">
        <f t="shared" si="17"/>
        <v>19.112519809825681</v>
      </c>
      <c r="AJ69">
        <f t="shared" si="18"/>
        <v>103.95631</v>
      </c>
      <c r="AK69">
        <v>0</v>
      </c>
      <c r="AL69">
        <v>1.95631</v>
      </c>
      <c r="AM69" s="13">
        <f t="shared" si="19"/>
        <v>8.6497083674604962</v>
      </c>
      <c r="AN69">
        <f t="shared" si="20"/>
        <v>1.6454099505052906E-7</v>
      </c>
      <c r="AO69">
        <f t="shared" si="21"/>
        <v>5.2951673724099677E-6</v>
      </c>
      <c r="AP69" s="13">
        <f t="shared" ref="AP69:AP132" si="22">(AJ68+AJ69)/2*(AM69-AM68)</f>
        <v>-0.94516143096290794</v>
      </c>
    </row>
    <row r="70" spans="35:42" x14ac:dyDescent="0.55000000000000004">
      <c r="AI70">
        <f t="shared" ref="AI70:AI133" si="23">$AI69+$AI$3</f>
        <v>19.397781299524571</v>
      </c>
      <c r="AJ70">
        <f t="shared" si="18"/>
        <v>104.60841000000001</v>
      </c>
      <c r="AK70">
        <v>2E-3</v>
      </c>
      <c r="AL70">
        <v>2.6084100000000001</v>
      </c>
      <c r="AM70" s="13">
        <f t="shared" si="19"/>
        <v>8.6406391091769965</v>
      </c>
      <c r="AN70">
        <f t="shared" si="20"/>
        <v>1.6944197362191567E-7</v>
      </c>
      <c r="AO70">
        <f t="shared" si="21"/>
        <v>5.2811971355550817E-6</v>
      </c>
      <c r="AP70" s="13">
        <f t="shared" si="22"/>
        <v>-0.94576365725289713</v>
      </c>
    </row>
    <row r="71" spans="35:42" x14ac:dyDescent="0.55000000000000004">
      <c r="AI71">
        <f t="shared" si="23"/>
        <v>19.68304278922346</v>
      </c>
      <c r="AJ71">
        <f t="shared" si="18"/>
        <v>104.60841000000001</v>
      </c>
      <c r="AK71">
        <v>1E-3</v>
      </c>
      <c r="AL71">
        <v>2.6084100000000001</v>
      </c>
      <c r="AM71" s="13">
        <f t="shared" si="19"/>
        <v>8.631592727576896</v>
      </c>
      <c r="AN71">
        <f t="shared" si="20"/>
        <v>1.7441274402747781E-7</v>
      </c>
      <c r="AO71">
        <f t="shared" si="21"/>
        <v>5.2671799835494187E-6</v>
      </c>
      <c r="AP71" s="13">
        <f t="shared" si="22"/>
        <v>-0.94632759543977096</v>
      </c>
    </row>
    <row r="72" spans="35:42" x14ac:dyDescent="0.55000000000000004">
      <c r="AI72">
        <f t="shared" si="23"/>
        <v>19.96830427892235</v>
      </c>
      <c r="AJ72">
        <f t="shared" si="18"/>
        <v>105.91262</v>
      </c>
      <c r="AK72">
        <v>1E-3</v>
      </c>
      <c r="AL72">
        <v>3.91262</v>
      </c>
      <c r="AM72" s="13">
        <f t="shared" si="19"/>
        <v>8.6225694469011973</v>
      </c>
      <c r="AN72">
        <f t="shared" si="20"/>
        <v>1.7945318305214349E-7</v>
      </c>
      <c r="AO72">
        <f t="shared" si="21"/>
        <v>5.2531162638490548E-6</v>
      </c>
      <c r="AP72" s="13">
        <f t="shared" si="22"/>
        <v>-0.94979517091359167</v>
      </c>
    </row>
    <row r="73" spans="35:42" x14ac:dyDescent="0.55000000000000004">
      <c r="AI73">
        <f t="shared" si="23"/>
        <v>20.25356576862124</v>
      </c>
      <c r="AJ73">
        <f t="shared" si="18"/>
        <v>105.91262</v>
      </c>
      <c r="AK73">
        <v>1E-3</v>
      </c>
      <c r="AL73">
        <v>3.91262</v>
      </c>
      <c r="AM73" s="13">
        <f t="shared" si="19"/>
        <v>8.6135694908182856</v>
      </c>
      <c r="AN73">
        <f t="shared" si="20"/>
        <v>1.8456316575390117E-7</v>
      </c>
      <c r="AO73">
        <f t="shared" si="21"/>
        <v>5.2390063250643856E-6</v>
      </c>
      <c r="AP73" s="13">
        <f t="shared" si="22"/>
        <v>-0.95320892862611628</v>
      </c>
    </row>
    <row r="74" spans="35:42" x14ac:dyDescent="0.55000000000000004">
      <c r="AI74">
        <f t="shared" si="23"/>
        <v>20.538827258320129</v>
      </c>
      <c r="AJ74">
        <f t="shared" si="18"/>
        <v>105.91262</v>
      </c>
      <c r="AK74">
        <v>0</v>
      </c>
      <c r="AL74">
        <v>3.91262</v>
      </c>
      <c r="AM74" s="13">
        <f t="shared" si="19"/>
        <v>8.6045930824183756</v>
      </c>
      <c r="AN74">
        <f t="shared" si="20"/>
        <v>1.897425654668957E-7</v>
      </c>
      <c r="AO74">
        <f t="shared" si="21"/>
        <v>5.22485051695148E-6</v>
      </c>
      <c r="AP74" s="13">
        <f t="shared" si="22"/>
        <v>-0.95071493182447431</v>
      </c>
    </row>
    <row r="75" spans="35:42" x14ac:dyDescent="0.55000000000000004">
      <c r="AI75">
        <f t="shared" si="23"/>
        <v>20.824088748019019</v>
      </c>
      <c r="AJ75">
        <f t="shared" si="18"/>
        <v>105.26051</v>
      </c>
      <c r="AK75">
        <v>1E-3</v>
      </c>
      <c r="AL75">
        <v>3.26051</v>
      </c>
      <c r="AM75" s="13">
        <f t="shared" si="19"/>
        <v>8.5956404442079783</v>
      </c>
      <c r="AN75">
        <f t="shared" si="20"/>
        <v>1.9499125380456771E-7</v>
      </c>
      <c r="AO75">
        <f t="shared" si="21"/>
        <v>5.2106491904034109E-6</v>
      </c>
      <c r="AP75" s="13">
        <f t="shared" si="22"/>
        <v>-0.94527831632359482</v>
      </c>
    </row>
    <row r="76" spans="35:42" x14ac:dyDescent="0.55000000000000004">
      <c r="AI76">
        <f t="shared" si="23"/>
        <v>21.109350237717909</v>
      </c>
      <c r="AJ76">
        <f t="shared" si="18"/>
        <v>105.26051</v>
      </c>
      <c r="AK76">
        <v>1E-3</v>
      </c>
      <c r="AL76">
        <v>3.26051</v>
      </c>
      <c r="AM76" s="13">
        <f t="shared" si="19"/>
        <v>8.5867117981044014</v>
      </c>
      <c r="AN76">
        <f t="shared" si="20"/>
        <v>2.0030910066283797E-7</v>
      </c>
      <c r="AO76">
        <f t="shared" si="21"/>
        <v>5.1964026974415624E-6</v>
      </c>
      <c r="AP76" s="13">
        <f t="shared" si="22"/>
        <v>-0.93983384247201829</v>
      </c>
    </row>
    <row r="77" spans="35:42" x14ac:dyDescent="0.55000000000000004">
      <c r="AI77">
        <f t="shared" si="23"/>
        <v>21.394611727416798</v>
      </c>
      <c r="AJ77">
        <f t="shared" si="18"/>
        <v>105.91262</v>
      </c>
      <c r="AK77">
        <v>0</v>
      </c>
      <c r="AL77">
        <v>3.91262</v>
      </c>
      <c r="AM77" s="13">
        <f t="shared" si="19"/>
        <v>8.5778073654302265</v>
      </c>
      <c r="AN77">
        <f t="shared" si="20"/>
        <v>2.0569597422333043E-7</v>
      </c>
      <c r="AO77">
        <f t="shared" si="21"/>
        <v>5.1821113912068957E-6</v>
      </c>
      <c r="AP77" s="13">
        <f t="shared" si="22"/>
        <v>-0.94018845933989781</v>
      </c>
    </row>
    <row r="78" spans="35:42" x14ac:dyDescent="0.55000000000000004">
      <c r="AI78">
        <f t="shared" si="23"/>
        <v>21.679873217115688</v>
      </c>
      <c r="AJ78">
        <f t="shared" si="18"/>
        <v>105.26051</v>
      </c>
      <c r="AK78">
        <v>1E-3</v>
      </c>
      <c r="AL78">
        <v>3.26051</v>
      </c>
      <c r="AM78" s="13">
        <f t="shared" si="19"/>
        <v>8.5689273669078485</v>
      </c>
      <c r="AN78">
        <f t="shared" si="20"/>
        <v>2.1115174095664062E-7</v>
      </c>
      <c r="AO78">
        <f t="shared" si="21"/>
        <v>5.1677756259512069E-6</v>
      </c>
      <c r="AP78" s="13">
        <f t="shared" si="22"/>
        <v>-0.93760854118296599</v>
      </c>
    </row>
    <row r="79" spans="35:42" x14ac:dyDescent="0.55000000000000004">
      <c r="AI79">
        <f t="shared" si="23"/>
        <v>21.965134706814577</v>
      </c>
      <c r="AJ79">
        <f t="shared" si="18"/>
        <v>105.91262</v>
      </c>
      <c r="AK79">
        <v>1E-3</v>
      </c>
      <c r="AL79">
        <v>3.91262</v>
      </c>
      <c r="AM79" s="13">
        <f t="shared" si="19"/>
        <v>8.5600720226539746</v>
      </c>
      <c r="AN79">
        <f t="shared" si="20"/>
        <v>2.1667626562564586E-7</v>
      </c>
      <c r="AO79">
        <f t="shared" si="21"/>
        <v>5.1533957570283276E-6</v>
      </c>
      <c r="AP79" s="13">
        <f t="shared" si="22"/>
        <v>-0.93500538165903402</v>
      </c>
    </row>
    <row r="80" spans="35:42" x14ac:dyDescent="0.55000000000000004">
      <c r="AI80">
        <f t="shared" si="23"/>
        <v>22.250396196513467</v>
      </c>
      <c r="AJ80">
        <f t="shared" si="18"/>
        <v>105.26051</v>
      </c>
      <c r="AK80">
        <v>1E-3</v>
      </c>
      <c r="AL80">
        <v>3.26051</v>
      </c>
      <c r="AM80" s="13">
        <f t="shared" si="19"/>
        <v>8.5512415521741953</v>
      </c>
      <c r="AN80">
        <f t="shared" si="20"/>
        <v>2.2226941128885666E-7</v>
      </c>
      <c r="AO80">
        <f t="shared" si="21"/>
        <v>5.1389721408853396E-6</v>
      </c>
      <c r="AP80" s="13">
        <f t="shared" si="22"/>
        <v>-0.93237904529379312</v>
      </c>
    </row>
    <row r="81" spans="35:42" x14ac:dyDescent="0.55000000000000004">
      <c r="AI81">
        <f t="shared" si="23"/>
        <v>22.535657686212357</v>
      </c>
      <c r="AJ81">
        <f t="shared" si="18"/>
        <v>105.91262</v>
      </c>
      <c r="AK81">
        <v>3.0000000000000001E-3</v>
      </c>
      <c r="AL81">
        <v>3.91262</v>
      </c>
      <c r="AM81" s="13">
        <f t="shared" si="19"/>
        <v>8.5424361743575297</v>
      </c>
      <c r="AN81">
        <f t="shared" si="20"/>
        <v>2.2793103930381125E-7</v>
      </c>
      <c r="AO81">
        <f t="shared" si="21"/>
        <v>5.1245051350537183E-6</v>
      </c>
      <c r="AP81" s="13">
        <f t="shared" si="22"/>
        <v>-0.92972959718892922</v>
      </c>
    </row>
    <row r="82" spans="35:42" x14ac:dyDescent="0.55000000000000004">
      <c r="AI82">
        <f t="shared" si="23"/>
        <v>22.820919175911246</v>
      </c>
      <c r="AJ82">
        <f t="shared" si="18"/>
        <v>105.26051</v>
      </c>
      <c r="AK82">
        <v>2E-3</v>
      </c>
      <c r="AL82">
        <v>3.26051</v>
      </c>
      <c r="AM82" s="13">
        <f t="shared" si="19"/>
        <v>8.5336561074710016</v>
      </c>
      <c r="AN82">
        <f t="shared" si="20"/>
        <v>2.3366100933051392E-7</v>
      </c>
      <c r="AO82">
        <f t="shared" si="21"/>
        <v>5.109995098140488E-6</v>
      </c>
      <c r="AP82" s="13">
        <f t="shared" si="22"/>
        <v>-0.92705710301874733</v>
      </c>
    </row>
    <row r="83" spans="35:42" x14ac:dyDescent="0.55000000000000004">
      <c r="AI83">
        <f t="shared" si="23"/>
        <v>23.106180665610136</v>
      </c>
      <c r="AJ83">
        <f t="shared" si="18"/>
        <v>105.26051</v>
      </c>
      <c r="AK83">
        <v>3.0000000000000001E-3</v>
      </c>
      <c r="AL83">
        <v>3.26051</v>
      </c>
      <c r="AM83" s="13">
        <f t="shared" si="19"/>
        <v>8.5249015691542258</v>
      </c>
      <c r="AN83">
        <f t="shared" si="20"/>
        <v>2.3945917933491104E-7</v>
      </c>
      <c r="AO83">
        <f t="shared" si="21"/>
        <v>5.0954423898193145E-6</v>
      </c>
      <c r="AP83" s="13">
        <f t="shared" si="22"/>
        <v>-0.92150716803835708</v>
      </c>
    </row>
    <row r="84" spans="35:42" x14ac:dyDescent="0.55000000000000004">
      <c r="AI84">
        <f t="shared" si="23"/>
        <v>23.391442155309026</v>
      </c>
      <c r="AJ84">
        <f t="shared" si="18"/>
        <v>105.26051</v>
      </c>
      <c r="AK84">
        <v>2E-3</v>
      </c>
      <c r="AL84">
        <v>3.26051</v>
      </c>
      <c r="AM84" s="13">
        <f t="shared" si="19"/>
        <v>8.5161727764140203</v>
      </c>
      <c r="AN84">
        <f t="shared" si="20"/>
        <v>2.4532540559241452E-7</v>
      </c>
      <c r="AO84">
        <f t="shared" si="21"/>
        <v>5.0808473708216061E-6</v>
      </c>
      <c r="AP84" s="13">
        <f t="shared" si="22"/>
        <v>-0.91879717551833351</v>
      </c>
    </row>
    <row r="85" spans="35:42" x14ac:dyDescent="0.55000000000000004">
      <c r="AI85">
        <f t="shared" si="23"/>
        <v>23.676703645007915</v>
      </c>
      <c r="AJ85">
        <f t="shared" si="18"/>
        <v>105.26051</v>
      </c>
      <c r="AK85">
        <v>0</v>
      </c>
      <c r="AL85">
        <v>3.26051</v>
      </c>
      <c r="AM85" s="13">
        <f t="shared" si="19"/>
        <v>8.5074699456190253</v>
      </c>
      <c r="AN85">
        <f t="shared" si="20"/>
        <v>2.512595426914615E-7</v>
      </c>
      <c r="AO85">
        <f t="shared" si="21"/>
        <v>5.0662104029275639E-6</v>
      </c>
      <c r="AP85" s="13">
        <f t="shared" si="22"/>
        <v>-0.91606440792488009</v>
      </c>
    </row>
    <row r="86" spans="35:42" x14ac:dyDescent="0.55000000000000004">
      <c r="AI86">
        <f t="shared" si="23"/>
        <v>23.961965134706805</v>
      </c>
      <c r="AJ86">
        <f t="shared" si="18"/>
        <v>105.91262</v>
      </c>
      <c r="AK86">
        <v>0</v>
      </c>
      <c r="AL86">
        <v>3.91262</v>
      </c>
      <c r="AM86" s="13">
        <f t="shared" si="19"/>
        <v>8.4987932924943337</v>
      </c>
      <c r="AN86">
        <f t="shared" si="20"/>
        <v>2.572614435371225E-7</v>
      </c>
      <c r="AO86">
        <f t="shared" si="21"/>
        <v>5.0515318489572118E-6</v>
      </c>
      <c r="AP86" s="13">
        <f t="shared" si="22"/>
        <v>-0.91613799913269955</v>
      </c>
    </row>
    <row r="87" spans="35:42" x14ac:dyDescent="0.55000000000000004">
      <c r="AI87">
        <f t="shared" si="23"/>
        <v>24.247226624405695</v>
      </c>
      <c r="AJ87">
        <f t="shared" si="18"/>
        <v>106.56471999999999</v>
      </c>
      <c r="AK87">
        <v>0</v>
      </c>
      <c r="AL87">
        <v>4.5647200000000003</v>
      </c>
      <c r="AM87" s="13">
        <f t="shared" si="19"/>
        <v>8.4901430321161513</v>
      </c>
      <c r="AN87">
        <f t="shared" si="20"/>
        <v>2.6333095935474359E-7</v>
      </c>
      <c r="AO87">
        <f t="shared" si="21"/>
        <v>5.0368120727614076E-6</v>
      </c>
      <c r="AP87" s="13">
        <f t="shared" si="22"/>
        <v>-0.91899215773179466</v>
      </c>
    </row>
    <row r="88" spans="35:42" x14ac:dyDescent="0.55000000000000004">
      <c r="AI88">
        <f t="shared" si="23"/>
        <v>24.532488114104584</v>
      </c>
      <c r="AJ88">
        <f t="shared" si="18"/>
        <v>107.21682</v>
      </c>
      <c r="AK88">
        <v>1E-3</v>
      </c>
      <c r="AL88">
        <v>5.2168200000000002</v>
      </c>
      <c r="AM88" s="13">
        <f t="shared" si="19"/>
        <v>8.4815193789064622</v>
      </c>
      <c r="AN88">
        <f t="shared" si="20"/>
        <v>2.6946793969363722E-7</v>
      </c>
      <c r="AO88">
        <f t="shared" si="21"/>
        <v>5.0220514392128258E-6</v>
      </c>
      <c r="AP88" s="13">
        <f t="shared" si="22"/>
        <v>-0.92178893179663435</v>
      </c>
    </row>
    <row r="89" spans="35:42" x14ac:dyDescent="0.55000000000000004">
      <c r="AI89">
        <f t="shared" si="23"/>
        <v>24.817749603803474</v>
      </c>
      <c r="AJ89">
        <f t="shared" si="18"/>
        <v>106.56471999999999</v>
      </c>
      <c r="AK89">
        <v>2E-3</v>
      </c>
      <c r="AL89">
        <v>4.5647200000000003</v>
      </c>
      <c r="AM89" s="13">
        <f t="shared" si="19"/>
        <v>8.472922546627716</v>
      </c>
      <c r="AN89">
        <f t="shared" si="20"/>
        <v>2.7567223243081057E-7</v>
      </c>
      <c r="AO89">
        <f t="shared" si="21"/>
        <v>5.0072503141969058E-6</v>
      </c>
      <c r="AP89" s="13">
        <f t="shared" si="22"/>
        <v>-0.91892202183603511</v>
      </c>
    </row>
    <row r="90" spans="35:42" x14ac:dyDescent="0.55000000000000004">
      <c r="AI90">
        <f t="shared" si="23"/>
        <v>25.103011093502364</v>
      </c>
      <c r="AJ90">
        <f t="shared" si="18"/>
        <v>107.21682</v>
      </c>
      <c r="AK90">
        <v>2E-3</v>
      </c>
      <c r="AL90">
        <v>5.2168200000000002</v>
      </c>
      <c r="AM90" s="13">
        <f t="shared" si="19"/>
        <v>8.4643527483775216</v>
      </c>
      <c r="AN90">
        <f t="shared" si="20"/>
        <v>2.8194368377473595E-7</v>
      </c>
      <c r="AO90">
        <f t="shared" si="21"/>
        <v>4.9924090646027856E-6</v>
      </c>
      <c r="AP90" s="13">
        <f t="shared" si="22"/>
        <v>-0.91603233370793613</v>
      </c>
    </row>
    <row r="91" spans="35:42" x14ac:dyDescent="0.55000000000000004">
      <c r="AI91">
        <f t="shared" si="23"/>
        <v>25.388272583201253</v>
      </c>
      <c r="AJ91">
        <f t="shared" si="18"/>
        <v>107.21682</v>
      </c>
      <c r="AK91">
        <v>1E-3</v>
      </c>
      <c r="AL91">
        <v>5.2168200000000002</v>
      </c>
      <c r="AM91" s="13">
        <f t="shared" si="19"/>
        <v>8.4558101965833767</v>
      </c>
      <c r="AN91">
        <f t="shared" si="20"/>
        <v>2.8828213826916368E-7</v>
      </c>
      <c r="AO91">
        <f t="shared" si="21"/>
        <v>4.9775280583142112E-6</v>
      </c>
      <c r="AP91" s="13">
        <f t="shared" si="22"/>
        <v>-0.91590523805350765</v>
      </c>
    </row>
    <row r="92" spans="35:42" x14ac:dyDescent="0.55000000000000004">
      <c r="AI92">
        <f t="shared" si="23"/>
        <v>25.673534072900143</v>
      </c>
      <c r="AJ92">
        <f t="shared" si="18"/>
        <v>107.86893000000001</v>
      </c>
      <c r="AK92">
        <v>2E-3</v>
      </c>
      <c r="AL92">
        <v>5.8689299999999998</v>
      </c>
      <c r="AM92" s="13">
        <f t="shared" si="19"/>
        <v>8.4472951029973888</v>
      </c>
      <c r="AN92">
        <f t="shared" si="20"/>
        <v>2.9468743879697422E-7</v>
      </c>
      <c r="AO92">
        <f t="shared" si="21"/>
        <v>4.962607664200416E-6</v>
      </c>
      <c r="AP92" s="13">
        <f t="shared" si="22"/>
        <v>-0.91573764513119837</v>
      </c>
    </row>
    <row r="93" spans="35:42" x14ac:dyDescent="0.55000000000000004">
      <c r="AI93">
        <f t="shared" si="23"/>
        <v>25.958795562599033</v>
      </c>
      <c r="AJ93">
        <f t="shared" si="18"/>
        <v>107.21682</v>
      </c>
      <c r="AK93">
        <v>3.0000000000000001E-3</v>
      </c>
      <c r="AL93">
        <v>5.2168200000000002</v>
      </c>
      <c r="AM93" s="13">
        <f t="shared" si="19"/>
        <v>8.4388076786910435</v>
      </c>
      <c r="AN93">
        <f t="shared" si="20"/>
        <v>3.0115942658407529E-7</v>
      </c>
      <c r="AO93">
        <f t="shared" si="21"/>
        <v>4.9476482521069675E-6</v>
      </c>
      <c r="AP93" s="13">
        <f t="shared" si="22"/>
        <v>-0.91276201124925482</v>
      </c>
    </row>
    <row r="94" spans="35:42" x14ac:dyDescent="0.55000000000000004">
      <c r="AI94">
        <f t="shared" si="23"/>
        <v>26.244057052297922</v>
      </c>
      <c r="AJ94">
        <f t="shared" si="18"/>
        <v>107.86893000000001</v>
      </c>
      <c r="AK94">
        <v>2E-3</v>
      </c>
      <c r="AL94">
        <v>5.8689299999999998</v>
      </c>
      <c r="AM94" s="13">
        <f t="shared" si="19"/>
        <v>8.4303481340499538</v>
      </c>
      <c r="AN94">
        <f t="shared" si="20"/>
        <v>3.0769794120333442E-7</v>
      </c>
      <c r="AO94">
        <f t="shared" si="21"/>
        <v>4.9326501928466196E-6</v>
      </c>
      <c r="AP94" s="13">
        <f t="shared" si="22"/>
        <v>-0.9097637518936379</v>
      </c>
    </row>
    <row r="95" spans="35:42" x14ac:dyDescent="0.55000000000000004">
      <c r="AI95">
        <f t="shared" si="23"/>
        <v>26.529318541996812</v>
      </c>
      <c r="AJ95">
        <f t="shared" si="18"/>
        <v>107.86893000000001</v>
      </c>
      <c r="AK95">
        <v>1E-3</v>
      </c>
      <c r="AL95">
        <v>5.8689299999999998</v>
      </c>
      <c r="AM95" s="13">
        <f t="shared" si="19"/>
        <v>8.4219166787686568</v>
      </c>
      <c r="AN95">
        <f t="shared" si="20"/>
        <v>3.1430282057855846E-7</v>
      </c>
      <c r="AO95">
        <f t="shared" si="21"/>
        <v>4.9176138581900981E-6</v>
      </c>
      <c r="AP95" s="13">
        <f t="shared" si="22"/>
        <v>-0.90949205953635237</v>
      </c>
    </row>
    <row r="96" spans="35:42" x14ac:dyDescent="0.55000000000000004">
      <c r="AI96">
        <f t="shared" si="23"/>
        <v>26.814580031695701</v>
      </c>
      <c r="AJ96">
        <f t="shared" si="18"/>
        <v>107.86893000000001</v>
      </c>
      <c r="AK96">
        <v>0</v>
      </c>
      <c r="AL96">
        <v>5.8689299999999998</v>
      </c>
      <c r="AM96" s="13">
        <f t="shared" si="19"/>
        <v>8.4135135218454131</v>
      </c>
      <c r="AN96">
        <f t="shared" si="20"/>
        <v>3.2097390098850884E-7</v>
      </c>
      <c r="AO96">
        <f t="shared" si="21"/>
        <v>4.9025396208569045E-6</v>
      </c>
      <c r="AP96" s="13">
        <f t="shared" si="22"/>
        <v>-0.90643954593238696</v>
      </c>
    </row>
    <row r="97" spans="35:42" x14ac:dyDescent="0.55000000000000004">
      <c r="AI97">
        <f t="shared" si="23"/>
        <v>27.099841521394591</v>
      </c>
      <c r="AJ97">
        <f t="shared" si="18"/>
        <v>108.52103</v>
      </c>
      <c r="AK97">
        <v>1E-3</v>
      </c>
      <c r="AL97">
        <v>6.5210299999999997</v>
      </c>
      <c r="AM97" s="13">
        <f t="shared" si="19"/>
        <v>8.4051388715770265</v>
      </c>
      <c r="AN97">
        <f t="shared" si="20"/>
        <v>3.2771101707096156E-7</v>
      </c>
      <c r="AO97">
        <f t="shared" si="21"/>
        <v>4.8874278545060654E-6</v>
      </c>
      <c r="AP97" s="13">
        <f t="shared" si="22"/>
        <v>-0.90609511829508005</v>
      </c>
    </row>
    <row r="98" spans="35:42" x14ac:dyDescent="0.55000000000000004">
      <c r="AI98">
        <f t="shared" si="23"/>
        <v>27.385103011093481</v>
      </c>
      <c r="AJ98">
        <f t="shared" si="18"/>
        <v>107.21682</v>
      </c>
      <c r="AK98">
        <v>0</v>
      </c>
      <c r="AL98">
        <v>5.2168200000000002</v>
      </c>
      <c r="AM98" s="13">
        <f t="shared" si="19"/>
        <v>8.3967929355536768</v>
      </c>
      <c r="AN98">
        <f t="shared" si="20"/>
        <v>3.3451400182680522E-7</v>
      </c>
      <c r="AO98">
        <f t="shared" si="21"/>
        <v>4.8722789337268716E-6</v>
      </c>
      <c r="AP98" s="13">
        <f t="shared" si="22"/>
        <v>-0.90026714695751398</v>
      </c>
    </row>
    <row r="99" spans="35:42" x14ac:dyDescent="0.55000000000000004">
      <c r="AI99">
        <f t="shared" si="23"/>
        <v>27.67036450079237</v>
      </c>
      <c r="AJ99">
        <f t="shared" si="18"/>
        <v>107.21682</v>
      </c>
      <c r="AK99">
        <v>1E-3</v>
      </c>
      <c r="AL99">
        <v>5.2168200000000002</v>
      </c>
      <c r="AM99" s="13">
        <f t="shared" si="19"/>
        <v>8.3884759206537804</v>
      </c>
      <c r="AN99">
        <f t="shared" si="20"/>
        <v>3.4138268662418081E-7</v>
      </c>
      <c r="AO99">
        <f t="shared" si="21"/>
        <v>4.8570932340295998E-6</v>
      </c>
      <c r="AP99" s="13">
        <f t="shared" si="22"/>
        <v>-0.89172388945950343</v>
      </c>
    </row>
    <row r="100" spans="35:42" x14ac:dyDescent="0.55000000000000004">
      <c r="AI100">
        <f t="shared" si="23"/>
        <v>27.95562599049126</v>
      </c>
      <c r="AJ100">
        <f t="shared" si="18"/>
        <v>107.86893000000001</v>
      </c>
      <c r="AK100">
        <v>1E-3</v>
      </c>
      <c r="AL100">
        <v>5.8689299999999998</v>
      </c>
      <c r="AM100" s="13">
        <f t="shared" si="19"/>
        <v>8.3801880330388574</v>
      </c>
      <c r="AN100">
        <f t="shared" si="20"/>
        <v>3.4831690120266202E-7</v>
      </c>
      <c r="AO100">
        <f t="shared" si="21"/>
        <v>4.8418711318361966E-6</v>
      </c>
      <c r="AP100" s="13">
        <f t="shared" si="22"/>
        <v>-0.89130326178571784</v>
      </c>
    </row>
    <row r="101" spans="35:42" x14ac:dyDescent="0.55000000000000004">
      <c r="AI101">
        <f t="shared" si="23"/>
        <v>28.24088748019015</v>
      </c>
      <c r="AJ101">
        <f t="shared" si="18"/>
        <v>107.86893000000001</v>
      </c>
      <c r="AK101">
        <v>0</v>
      </c>
      <c r="AL101">
        <v>5.8689299999999998</v>
      </c>
      <c r="AM101" s="13">
        <f t="shared" si="19"/>
        <v>8.3719294781484255</v>
      </c>
      <c r="AN101">
        <f t="shared" si="20"/>
        <v>3.5531647367747527E-7</v>
      </c>
      <c r="AO101">
        <f t="shared" si="21"/>
        <v>4.826613004470951E-6</v>
      </c>
      <c r="AP101" s="13">
        <f t="shared" si="22"/>
        <v>-0.89084147937715896</v>
      </c>
    </row>
    <row r="102" spans="35:42" x14ac:dyDescent="0.55000000000000004">
      <c r="AI102">
        <f t="shared" si="23"/>
        <v>28.526148969889039</v>
      </c>
      <c r="AJ102">
        <f t="shared" si="18"/>
        <v>108.52103</v>
      </c>
      <c r="AK102">
        <v>0</v>
      </c>
      <c r="AL102">
        <v>6.5210299999999997</v>
      </c>
      <c r="AM102" s="13">
        <f t="shared" si="19"/>
        <v>8.3637004606949041</v>
      </c>
      <c r="AN102">
        <f t="shared" si="20"/>
        <v>3.6238123054375985E-7</v>
      </c>
      <c r="AO102">
        <f t="shared" si="21"/>
        <v>4.8113192301511434E-6</v>
      </c>
      <c r="AP102" s="13">
        <f t="shared" si="22"/>
        <v>-0.89033837880339195</v>
      </c>
    </row>
    <row r="103" spans="35:42" x14ac:dyDescent="0.55000000000000004">
      <c r="AI103">
        <f t="shared" si="23"/>
        <v>28.811410459587929</v>
      </c>
      <c r="AJ103">
        <f t="shared" si="18"/>
        <v>108.52103</v>
      </c>
      <c r="AK103">
        <v>1E-3</v>
      </c>
      <c r="AL103">
        <v>6.5210299999999997</v>
      </c>
      <c r="AM103" s="13">
        <f t="shared" si="19"/>
        <v>8.3555011846585341</v>
      </c>
      <c r="AN103">
        <f t="shared" si="20"/>
        <v>3.6951099668087064E-7</v>
      </c>
      <c r="AO103">
        <f t="shared" si="21"/>
        <v>4.7959901879776636E-6</v>
      </c>
      <c r="AP103" s="13">
        <f t="shared" si="22"/>
        <v>-0.88979388072119536</v>
      </c>
    </row>
    <row r="104" spans="35:42" x14ac:dyDescent="0.55000000000000004">
      <c r="AI104">
        <f t="shared" si="23"/>
        <v>29.096671949286819</v>
      </c>
      <c r="AJ104">
        <f t="shared" si="18"/>
        <v>108.52103</v>
      </c>
      <c r="AK104">
        <v>0</v>
      </c>
      <c r="AL104">
        <v>6.5210299999999997</v>
      </c>
      <c r="AM104" s="13">
        <f t="shared" si="19"/>
        <v>8.3473318532823413</v>
      </c>
      <c r="AN104">
        <f t="shared" si="20"/>
        <v>3.7670559535671675E-7</v>
      </c>
      <c r="AO104">
        <f t="shared" si="21"/>
        <v>4.7806262579256243E-6</v>
      </c>
      <c r="AP104" s="13">
        <f t="shared" si="22"/>
        <v>-0.8865442553557602</v>
      </c>
    </row>
    <row r="105" spans="35:42" x14ac:dyDescent="0.55000000000000004">
      <c r="AI105">
        <f t="shared" si="23"/>
        <v>29.381933438985708</v>
      </c>
      <c r="AJ105">
        <f t="shared" si="18"/>
        <v>107.86893000000001</v>
      </c>
      <c r="AK105">
        <v>0</v>
      </c>
      <c r="AL105">
        <v>5.8689299999999998</v>
      </c>
      <c r="AM105" s="13">
        <f t="shared" si="19"/>
        <v>8.3391926690670743</v>
      </c>
      <c r="AN105">
        <f t="shared" si="20"/>
        <v>3.8396484823214422E-7</v>
      </c>
      <c r="AO105">
        <f t="shared" si="21"/>
        <v>4.7652278208349299E-6</v>
      </c>
      <c r="AP105" s="13">
        <f t="shared" si="22"/>
        <v>-0.88061887338712197</v>
      </c>
    </row>
    <row r="106" spans="35:42" x14ac:dyDescent="0.55000000000000004">
      <c r="AI106">
        <f t="shared" si="23"/>
        <v>29.667194928684598</v>
      </c>
      <c r="AJ106">
        <f t="shared" si="18"/>
        <v>107.86893000000001</v>
      </c>
      <c r="AK106">
        <v>0</v>
      </c>
      <c r="AL106">
        <v>5.8689299999999998</v>
      </c>
      <c r="AM106" s="13">
        <f t="shared" si="19"/>
        <v>8.3310838337662041</v>
      </c>
      <c r="AN106">
        <f t="shared" si="20"/>
        <v>3.9128857536535503E-7</v>
      </c>
      <c r="AO106">
        <f t="shared" si="21"/>
        <v>4.7497952584008492E-6</v>
      </c>
      <c r="AP106" s="13">
        <f t="shared" si="22"/>
        <v>-0.87469138745110242</v>
      </c>
    </row>
    <row r="107" spans="35:42" x14ac:dyDescent="0.55000000000000004">
      <c r="AI107">
        <f t="shared" si="23"/>
        <v>29.952456418383488</v>
      </c>
      <c r="AJ107">
        <f t="shared" si="18"/>
        <v>108.52103</v>
      </c>
      <c r="AK107">
        <v>0</v>
      </c>
      <c r="AL107">
        <v>6.5210299999999997</v>
      </c>
      <c r="AM107" s="13">
        <f t="shared" si="19"/>
        <v>8.3230055483809107</v>
      </c>
      <c r="AN107">
        <f t="shared" si="20"/>
        <v>3.9867659521636811E-7</v>
      </c>
      <c r="AO107">
        <f t="shared" si="21"/>
        <v>4.7343289531645421E-6</v>
      </c>
      <c r="AP107" s="13">
        <f t="shared" si="22"/>
        <v>-0.8740299256961146</v>
      </c>
    </row>
    <row r="108" spans="35:42" x14ac:dyDescent="0.55000000000000004">
      <c r="AI108">
        <f t="shared" si="23"/>
        <v>30.237717908082377</v>
      </c>
      <c r="AJ108">
        <f t="shared" si="18"/>
        <v>108.52103</v>
      </c>
      <c r="AK108">
        <v>0</v>
      </c>
      <c r="AL108">
        <v>6.5210299999999997</v>
      </c>
      <c r="AM108" s="13">
        <f t="shared" si="19"/>
        <v>8.3149580131551062</v>
      </c>
      <c r="AN108">
        <f t="shared" si="20"/>
        <v>4.061287246515203E-7</v>
      </c>
      <c r="AO108">
        <f t="shared" si="21"/>
        <v>4.7188292885035848E-6</v>
      </c>
      <c r="AP108" s="13">
        <f t="shared" si="22"/>
        <v>-0.87332681166558479</v>
      </c>
    </row>
    <row r="109" spans="35:42" x14ac:dyDescent="0.55000000000000004">
      <c r="AI109">
        <f t="shared" si="23"/>
        <v>30.522979397781267</v>
      </c>
      <c r="AJ109">
        <f t="shared" si="18"/>
        <v>109.17313</v>
      </c>
      <c r="AK109">
        <v>0</v>
      </c>
      <c r="AL109">
        <v>7.1731299999999996</v>
      </c>
      <c r="AM109" s="13">
        <f t="shared" si="19"/>
        <v>8.3069414275704663</v>
      </c>
      <c r="AN109">
        <f t="shared" si="20"/>
        <v>4.1364477894800516E-7</v>
      </c>
      <c r="AO109">
        <f t="shared" si="21"/>
        <v>4.7032966486224625E-6</v>
      </c>
      <c r="AP109" s="13">
        <f t="shared" si="22"/>
        <v>-0.87258193245814741</v>
      </c>
    </row>
    <row r="110" spans="35:42" x14ac:dyDescent="0.55000000000000004">
      <c r="AI110">
        <f t="shared" si="23"/>
        <v>30.808240887480157</v>
      </c>
      <c r="AJ110">
        <f t="shared" si="18"/>
        <v>109.17313</v>
      </c>
      <c r="AK110">
        <v>0</v>
      </c>
      <c r="AL110">
        <v>7.1731299999999996</v>
      </c>
      <c r="AM110" s="13">
        <f t="shared" si="19"/>
        <v>8.2989559903415007</v>
      </c>
      <c r="AN110">
        <f t="shared" si="20"/>
        <v>4.2122457179845023E-7</v>
      </c>
      <c r="AO110">
        <f t="shared" si="21"/>
        <v>4.6877314185430509E-6</v>
      </c>
      <c r="AP110" s="13">
        <f t="shared" si="22"/>
        <v>-0.87179517670470208</v>
      </c>
    </row>
    <row r="111" spans="35:42" x14ac:dyDescent="0.55000000000000004">
      <c r="AI111">
        <f t="shared" si="23"/>
        <v>31.093502377179046</v>
      </c>
      <c r="AJ111">
        <f t="shared" si="18"/>
        <v>109.17313</v>
      </c>
      <c r="AK111">
        <v>1E-3</v>
      </c>
      <c r="AL111">
        <v>7.1731299999999996</v>
      </c>
      <c r="AM111" s="13">
        <f t="shared" si="19"/>
        <v>8.2910018994106043</v>
      </c>
      <c r="AN111">
        <f t="shared" si="20"/>
        <v>4.288679153155382E-7</v>
      </c>
      <c r="AO111">
        <f t="shared" si="21"/>
        <v>4.6721339840950661E-6</v>
      </c>
      <c r="AP111" s="13">
        <f t="shared" si="22"/>
        <v>-0.86837300323057198</v>
      </c>
    </row>
    <row r="112" spans="35:42" x14ac:dyDescent="0.55000000000000004">
      <c r="AI112">
        <f t="shared" si="23"/>
        <v>31.378763866877936</v>
      </c>
      <c r="AJ112">
        <f t="shared" si="18"/>
        <v>109.17313</v>
      </c>
      <c r="AK112">
        <v>0</v>
      </c>
      <c r="AL112">
        <v>7.1731299999999996</v>
      </c>
      <c r="AM112" s="13">
        <f t="shared" si="19"/>
        <v>8.2830793519431669</v>
      </c>
      <c r="AN112">
        <f t="shared" si="20"/>
        <v>4.3657462003666231E-7</v>
      </c>
      <c r="AO112">
        <f t="shared" si="21"/>
        <v>4.6565047319065037E-6</v>
      </c>
      <c r="AP112" s="13">
        <f t="shared" si="22"/>
        <v>-0.86492930459371065</v>
      </c>
    </row>
    <row r="113" spans="35:42" x14ac:dyDescent="0.55000000000000004">
      <c r="AI113">
        <f t="shared" si="23"/>
        <v>31.664025356576825</v>
      </c>
      <c r="AJ113">
        <f t="shared" si="18"/>
        <v>110.47734</v>
      </c>
      <c r="AK113">
        <v>1E-3</v>
      </c>
      <c r="AL113">
        <v>8.4773399999999999</v>
      </c>
      <c r="AM113" s="13">
        <f t="shared" si="19"/>
        <v>8.2751885443226794</v>
      </c>
      <c r="AN113">
        <f t="shared" si="20"/>
        <v>4.4434449492862315E-7</v>
      </c>
      <c r="AO113">
        <f t="shared" si="21"/>
        <v>4.6408440493940555E-6</v>
      </c>
      <c r="AP113" s="13">
        <f t="shared" si="22"/>
        <v>-0.86660980125983589</v>
      </c>
    </row>
    <row r="114" spans="35:42" x14ac:dyDescent="0.55000000000000004">
      <c r="AI114">
        <f t="shared" si="23"/>
        <v>31.949286846275715</v>
      </c>
      <c r="AJ114">
        <f t="shared" si="18"/>
        <v>110.47734</v>
      </c>
      <c r="AK114">
        <v>2E-3</v>
      </c>
      <c r="AL114">
        <v>8.4773399999999999</v>
      </c>
      <c r="AM114" s="13">
        <f t="shared" si="19"/>
        <v>8.2673296721458716</v>
      </c>
      <c r="AN114">
        <f t="shared" si="20"/>
        <v>4.5217734739236395E-7</v>
      </c>
      <c r="AO114">
        <f t="shared" si="21"/>
        <v>4.6251523247535074E-6</v>
      </c>
      <c r="AP114" s="13">
        <f t="shared" si="22"/>
        <v>-0.86822729349373629</v>
      </c>
    </row>
    <row r="115" spans="35:42" x14ac:dyDescent="0.55000000000000004">
      <c r="AI115">
        <f t="shared" si="23"/>
        <v>32.234548335974608</v>
      </c>
      <c r="AJ115">
        <f t="shared" si="18"/>
        <v>110.47734</v>
      </c>
      <c r="AK115">
        <v>0</v>
      </c>
      <c r="AL115">
        <v>8.4773399999999999</v>
      </c>
      <c r="AM115" s="13">
        <f t="shared" si="19"/>
        <v>8.2595029302178613</v>
      </c>
      <c r="AN115">
        <f t="shared" si="20"/>
        <v>4.6007298326774461E-7</v>
      </c>
      <c r="AO115">
        <f t="shared" si="21"/>
        <v>4.6094299469501154E-6</v>
      </c>
      <c r="AP115" s="13">
        <f t="shared" si="22"/>
        <v>-0.86467762907304391</v>
      </c>
    </row>
    <row r="116" spans="35:42" x14ac:dyDescent="0.55000000000000004">
      <c r="AI116">
        <f t="shared" si="23"/>
        <v>32.519809825673498</v>
      </c>
      <c r="AJ116">
        <f t="shared" si="18"/>
        <v>109.82523999999999</v>
      </c>
      <c r="AK116">
        <v>0</v>
      </c>
      <c r="AL116">
        <v>7.82524</v>
      </c>
      <c r="AM116" s="13">
        <f t="shared" si="19"/>
        <v>8.2517085125473137</v>
      </c>
      <c r="AN116">
        <f t="shared" si="20"/>
        <v>4.6803120683835501E-7</v>
      </c>
      <c r="AO116">
        <f t="shared" si="21"/>
        <v>4.593677305708958E-6</v>
      </c>
      <c r="AP116" s="13">
        <f t="shared" si="22"/>
        <v>-0.85856516120960868</v>
      </c>
    </row>
    <row r="117" spans="35:42" x14ac:dyDescent="0.55000000000000004">
      <c r="AI117">
        <f t="shared" si="23"/>
        <v>32.805071315372388</v>
      </c>
      <c r="AJ117">
        <f t="shared" si="18"/>
        <v>110.47734</v>
      </c>
      <c r="AK117">
        <v>-1E-3</v>
      </c>
      <c r="AL117">
        <v>8.4773399999999999</v>
      </c>
      <c r="AM117" s="13">
        <f t="shared" si="19"/>
        <v>8.2439466123416558</v>
      </c>
      <c r="AN117">
        <f t="shared" si="20"/>
        <v>4.7605182083636633E-7</v>
      </c>
      <c r="AO117">
        <f t="shared" si="21"/>
        <v>4.57789479150529E-6</v>
      </c>
      <c r="AP117" s="13">
        <f t="shared" si="22"/>
        <v>-0.85498332050448544</v>
      </c>
    </row>
    <row r="118" spans="35:42" x14ac:dyDescent="0.55000000000000004">
      <c r="AI118">
        <f t="shared" si="23"/>
        <v>33.090332805071277</v>
      </c>
      <c r="AJ118">
        <f t="shared" si="18"/>
        <v>109.82523999999999</v>
      </c>
      <c r="AK118">
        <v>0</v>
      </c>
      <c r="AL118">
        <v>7.82524</v>
      </c>
      <c r="AM118" s="13">
        <f t="shared" si="19"/>
        <v>8.2362174220022659</v>
      </c>
      <c r="AN118">
        <f t="shared" si="20"/>
        <v>4.8413462644741983E-7</v>
      </c>
      <c r="AO118">
        <f t="shared" si="21"/>
        <v>4.5620827955548458E-6</v>
      </c>
      <c r="AP118" s="13">
        <f t="shared" si="22"/>
        <v>-0.8513802865393354</v>
      </c>
    </row>
    <row r="119" spans="35:42" x14ac:dyDescent="0.55000000000000004">
      <c r="AI119">
        <f t="shared" si="23"/>
        <v>33.375594294770167</v>
      </c>
      <c r="AJ119">
        <f t="shared" si="18"/>
        <v>109.17313</v>
      </c>
      <c r="AK119">
        <v>0</v>
      </c>
      <c r="AL119">
        <v>7.1731299999999996</v>
      </c>
      <c r="AM119" s="13">
        <f t="shared" si="19"/>
        <v>8.2285211331197168</v>
      </c>
      <c r="AN119">
        <f t="shared" si="20"/>
        <v>4.9227942331555634E-7</v>
      </c>
      <c r="AO119">
        <f t="shared" si="21"/>
        <v>4.5462417098041597E-6</v>
      </c>
      <c r="AP119" s="13">
        <f t="shared" si="22"/>
        <v>-0.84273736016369161</v>
      </c>
    </row>
    <row r="120" spans="35:42" x14ac:dyDescent="0.55000000000000004">
      <c r="AI120">
        <f t="shared" si="23"/>
        <v>33.660855784469057</v>
      </c>
      <c r="AJ120">
        <f t="shared" si="18"/>
        <v>109.17313</v>
      </c>
      <c r="AK120">
        <v>-2E-3</v>
      </c>
      <c r="AL120">
        <v>7.1731299999999996</v>
      </c>
      <c r="AM120" s="13">
        <f t="shared" si="19"/>
        <v>8.220857936469022</v>
      </c>
      <c r="AN120">
        <f t="shared" si="20"/>
        <v>5.0048600954818276E-7</v>
      </c>
      <c r="AO120">
        <f t="shared" si="21"/>
        <v>4.5303719269208382E-6</v>
      </c>
      <c r="AP120" s="13">
        <f t="shared" si="22"/>
        <v>-0.83661516416186954</v>
      </c>
    </row>
    <row r="121" spans="35:42" x14ac:dyDescent="0.55000000000000004">
      <c r="AI121">
        <f t="shared" si="23"/>
        <v>33.946117274167946</v>
      </c>
      <c r="AJ121">
        <f t="shared" si="18"/>
        <v>109.82523999999999</v>
      </c>
      <c r="AK121">
        <v>-3.0000000000000001E-3</v>
      </c>
      <c r="AL121">
        <v>7.82524</v>
      </c>
      <c r="AM121" s="13">
        <f t="shared" si="19"/>
        <v>8.2132280220048983</v>
      </c>
      <c r="AN121">
        <f t="shared" si="20"/>
        <v>5.0875418172107515E-7</v>
      </c>
      <c r="AO121">
        <f t="shared" si="21"/>
        <v>4.5144738402838243E-6</v>
      </c>
      <c r="AP121" s="13">
        <f t="shared" si="22"/>
        <v>-0.83546941544125075</v>
      </c>
    </row>
    <row r="122" spans="35:42" x14ac:dyDescent="0.55000000000000004">
      <c r="AI122">
        <f t="shared" si="23"/>
        <v>34.231378763866836</v>
      </c>
      <c r="AJ122">
        <f t="shared" si="18"/>
        <v>110.47734</v>
      </c>
      <c r="AK122">
        <v>-1E-3</v>
      </c>
      <c r="AL122">
        <v>8.4773399999999999</v>
      </c>
      <c r="AM122" s="13">
        <f t="shared" si="19"/>
        <v>8.2056315788570853</v>
      </c>
      <c r="AN122">
        <f t="shared" si="20"/>
        <v>5.1708373488342261E-7</v>
      </c>
      <c r="AO122">
        <f t="shared" si="21"/>
        <v>4.4985478439736621E-6</v>
      </c>
      <c r="AP122" s="13">
        <f t="shared" si="22"/>
        <v>-0.83675801214326784</v>
      </c>
    </row>
    <row r="123" spans="35:42" x14ac:dyDescent="0.55000000000000004">
      <c r="AI123">
        <f t="shared" si="23"/>
        <v>34.516640253565726</v>
      </c>
      <c r="AJ123">
        <f t="shared" si="18"/>
        <v>111.12944</v>
      </c>
      <c r="AK123">
        <v>-2E-3</v>
      </c>
      <c r="AL123">
        <v>9.1294400000000007</v>
      </c>
      <c r="AM123" s="13">
        <f t="shared" si="19"/>
        <v>8.1980687953256197</v>
      </c>
      <c r="AN123">
        <f t="shared" si="20"/>
        <v>5.2547446256290633E-7</v>
      </c>
      <c r="AO123">
        <f t="shared" si="21"/>
        <v>4.4825943327627128E-6</v>
      </c>
      <c r="AP123" s="13">
        <f t="shared" si="22"/>
        <v>-0.83798205312255525</v>
      </c>
    </row>
    <row r="124" spans="35:42" x14ac:dyDescent="0.55000000000000004">
      <c r="AI124">
        <f t="shared" si="23"/>
        <v>34.801901743264615</v>
      </c>
      <c r="AJ124">
        <f t="shared" si="18"/>
        <v>110.47734</v>
      </c>
      <c r="AK124">
        <v>-1E-3</v>
      </c>
      <c r="AL124">
        <v>8.4773399999999999</v>
      </c>
      <c r="AM124" s="13">
        <f t="shared" si="19"/>
        <v>8.1905398588761962</v>
      </c>
      <c r="AN124">
        <f t="shared" si="20"/>
        <v>5.3392615677081935E-7</v>
      </c>
      <c r="AO124">
        <f t="shared" si="21"/>
        <v>4.4666137021053773E-6</v>
      </c>
      <c r="AP124" s="13">
        <f t="shared" si="22"/>
        <v>-0.83423168169069184</v>
      </c>
    </row>
    <row r="125" spans="35:42" x14ac:dyDescent="0.55000000000000004">
      <c r="AI125">
        <f t="shared" si="23"/>
        <v>35.087163232963505</v>
      </c>
      <c r="AJ125">
        <f t="shared" si="18"/>
        <v>109.82523999999999</v>
      </c>
      <c r="AK125">
        <v>0</v>
      </c>
      <c r="AL125">
        <v>7.82524</v>
      </c>
      <c r="AM125" s="13">
        <f t="shared" si="19"/>
        <v>8.1830449561355074</v>
      </c>
      <c r="AN125">
        <f t="shared" si="20"/>
        <v>5.4243860800722028E-7</v>
      </c>
      <c r="AO125">
        <f t="shared" si="21"/>
        <v>4.4506063481282873E-6</v>
      </c>
      <c r="AP125" s="13">
        <f t="shared" si="22"/>
        <v>-0.8255732053114021</v>
      </c>
    </row>
    <row r="126" spans="35:42" x14ac:dyDescent="0.55000000000000004">
      <c r="AI126">
        <f t="shared" si="23"/>
        <v>35.372424722662394</v>
      </c>
      <c r="AJ126">
        <f t="shared" si="18"/>
        <v>110.47734</v>
      </c>
      <c r="AK126">
        <v>-3.0000000000000001E-3</v>
      </c>
      <c r="AL126">
        <v>8.4773399999999999</v>
      </c>
      <c r="AM126" s="13">
        <f t="shared" si="19"/>
        <v>8.1755842728866224</v>
      </c>
      <c r="AN126">
        <f t="shared" si="20"/>
        <v>5.5101160526612797E-7</v>
      </c>
      <c r="AO126">
        <f t="shared" si="21"/>
        <v>4.4345726676204948E-6</v>
      </c>
      <c r="AP126" s="13">
        <f t="shared" si="22"/>
        <v>-0.82180388414607897</v>
      </c>
    </row>
    <row r="127" spans="35:42" x14ac:dyDescent="0.55000000000000004">
      <c r="AI127">
        <f t="shared" si="23"/>
        <v>35.657686212361284</v>
      </c>
      <c r="AJ127">
        <f t="shared" si="18"/>
        <v>110.47734</v>
      </c>
      <c r="AK127">
        <v>-2E-3</v>
      </c>
      <c r="AL127">
        <v>8.4773399999999999</v>
      </c>
      <c r="AM127" s="13">
        <f t="shared" si="19"/>
        <v>8.1681579940643783</v>
      </c>
      <c r="AN127">
        <f t="shared" si="20"/>
        <v>5.5964493604074997E-7</v>
      </c>
      <c r="AO127">
        <f t="shared" si="21"/>
        <v>4.4185130580236295E-6</v>
      </c>
      <c r="AP127" s="13">
        <f t="shared" si="22"/>
        <v>-0.82043553037986261</v>
      </c>
    </row>
    <row r="128" spans="35:42" x14ac:dyDescent="0.55000000000000004">
      <c r="AI128">
        <f t="shared" si="23"/>
        <v>35.942947702060174</v>
      </c>
      <c r="AJ128">
        <f t="shared" si="18"/>
        <v>110.47734</v>
      </c>
      <c r="AK128">
        <v>0</v>
      </c>
      <c r="AL128">
        <v>8.4773399999999999</v>
      </c>
      <c r="AM128" s="13">
        <f t="shared" si="19"/>
        <v>8.1607663037508011</v>
      </c>
      <c r="AN128">
        <f t="shared" si="20"/>
        <v>5.6833838632875227E-7</v>
      </c>
      <c r="AO128">
        <f t="shared" si="21"/>
        <v>4.4024279174220485E-6</v>
      </c>
      <c r="AP128" s="13">
        <f t="shared" si="22"/>
        <v>-0.81661428394776558</v>
      </c>
    </row>
    <row r="129" spans="35:42" x14ac:dyDescent="0.55000000000000004">
      <c r="AI129">
        <f t="shared" si="23"/>
        <v>36.228209191759063</v>
      </c>
      <c r="AJ129">
        <f t="shared" si="18"/>
        <v>111.12944</v>
      </c>
      <c r="AK129">
        <v>-2E-3</v>
      </c>
      <c r="AL129">
        <v>9.1294400000000007</v>
      </c>
      <c r="AM129" s="13">
        <f t="shared" si="19"/>
        <v>8.1534093851705336</v>
      </c>
      <c r="AN129">
        <f t="shared" si="20"/>
        <v>5.7709174063756355E-7</v>
      </c>
      <c r="AO129">
        <f t="shared" si="21"/>
        <v>4.3863176445329708E-6</v>
      </c>
      <c r="AP129" s="13">
        <f t="shared" si="22"/>
        <v>-0.81517151864763127</v>
      </c>
    </row>
    <row r="130" spans="35:42" x14ac:dyDescent="0.55000000000000004">
      <c r="AI130">
        <f t="shared" si="23"/>
        <v>36.513470681457953</v>
      </c>
      <c r="AJ130">
        <f t="shared" si="18"/>
        <v>110.47734</v>
      </c>
      <c r="AK130">
        <v>-3.0000000000000001E-3</v>
      </c>
      <c r="AL130">
        <v>8.4773399999999999</v>
      </c>
      <c r="AM130" s="13">
        <f t="shared" si="19"/>
        <v>8.1460874206863085</v>
      </c>
      <c r="AN130">
        <f t="shared" si="20"/>
        <v>5.8590478198971454E-7</v>
      </c>
      <c r="AO130">
        <f t="shared" si="21"/>
        <v>4.3701826386965948E-6</v>
      </c>
      <c r="AP130" s="13">
        <f t="shared" si="22"/>
        <v>-0.81129848631173862</v>
      </c>
    </row>
    <row r="131" spans="35:42" x14ac:dyDescent="0.55000000000000004">
      <c r="AI131">
        <f t="shared" si="23"/>
        <v>36.798732171156843</v>
      </c>
      <c r="AJ131">
        <f t="shared" ref="AJ131:AJ194" si="24">AL131+102</f>
        <v>111.12944</v>
      </c>
      <c r="AK131">
        <v>-4.0000000000000001E-3</v>
      </c>
      <c r="AL131">
        <v>9.1294400000000007</v>
      </c>
      <c r="AM131" s="13">
        <f t="shared" si="19"/>
        <v>8.1388005917944124</v>
      </c>
      <c r="AN131">
        <f t="shared" si="20"/>
        <v>5.9477729192821947E-7</v>
      </c>
      <c r="AO131">
        <f t="shared" si="21"/>
        <v>4.3540232998661929E-6</v>
      </c>
      <c r="AP131" s="13">
        <f t="shared" si="22"/>
        <v>-0.80740534357203542</v>
      </c>
    </row>
    <row r="132" spans="35:42" x14ac:dyDescent="0.55000000000000004">
      <c r="AI132">
        <f t="shared" si="23"/>
        <v>37.083993660855732</v>
      </c>
      <c r="AJ132">
        <f t="shared" si="24"/>
        <v>111.12944</v>
      </c>
      <c r="AK132">
        <v>-5.0000000000000001E-3</v>
      </c>
      <c r="AL132">
        <v>9.1294400000000007</v>
      </c>
      <c r="AM132" s="13">
        <f t="shared" ref="AM132:AM195" si="25">($T$5+AN132+AO132)*10^6</f>
        <v>8.1315490791201928</v>
      </c>
      <c r="AN132">
        <f t="shared" ref="AN132:AN195" si="26">($T$3/2)*(1-COS(RADIANS(AI132)))</f>
        <v>6.0370905052198971E-7</v>
      </c>
      <c r="AO132">
        <f t="shared" ref="AO132:AO195" si="27">($T$3/2)*(1+COS(RADIANS(AI132)))+($T$4/2)*(1-COS(RADIANS(AI132-$T$7)))-$T$14</f>
        <v>4.3378400285982028E-6</v>
      </c>
      <c r="AP132" s="13">
        <f t="shared" si="22"/>
        <v>-0.80585654263893103</v>
      </c>
    </row>
    <row r="133" spans="35:42" x14ac:dyDescent="0.55000000000000004">
      <c r="AI133">
        <f t="shared" si="23"/>
        <v>37.369255150554622</v>
      </c>
      <c r="AJ133">
        <f t="shared" si="24"/>
        <v>111.12944</v>
      </c>
      <c r="AK133">
        <v>-4.0000000000000001E-3</v>
      </c>
      <c r="AL133">
        <v>9.1294400000000007</v>
      </c>
      <c r="AM133" s="13">
        <f t="shared" si="25"/>
        <v>8.1243330624135837</v>
      </c>
      <c r="AN133">
        <f t="shared" si="26"/>
        <v>6.1269983637128537E-7</v>
      </c>
      <c r="AO133">
        <f t="shared" si="27"/>
        <v>4.3216332260422986E-6</v>
      </c>
      <c r="AP133" s="13">
        <f t="shared" ref="AP133:AP196" si="28">(AJ132+AJ133)/2*(AM133-AM132)</f>
        <v>-0.8019118956361132</v>
      </c>
    </row>
    <row r="134" spans="35:42" x14ac:dyDescent="0.55000000000000004">
      <c r="AI134">
        <f t="shared" ref="AI134:AI197" si="29">$AI133+$AI$3</f>
        <v>37.654516640253512</v>
      </c>
      <c r="AJ134">
        <f t="shared" si="24"/>
        <v>111.12944</v>
      </c>
      <c r="AK134">
        <v>-5.0000000000000001E-3</v>
      </c>
      <c r="AL134">
        <v>9.1294400000000007</v>
      </c>
      <c r="AM134" s="13">
        <f t="shared" si="25"/>
        <v>8.1171527205446505</v>
      </c>
      <c r="AN134">
        <f t="shared" si="26"/>
        <v>6.217494266132031E-7</v>
      </c>
      <c r="AO134">
        <f t="shared" si="27"/>
        <v>4.3054032939314485E-6</v>
      </c>
      <c r="AP134" s="13">
        <f t="shared" si="28"/>
        <v>-0.79794737090309176</v>
      </c>
    </row>
    <row r="135" spans="35:42" x14ac:dyDescent="0.55000000000000004">
      <c r="AI135">
        <f t="shared" si="29"/>
        <v>37.939778129952401</v>
      </c>
      <c r="AJ135">
        <f t="shared" si="24"/>
        <v>111.78154000000001</v>
      </c>
      <c r="AK135">
        <v>-5.0000000000000001E-3</v>
      </c>
      <c r="AL135">
        <v>9.7815399999999997</v>
      </c>
      <c r="AM135" s="13">
        <f t="shared" si="25"/>
        <v>8.1100082314991511</v>
      </c>
      <c r="AN135">
        <f t="shared" si="26"/>
        <v>6.3085759692720174E-7</v>
      </c>
      <c r="AO135">
        <f t="shared" si="27"/>
        <v>4.2891506345719503E-6</v>
      </c>
      <c r="AP135" s="13">
        <f t="shared" si="28"/>
        <v>-0.7962925273657756</v>
      </c>
    </row>
    <row r="136" spans="35:42" x14ac:dyDescent="0.55000000000000004">
      <c r="AI136">
        <f t="shared" si="29"/>
        <v>38.225039619651291</v>
      </c>
      <c r="AJ136">
        <f t="shared" si="24"/>
        <v>111.78154000000001</v>
      </c>
      <c r="AK136">
        <v>-5.0000000000000001E-3</v>
      </c>
      <c r="AL136">
        <v>9.7815399999999997</v>
      </c>
      <c r="AM136" s="13">
        <f t="shared" si="25"/>
        <v>8.1028997723741263</v>
      </c>
      <c r="AN136">
        <f t="shared" si="26"/>
        <v>6.400241215406614E-7</v>
      </c>
      <c r="AO136">
        <f t="shared" si="27"/>
        <v>4.2728756508334649E-6</v>
      </c>
      <c r="AP136" s="13">
        <f t="shared" si="28"/>
        <v>-0.79459450802232245</v>
      </c>
    </row>
    <row r="137" spans="35:42" x14ac:dyDescent="0.55000000000000004">
      <c r="AI137">
        <f t="shared" si="29"/>
        <v>38.510301109350181</v>
      </c>
      <c r="AJ137">
        <f t="shared" si="24"/>
        <v>111.78154000000001</v>
      </c>
      <c r="AK137">
        <v>-5.0000000000000001E-3</v>
      </c>
      <c r="AL137">
        <v>9.7815399999999997</v>
      </c>
      <c r="AM137" s="13">
        <f t="shared" si="25"/>
        <v>8.0958275193735094</v>
      </c>
      <c r="AN137">
        <f t="shared" si="26"/>
        <v>6.4924877323447996E-7</v>
      </c>
      <c r="AO137">
        <f t="shared" si="27"/>
        <v>4.2565787461390284E-6</v>
      </c>
      <c r="AP137" s="13">
        <f t="shared" si="28"/>
        <v>-0.79054733167857449</v>
      </c>
    </row>
    <row r="138" spans="35:42" x14ac:dyDescent="0.55000000000000004">
      <c r="AI138">
        <f t="shared" si="29"/>
        <v>38.79556259904907</v>
      </c>
      <c r="AJ138">
        <f t="shared" si="24"/>
        <v>112.4336</v>
      </c>
      <c r="AK138">
        <v>-3.0000000000000001E-3</v>
      </c>
      <c r="AL138">
        <v>10.4336</v>
      </c>
      <c r="AM138" s="13">
        <f t="shared" si="25"/>
        <v>8.0887916478037596</v>
      </c>
      <c r="AN138">
        <f t="shared" si="26"/>
        <v>6.5853132334870593E-7</v>
      </c>
      <c r="AO138">
        <f t="shared" si="27"/>
        <v>4.2402603244550536E-6</v>
      </c>
      <c r="AP138" s="13">
        <f t="shared" si="28"/>
        <v>-0.78877446451673894</v>
      </c>
    </row>
    <row r="139" spans="35:42" x14ac:dyDescent="0.55000000000000004">
      <c r="AI139">
        <f t="shared" si="29"/>
        <v>39.08082408874796</v>
      </c>
      <c r="AJ139">
        <f t="shared" si="24"/>
        <v>113.08580000000001</v>
      </c>
      <c r="AK139">
        <v>-5.0000000000000001E-3</v>
      </c>
      <c r="AL139">
        <v>11.085800000000001</v>
      </c>
      <c r="AM139" s="13">
        <f t="shared" si="25"/>
        <v>8.0817923320695151</v>
      </c>
      <c r="AN139">
        <f t="shared" si="26"/>
        <v>6.678715417882066E-7</v>
      </c>
      <c r="AO139">
        <f t="shared" si="27"/>
        <v>4.2239207902813078E-6</v>
      </c>
      <c r="AP139" s="13">
        <f t="shared" si="28"/>
        <v>-0.78924074239869013</v>
      </c>
    </row>
    <row r="140" spans="35:42" x14ac:dyDescent="0.55000000000000004">
      <c r="AI140">
        <f t="shared" si="29"/>
        <v>39.36608557844685</v>
      </c>
      <c r="AJ140">
        <f t="shared" si="24"/>
        <v>112.4336</v>
      </c>
      <c r="AK140">
        <v>-7.0000000000000001E-3</v>
      </c>
      <c r="AL140">
        <v>10.4336</v>
      </c>
      <c r="AM140" s="13">
        <f t="shared" si="25"/>
        <v>8.0748297456692715</v>
      </c>
      <c r="AN140">
        <f t="shared" si="26"/>
        <v>6.7726919702837182E-7</v>
      </c>
      <c r="AO140">
        <f t="shared" si="27"/>
        <v>4.2075605486409013E-6</v>
      </c>
      <c r="AP140" s="13">
        <f t="shared" si="28"/>
        <v>-0.78509915371554928</v>
      </c>
    </row>
    <row r="141" spans="35:42" x14ac:dyDescent="0.55000000000000004">
      <c r="AI141">
        <f t="shared" si="29"/>
        <v>39.651347068145739</v>
      </c>
      <c r="AJ141">
        <f t="shared" si="24"/>
        <v>111.78154000000001</v>
      </c>
      <c r="AK141">
        <v>-4.0000000000000001E-3</v>
      </c>
      <c r="AL141">
        <v>9.7815399999999997</v>
      </c>
      <c r="AM141" s="13">
        <f t="shared" si="25"/>
        <v>8.0679040611910846</v>
      </c>
      <c r="AN141">
        <f t="shared" si="26"/>
        <v>6.8672405612085026E-7</v>
      </c>
      <c r="AO141">
        <f t="shared" si="27"/>
        <v>4.1911800050702343E-6</v>
      </c>
      <c r="AP141" s="13">
        <f t="shared" si="28"/>
        <v>-0.77642165743624769</v>
      </c>
    </row>
    <row r="142" spans="35:42" x14ac:dyDescent="0.55000000000000004">
      <c r="AI142">
        <f t="shared" si="29"/>
        <v>39.936608557844629</v>
      </c>
      <c r="AJ142">
        <f t="shared" si="24"/>
        <v>111.78154000000001</v>
      </c>
      <c r="AK142">
        <v>-5.0000000000000001E-3</v>
      </c>
      <c r="AL142">
        <v>9.7815399999999997</v>
      </c>
      <c r="AM142" s="13">
        <f t="shared" si="25"/>
        <v>8.0610154503082825</v>
      </c>
      <c r="AN142">
        <f t="shared" si="26"/>
        <v>6.9623588469932855E-7</v>
      </c>
      <c r="AO142">
        <f t="shared" si="27"/>
        <v>4.1747795656089546E-6</v>
      </c>
      <c r="AP142" s="13">
        <f t="shared" si="28"/>
        <v>-0.77001953294038128</v>
      </c>
    </row>
    <row r="143" spans="35:42" x14ac:dyDescent="0.55000000000000004">
      <c r="AI143">
        <f t="shared" si="29"/>
        <v>40.221870047543518</v>
      </c>
      <c r="AJ143">
        <f t="shared" si="24"/>
        <v>112.4336</v>
      </c>
      <c r="AK143">
        <v>-4.0000000000000001E-3</v>
      </c>
      <c r="AL143">
        <v>10.4336</v>
      </c>
      <c r="AM143" s="13">
        <f t="shared" si="25"/>
        <v>8.0541640837752198</v>
      </c>
      <c r="AN143">
        <f t="shared" si="26"/>
        <v>7.058044469853364E-7</v>
      </c>
      <c r="AO143">
        <f t="shared" si="27"/>
        <v>4.1583596367898832E-6</v>
      </c>
      <c r="AP143" s="13">
        <f t="shared" si="28"/>
        <v>-0.76809005320098744</v>
      </c>
    </row>
    <row r="144" spans="35:42" x14ac:dyDescent="0.55000000000000004">
      <c r="AI144">
        <f t="shared" si="29"/>
        <v>40.507131537242408</v>
      </c>
      <c r="AJ144">
        <f t="shared" si="24"/>
        <v>112.4336</v>
      </c>
      <c r="AK144">
        <v>-4.0000000000000001E-3</v>
      </c>
      <c r="AL144">
        <v>10.4336</v>
      </c>
      <c r="AM144" s="13">
        <f t="shared" si="25"/>
        <v>8.047350131423034</v>
      </c>
      <c r="AN144">
        <f t="shared" si="26"/>
        <v>7.1542950579409386E-7</v>
      </c>
      <c r="AO144">
        <f t="shared" si="27"/>
        <v>4.1419206256289396E-6</v>
      </c>
      <c r="AP144" s="13">
        <f t="shared" si="28"/>
        <v>-0.76611719318471028</v>
      </c>
    </row>
    <row r="145" spans="35:42" x14ac:dyDescent="0.55000000000000004">
      <c r="AI145">
        <f t="shared" si="29"/>
        <v>40.792393026941298</v>
      </c>
      <c r="AJ145">
        <f t="shared" si="24"/>
        <v>112.4336</v>
      </c>
      <c r="AK145">
        <v>-4.0000000000000001E-3</v>
      </c>
      <c r="AL145">
        <v>10.4336</v>
      </c>
      <c r="AM145" s="13">
        <f t="shared" si="25"/>
        <v>8.0405737621554518</v>
      </c>
      <c r="AN145">
        <f t="shared" si="26"/>
        <v>7.2511082254038852E-7</v>
      </c>
      <c r="AO145">
        <f t="shared" si="27"/>
        <v>4.1254629396150637E-6</v>
      </c>
      <c r="AP145" s="13">
        <f t="shared" si="28"/>
        <v>-0.76189159168362808</v>
      </c>
    </row>
    <row r="146" spans="35:42" x14ac:dyDescent="0.55000000000000004">
      <c r="AI146">
        <f t="shared" si="29"/>
        <v>41.077654516640187</v>
      </c>
      <c r="AJ146">
        <f t="shared" si="24"/>
        <v>113.7379</v>
      </c>
      <c r="AK146">
        <v>-2E-3</v>
      </c>
      <c r="AL146">
        <v>11.7379</v>
      </c>
      <c r="AM146" s="13">
        <f t="shared" si="25"/>
        <v>8.0338351439445894</v>
      </c>
      <c r="AN146">
        <f t="shared" si="26"/>
        <v>7.3484815724449143E-7</v>
      </c>
      <c r="AO146">
        <f t="shared" si="27"/>
        <v>4.108986986700099E-6</v>
      </c>
      <c r="AP146" s="13">
        <f t="shared" si="28"/>
        <v>-0.76204169433903401</v>
      </c>
    </row>
    <row r="147" spans="35:42" x14ac:dyDescent="0.55000000000000004">
      <c r="AI147">
        <f t="shared" si="29"/>
        <v>41.362916006339077</v>
      </c>
      <c r="AJ147">
        <f t="shared" si="24"/>
        <v>113.08580000000001</v>
      </c>
      <c r="AK147">
        <v>-3.0000000000000001E-3</v>
      </c>
      <c r="AL147">
        <v>11.085800000000001</v>
      </c>
      <c r="AM147" s="13">
        <f t="shared" si="25"/>
        <v>8.027134443826796</v>
      </c>
      <c r="AN147">
        <f t="shared" si="26"/>
        <v>7.4464126853810428E-7</v>
      </c>
      <c r="AO147">
        <f t="shared" si="27"/>
        <v>4.0924931752886905E-6</v>
      </c>
      <c r="AP147" s="13">
        <f t="shared" si="28"/>
        <v>-0.75993879665417263</v>
      </c>
    </row>
    <row r="148" spans="35:42" x14ac:dyDescent="0.55000000000000004">
      <c r="AI148">
        <f t="shared" si="29"/>
        <v>41.648177496037967</v>
      </c>
      <c r="AJ148">
        <f t="shared" si="24"/>
        <v>113.7379</v>
      </c>
      <c r="AK148">
        <v>-5.0000000000000001E-3</v>
      </c>
      <c r="AL148">
        <v>11.7379</v>
      </c>
      <c r="AM148" s="13">
        <f t="shared" si="25"/>
        <v>8.020471827898497</v>
      </c>
      <c r="AN148">
        <f t="shared" si="26"/>
        <v>7.5448991367034365E-7</v>
      </c>
      <c r="AO148">
        <f t="shared" si="27"/>
        <v>4.0759819142281533E-6</v>
      </c>
      <c r="AP148" s="13">
        <f t="shared" si="28"/>
        <v>-0.75561959826785419</v>
      </c>
    </row>
    <row r="149" spans="35:42" x14ac:dyDescent="0.55000000000000004">
      <c r="AI149">
        <f t="shared" si="29"/>
        <v>41.933438985736856</v>
      </c>
      <c r="AJ149">
        <f t="shared" si="24"/>
        <v>114.39</v>
      </c>
      <c r="AK149">
        <v>-4.0000000000000001E-3</v>
      </c>
      <c r="AL149">
        <v>12.39</v>
      </c>
      <c r="AM149" s="13">
        <f t="shared" si="25"/>
        <v>8.0138474613121105</v>
      </c>
      <c r="AN149">
        <f t="shared" si="26"/>
        <v>7.6439384851375668E-7</v>
      </c>
      <c r="AO149">
        <f t="shared" si="27"/>
        <v>4.0594536127983528E-6</v>
      </c>
      <c r="AP149" s="13">
        <f t="shared" si="28"/>
        <v>-0.75560141909126533</v>
      </c>
    </row>
    <row r="150" spans="35:42" x14ac:dyDescent="0.55000000000000004">
      <c r="AI150">
        <f t="shared" si="29"/>
        <v>42.218700475435746</v>
      </c>
      <c r="AJ150">
        <f t="shared" si="24"/>
        <v>114.39</v>
      </c>
      <c r="AK150">
        <v>-4.0000000000000001E-3</v>
      </c>
      <c r="AL150">
        <v>12.39</v>
      </c>
      <c r="AM150" s="13">
        <f t="shared" si="25"/>
        <v>8.007261508271915</v>
      </c>
      <c r="AN150">
        <f t="shared" si="26"/>
        <v>7.7435282757037434E-7</v>
      </c>
      <c r="AO150">
        <f t="shared" si="27"/>
        <v>4.0429086807015415E-6</v>
      </c>
      <c r="AP150" s="13">
        <f t="shared" si="28"/>
        <v>-0.75336716826796224</v>
      </c>
    </row>
    <row r="151" spans="35:42" x14ac:dyDescent="0.55000000000000004">
      <c r="AI151">
        <f t="shared" si="29"/>
        <v>42.503961965134636</v>
      </c>
      <c r="AJ151">
        <f t="shared" si="24"/>
        <v>113.7379</v>
      </c>
      <c r="AK151">
        <v>-6.0000000000000001E-3</v>
      </c>
      <c r="AL151">
        <v>11.7379</v>
      </c>
      <c r="AM151" s="13">
        <f t="shared" si="25"/>
        <v>8.0007141320300086</v>
      </c>
      <c r="AN151">
        <f t="shared" si="26"/>
        <v>7.8436660397779497E-7</v>
      </c>
      <c r="AO151">
        <f t="shared" si="27"/>
        <v>4.0263475280522123E-6</v>
      </c>
      <c r="AP151" s="13">
        <f t="shared" si="28"/>
        <v>-0.74681959628799699</v>
      </c>
    </row>
    <row r="152" spans="35:42" x14ac:dyDescent="0.55000000000000004">
      <c r="AI152">
        <f t="shared" si="29"/>
        <v>42.789223454833525</v>
      </c>
      <c r="AJ152">
        <f t="shared" si="24"/>
        <v>113.7379</v>
      </c>
      <c r="AK152">
        <v>-6.0000000000000001E-3</v>
      </c>
      <c r="AL152">
        <v>11.7379</v>
      </c>
      <c r="AM152" s="13">
        <f t="shared" si="25"/>
        <v>7.994205494882241</v>
      </c>
      <c r="AN152">
        <f t="shared" si="26"/>
        <v>7.9443492951530566E-7</v>
      </c>
      <c r="AO152">
        <f t="shared" si="27"/>
        <v>4.0097705653669363E-6</v>
      </c>
      <c r="AP152" s="13">
        <f t="shared" si="28"/>
        <v>-0.74027872104907821</v>
      </c>
    </row>
    <row r="153" spans="35:42" x14ac:dyDescent="0.55000000000000004">
      <c r="AI153">
        <f t="shared" si="29"/>
        <v>43.074484944532415</v>
      </c>
      <c r="AJ153">
        <f t="shared" si="24"/>
        <v>113.7379</v>
      </c>
      <c r="AK153">
        <v>-6.0000000000000001E-3</v>
      </c>
      <c r="AL153">
        <v>11.7379</v>
      </c>
      <c r="AM153" s="13">
        <f t="shared" si="25"/>
        <v>7.987735758164213</v>
      </c>
      <c r="AN153">
        <f t="shared" si="26"/>
        <v>8.0455755461003225E-7</v>
      </c>
      <c r="AO153">
        <f t="shared" si="27"/>
        <v>3.9931782035541797E-6</v>
      </c>
      <c r="AP153" s="13">
        <f t="shared" si="28"/>
        <v>-0.73585426786139385</v>
      </c>
    </row>
    <row r="154" spans="35:42" x14ac:dyDescent="0.55000000000000004">
      <c r="AI154">
        <f t="shared" si="29"/>
        <v>43.359746434231305</v>
      </c>
      <c r="AJ154">
        <f t="shared" si="24"/>
        <v>113.7379</v>
      </c>
      <c r="AK154">
        <v>-6.0000000000000001E-3</v>
      </c>
      <c r="AL154">
        <v>11.7379</v>
      </c>
      <c r="AM154" s="13">
        <f t="shared" si="25"/>
        <v>7.9813050822472498</v>
      </c>
      <c r="AN154">
        <f t="shared" si="26"/>
        <v>8.1473422834312953E-7</v>
      </c>
      <c r="AO154">
        <f t="shared" si="27"/>
        <v>3.9765708539041206E-6</v>
      </c>
      <c r="AP154" s="13">
        <f t="shared" si="28"/>
        <v>-0.73141157437597148</v>
      </c>
    </row>
    <row r="155" spans="35:42" x14ac:dyDescent="0.55000000000000004">
      <c r="AI155">
        <f t="shared" si="29"/>
        <v>43.645007923930194</v>
      </c>
      <c r="AJ155">
        <f t="shared" si="24"/>
        <v>114.39</v>
      </c>
      <c r="AK155">
        <v>-6.0000000000000001E-3</v>
      </c>
      <c r="AL155">
        <v>12.39</v>
      </c>
      <c r="AM155" s="13">
        <f t="shared" si="25"/>
        <v>7.9749136265344527</v>
      </c>
      <c r="AN155">
        <f t="shared" si="26"/>
        <v>8.2496469845599679E-7</v>
      </c>
      <c r="AO155">
        <f t="shared" si="27"/>
        <v>3.959948928078456E-6</v>
      </c>
      <c r="AP155" s="13">
        <f t="shared" si="28"/>
        <v>-0.72903468485170164</v>
      </c>
    </row>
    <row r="156" spans="35:42" x14ac:dyDescent="0.55000000000000004">
      <c r="AI156">
        <f t="shared" si="29"/>
        <v>43.930269413629084</v>
      </c>
      <c r="AJ156">
        <f t="shared" si="24"/>
        <v>114.39</v>
      </c>
      <c r="AK156">
        <v>-4.0000000000000001E-3</v>
      </c>
      <c r="AL156">
        <v>12.39</v>
      </c>
      <c r="AM156" s="13">
        <f t="shared" si="25"/>
        <v>7.9685615494567275</v>
      </c>
      <c r="AN156">
        <f t="shared" si="26"/>
        <v>8.3524871135653359E-7</v>
      </c>
      <c r="AO156">
        <f t="shared" si="27"/>
        <v>3.9433128381001932E-6</v>
      </c>
      <c r="AP156" s="13">
        <f t="shared" si="28"/>
        <v>-0.72661409692098866</v>
      </c>
    </row>
    <row r="157" spans="35:42" x14ac:dyDescent="0.55000000000000004">
      <c r="AI157">
        <f t="shared" si="29"/>
        <v>44.215530903327974</v>
      </c>
      <c r="AJ157">
        <f t="shared" si="24"/>
        <v>114.39</v>
      </c>
      <c r="AK157">
        <v>-5.0000000000000001E-3</v>
      </c>
      <c r="AL157">
        <v>12.39</v>
      </c>
      <c r="AM157" s="13">
        <f t="shared" si="25"/>
        <v>7.96224900846887</v>
      </c>
      <c r="AN157">
        <f t="shared" si="26"/>
        <v>8.4558601212542565E-7</v>
      </c>
      <c r="AO157">
        <f t="shared" si="27"/>
        <v>3.9266629963434448E-6</v>
      </c>
      <c r="AP157" s="13">
        <f t="shared" si="28"/>
        <v>-0.72209156360101889</v>
      </c>
    </row>
    <row r="158" spans="35:42" x14ac:dyDescent="0.55000000000000004">
      <c r="AI158">
        <f t="shared" si="29"/>
        <v>44.500792393026863</v>
      </c>
      <c r="AJ158">
        <f t="shared" si="24"/>
        <v>114.39</v>
      </c>
      <c r="AK158">
        <v>-3.0000000000000001E-3</v>
      </c>
      <c r="AL158">
        <v>12.39</v>
      </c>
      <c r="AM158" s="13">
        <f t="shared" si="25"/>
        <v>7.9559761600456564</v>
      </c>
      <c r="AN158">
        <f t="shared" si="26"/>
        <v>8.559763445224622E-7</v>
      </c>
      <c r="AO158">
        <f t="shared" si="27"/>
        <v>3.9099998155231933E-6</v>
      </c>
      <c r="AP158" s="13">
        <f t="shared" si="28"/>
        <v>-0.71755113113139424</v>
      </c>
    </row>
    <row r="159" spans="35:42" x14ac:dyDescent="0.55000000000000004">
      <c r="AI159">
        <f t="shared" si="29"/>
        <v>44.786053882725753</v>
      </c>
      <c r="AJ159">
        <f t="shared" si="24"/>
        <v>114.39</v>
      </c>
      <c r="AK159">
        <v>-3.0000000000000001E-3</v>
      </c>
      <c r="AL159">
        <v>12.39</v>
      </c>
      <c r="AM159" s="13">
        <f t="shared" si="25"/>
        <v>7.9497431596779675</v>
      </c>
      <c r="AN159">
        <f t="shared" si="26"/>
        <v>8.6641945099288886E-7</v>
      </c>
      <c r="AO159">
        <f t="shared" si="27"/>
        <v>3.8933237086850791E-6</v>
      </c>
      <c r="AP159" s="13">
        <f t="shared" si="28"/>
        <v>-0.71299291205993598</v>
      </c>
    </row>
    <row r="160" spans="35:42" x14ac:dyDescent="0.55000000000000004">
      <c r="AI160">
        <f t="shared" si="29"/>
        <v>45.071315372424642</v>
      </c>
      <c r="AJ160">
        <f t="shared" si="24"/>
        <v>115.0421</v>
      </c>
      <c r="AK160">
        <v>-2E-3</v>
      </c>
      <c r="AL160">
        <v>13.0421</v>
      </c>
      <c r="AM160" s="13">
        <f t="shared" si="25"/>
        <v>7.9435501618689344</v>
      </c>
      <c r="AN160">
        <f t="shared" si="26"/>
        <v>8.769150726737918E-7</v>
      </c>
      <c r="AO160">
        <f t="shared" si="27"/>
        <v>3.8766350891951428E-6</v>
      </c>
      <c r="AP160" s="13">
        <f t="shared" si="28"/>
        <v>-0.71043624631093749</v>
      </c>
    </row>
    <row r="161" spans="35:42" x14ac:dyDescent="0.55000000000000004">
      <c r="AI161">
        <f t="shared" si="29"/>
        <v>45.356576862123532</v>
      </c>
      <c r="AJ161">
        <f t="shared" si="24"/>
        <v>114.39</v>
      </c>
      <c r="AK161">
        <v>-2E-3</v>
      </c>
      <c r="AL161">
        <v>12.39</v>
      </c>
      <c r="AM161" s="13">
        <f t="shared" si="25"/>
        <v>7.9373973201301036</v>
      </c>
      <c r="AN161">
        <f t="shared" si="26"/>
        <v>8.8746294940051448E-7</v>
      </c>
      <c r="AO161">
        <f t="shared" si="27"/>
        <v>3.8599343707295902E-6</v>
      </c>
      <c r="AP161" s="13">
        <f t="shared" si="28"/>
        <v>-0.70582970055380034</v>
      </c>
    </row>
    <row r="162" spans="35:42" x14ac:dyDescent="0.55000000000000004">
      <c r="AI162">
        <f t="shared" si="29"/>
        <v>45.641838351822422</v>
      </c>
      <c r="AJ162">
        <f t="shared" si="24"/>
        <v>115.0421</v>
      </c>
      <c r="AK162">
        <v>-3.0000000000000001E-3</v>
      </c>
      <c r="AL162">
        <v>13.0421</v>
      </c>
      <c r="AM162" s="13">
        <f t="shared" si="25"/>
        <v>7.9312847869776428</v>
      </c>
      <c r="AN162">
        <f t="shared" si="26"/>
        <v>8.9806281971310522E-7</v>
      </c>
      <c r="AO162">
        <f t="shared" si="27"/>
        <v>3.843221967264539E-6</v>
      </c>
      <c r="AP162" s="13">
        <f t="shared" si="28"/>
        <v>-0.70120565874434404</v>
      </c>
    </row>
    <row r="163" spans="35:42" x14ac:dyDescent="0.55000000000000004">
      <c r="AI163">
        <f t="shared" si="29"/>
        <v>45.927099841521311</v>
      </c>
      <c r="AJ163">
        <f t="shared" si="24"/>
        <v>115.6942</v>
      </c>
      <c r="AK163">
        <v>0</v>
      </c>
      <c r="AL163">
        <v>13.6942</v>
      </c>
      <c r="AM163" s="13">
        <f t="shared" si="25"/>
        <v>7.9252127139285529</v>
      </c>
      <c r="AN163">
        <f t="shared" si="26"/>
        <v>9.0871442086280087E-7</v>
      </c>
      <c r="AO163">
        <f t="shared" si="27"/>
        <v>3.826498293065752E-6</v>
      </c>
      <c r="AP163" s="13">
        <f t="shared" si="28"/>
        <v>-0.70052383433836851</v>
      </c>
    </row>
    <row r="164" spans="35:42" x14ac:dyDescent="0.55000000000000004">
      <c r="AI164">
        <f t="shared" si="29"/>
        <v>46.212361331220201</v>
      </c>
      <c r="AJ164">
        <f t="shared" si="24"/>
        <v>115.6942</v>
      </c>
      <c r="AK164">
        <v>-2E-3</v>
      </c>
      <c r="AL164">
        <v>13.6942</v>
      </c>
      <c r="AM164" s="13">
        <f t="shared" si="25"/>
        <v>7.9191812514969024</v>
      </c>
      <c r="AN164">
        <f t="shared" si="26"/>
        <v>9.1941748881853723E-7</v>
      </c>
      <c r="AO164">
        <f t="shared" si="27"/>
        <v>3.8097637626783662E-6</v>
      </c>
      <c r="AP164" s="13">
        <f t="shared" si="28"/>
        <v>-0.69780522085985053</v>
      </c>
    </row>
    <row r="165" spans="35:42" x14ac:dyDescent="0.55000000000000004">
      <c r="AI165">
        <f t="shared" si="29"/>
        <v>46.497622820919091</v>
      </c>
      <c r="AJ165">
        <f t="shared" si="24"/>
        <v>115.6942</v>
      </c>
      <c r="AK165">
        <v>-2E-3</v>
      </c>
      <c r="AL165">
        <v>13.6942</v>
      </c>
      <c r="AM165" s="13">
        <f t="shared" si="25"/>
        <v>7.9131905491901202</v>
      </c>
      <c r="AN165">
        <f t="shared" si="26"/>
        <v>9.3017175827349492E-7</v>
      </c>
      <c r="AO165">
        <f t="shared" si="27"/>
        <v>3.7930187909166245E-6</v>
      </c>
      <c r="AP165" s="13">
        <f t="shared" si="28"/>
        <v>-0.69308951082132408</v>
      </c>
    </row>
    <row r="166" spans="35:42" x14ac:dyDescent="0.55000000000000004">
      <c r="AI166">
        <f t="shared" si="29"/>
        <v>46.78288431061798</v>
      </c>
      <c r="AJ166">
        <f t="shared" si="24"/>
        <v>116.3463</v>
      </c>
      <c r="AK166">
        <v>-2E-3</v>
      </c>
      <c r="AL166">
        <v>14.346299999999999</v>
      </c>
      <c r="AM166" s="13">
        <f t="shared" si="25"/>
        <v>7.9072407555052679</v>
      </c>
      <c r="AN166">
        <f t="shared" si="26"/>
        <v>9.4097696265167659E-7</v>
      </c>
      <c r="AO166">
        <f t="shared" si="27"/>
        <v>3.7762637928535916E-6</v>
      </c>
      <c r="AP166" s="13">
        <f t="shared" si="28"/>
        <v>-0.69029655076498131</v>
      </c>
    </row>
    <row r="167" spans="35:42" x14ac:dyDescent="0.55000000000000004">
      <c r="AI167">
        <f t="shared" si="29"/>
        <v>47.06814580031687</v>
      </c>
      <c r="AJ167">
        <f t="shared" si="24"/>
        <v>116.3463</v>
      </c>
      <c r="AK167">
        <v>-6.0000000000000001E-3</v>
      </c>
      <c r="AL167">
        <v>14.346299999999999</v>
      </c>
      <c r="AM167" s="13">
        <f t="shared" si="25"/>
        <v>7.9013320179253732</v>
      </c>
      <c r="AN167">
        <f t="shared" si="26"/>
        <v>9.5183283411451296E-7</v>
      </c>
      <c r="AO167">
        <f t="shared" si="27"/>
        <v>3.7594991838108603E-6</v>
      </c>
      <c r="AP167" s="13">
        <f t="shared" si="28"/>
        <v>-0.68745975509170743</v>
      </c>
    </row>
    <row r="168" spans="35:42" x14ac:dyDescent="0.55000000000000004">
      <c r="AI168">
        <f t="shared" si="29"/>
        <v>47.35340729001576</v>
      </c>
      <c r="AJ168">
        <f t="shared" si="24"/>
        <v>115.6942</v>
      </c>
      <c r="AK168">
        <v>-4.0000000000000001E-3</v>
      </c>
      <c r="AL168">
        <v>13.6942</v>
      </c>
      <c r="AM168" s="13">
        <f t="shared" si="25"/>
        <v>7.895464482915763</v>
      </c>
      <c r="AN168">
        <f t="shared" si="26"/>
        <v>9.627391035675038E-7</v>
      </c>
      <c r="AO168">
        <f t="shared" si="27"/>
        <v>3.7427253793482585E-6</v>
      </c>
      <c r="AP168" s="13">
        <f t="shared" si="28"/>
        <v>-0.68075287869873202</v>
      </c>
    </row>
    <row r="169" spans="35:42" x14ac:dyDescent="0.55000000000000004">
      <c r="AI169">
        <f t="shared" si="29"/>
        <v>47.638668779714649</v>
      </c>
      <c r="AJ169">
        <f t="shared" si="24"/>
        <v>115.6942</v>
      </c>
      <c r="AK169">
        <v>-3.0000000000000001E-3</v>
      </c>
      <c r="AL169">
        <v>13.6942</v>
      </c>
      <c r="AM169" s="13">
        <f t="shared" si="25"/>
        <v>7.8896382959204407</v>
      </c>
      <c r="AN169">
        <f t="shared" si="26"/>
        <v>9.7369550066688648E-7</v>
      </c>
      <c r="AO169">
        <f t="shared" si="27"/>
        <v>3.7259427952535543E-6</v>
      </c>
      <c r="AP169" s="13">
        <f t="shared" si="28"/>
        <v>-0.67405604347420844</v>
      </c>
    </row>
    <row r="170" spans="35:42" x14ac:dyDescent="0.55000000000000004">
      <c r="AI170">
        <f t="shared" si="29"/>
        <v>47.923930269413539</v>
      </c>
      <c r="AJ170">
        <f t="shared" si="24"/>
        <v>115.6942</v>
      </c>
      <c r="AK170">
        <v>-3.0000000000000001E-3</v>
      </c>
      <c r="AL170">
        <v>13.6942</v>
      </c>
      <c r="AM170" s="13">
        <f t="shared" si="25"/>
        <v>7.8838536013584788</v>
      </c>
      <c r="AN170">
        <f t="shared" si="26"/>
        <v>9.8470175382633991E-7</v>
      </c>
      <c r="AO170">
        <f t="shared" si="27"/>
        <v>3.7091518475321382E-6</v>
      </c>
      <c r="AP170" s="13">
        <f t="shared" si="28"/>
        <v>-0.66925560959053887</v>
      </c>
    </row>
    <row r="171" spans="35:42" x14ac:dyDescent="0.55000000000000004">
      <c r="AI171">
        <f t="shared" si="29"/>
        <v>48.209191759112429</v>
      </c>
      <c r="AJ171">
        <f t="shared" si="24"/>
        <v>115.6942</v>
      </c>
      <c r="AK171">
        <v>-2E-3</v>
      </c>
      <c r="AL171">
        <v>13.6942</v>
      </c>
      <c r="AM171" s="13">
        <f t="shared" si="25"/>
        <v>7.878110542620437</v>
      </c>
      <c r="AN171">
        <f t="shared" si="26"/>
        <v>9.9575759022371237E-7</v>
      </c>
      <c r="AO171">
        <f t="shared" si="27"/>
        <v>3.6923529523967244E-6</v>
      </c>
      <c r="AP171" s="13">
        <f t="shared" si="28"/>
        <v>-0.66443858625075758</v>
      </c>
    </row>
    <row r="172" spans="35:42" x14ac:dyDescent="0.55000000000000004">
      <c r="AI172">
        <f t="shared" si="29"/>
        <v>48.494453248811318</v>
      </c>
      <c r="AJ172">
        <f t="shared" si="24"/>
        <v>115.6942</v>
      </c>
      <c r="AK172">
        <v>-2E-3</v>
      </c>
      <c r="AL172">
        <v>13.6942</v>
      </c>
      <c r="AM172" s="13">
        <f t="shared" si="25"/>
        <v>7.8724092620648118</v>
      </c>
      <c r="AN172">
        <f t="shared" si="26"/>
        <v>1.0068627358077889E-6</v>
      </c>
      <c r="AO172">
        <f t="shared" si="27"/>
        <v>3.6755465262570226E-6</v>
      </c>
      <c r="AP172" s="13">
        <f t="shared" si="28"/>
        <v>-0.65960509285860514</v>
      </c>
    </row>
    <row r="173" spans="35:42" x14ac:dyDescent="0.55000000000000004">
      <c r="AI173">
        <f t="shared" si="29"/>
        <v>48.779714738510208</v>
      </c>
      <c r="AJ173">
        <f t="shared" si="24"/>
        <v>116.3463</v>
      </c>
      <c r="AK173">
        <v>-1E-3</v>
      </c>
      <c r="AL173">
        <v>14.346299999999999</v>
      </c>
      <c r="AM173" s="13">
        <f t="shared" si="25"/>
        <v>7.8667499010145026</v>
      </c>
      <c r="AN173">
        <f t="shared" si="26"/>
        <v>1.0180169153050806E-6</v>
      </c>
      <c r="AO173">
        <f t="shared" si="27"/>
        <v>3.6587329857094218E-6</v>
      </c>
      <c r="AP173" s="13">
        <f t="shared" si="28"/>
        <v>-0.65660048389714598</v>
      </c>
    </row>
    <row r="174" spans="35:42" x14ac:dyDescent="0.55000000000000004">
      <c r="AI174">
        <f t="shared" si="29"/>
        <v>49.064976228209098</v>
      </c>
      <c r="AJ174">
        <f t="shared" si="24"/>
        <v>116.9984</v>
      </c>
      <c r="AK174">
        <v>0</v>
      </c>
      <c r="AL174">
        <v>14.9984</v>
      </c>
      <c r="AM174" s="13">
        <f t="shared" si="25"/>
        <v>7.8611325997533106</v>
      </c>
      <c r="AN174">
        <f t="shared" si="26"/>
        <v>1.029219852226651E-6</v>
      </c>
      <c r="AO174">
        <f t="shared" si="27"/>
        <v>3.6419127475266605E-6</v>
      </c>
      <c r="AP174" s="13">
        <f t="shared" si="28"/>
        <v>-0.65538373880123157</v>
      </c>
    </row>
    <row r="175" spans="35:42" x14ac:dyDescent="0.55000000000000004">
      <c r="AI175">
        <f t="shared" si="29"/>
        <v>49.350237717907987</v>
      </c>
      <c r="AJ175">
        <f t="shared" si="24"/>
        <v>116.3463</v>
      </c>
      <c r="AK175">
        <v>-1E-3</v>
      </c>
      <c r="AL175">
        <v>14.346299999999999</v>
      </c>
      <c r="AM175" s="13">
        <f t="shared" si="25"/>
        <v>7.8555574975224713</v>
      </c>
      <c r="AN175">
        <f t="shared" si="26"/>
        <v>1.0404712688749677E-6</v>
      </c>
      <c r="AO175">
        <f t="shared" si="27"/>
        <v>3.6250862286475027E-6</v>
      </c>
      <c r="AP175" s="13">
        <f t="shared" si="28"/>
        <v>-0.65046027876225598</v>
      </c>
    </row>
    <row r="176" spans="35:42" x14ac:dyDescent="0.55000000000000004">
      <c r="AI176">
        <f t="shared" si="29"/>
        <v>49.635499207606877</v>
      </c>
      <c r="AJ176">
        <f t="shared" si="24"/>
        <v>116.3463</v>
      </c>
      <c r="AK176">
        <v>-2E-3</v>
      </c>
      <c r="AL176">
        <v>14.346299999999999</v>
      </c>
      <c r="AM176" s="13">
        <f t="shared" si="25"/>
        <v>7.8500247325171779</v>
      </c>
      <c r="AN176">
        <f t="shared" si="26"/>
        <v>1.0517708863507861E-6</v>
      </c>
      <c r="AO176">
        <f t="shared" si="27"/>
        <v>3.6082538461663911E-6</v>
      </c>
      <c r="AP176" s="13">
        <f t="shared" si="28"/>
        <v>-0.6437167371353707</v>
      </c>
    </row>
    <row r="177" spans="35:42" x14ac:dyDescent="0.55000000000000004">
      <c r="AI177">
        <f t="shared" si="29"/>
        <v>49.920760697305766</v>
      </c>
      <c r="AJ177">
        <f t="shared" si="24"/>
        <v>116.9984</v>
      </c>
      <c r="AK177">
        <v>-1E-3</v>
      </c>
      <c r="AL177">
        <v>14.9984</v>
      </c>
      <c r="AM177" s="13">
        <f t="shared" si="25"/>
        <v>7.8445344418831846</v>
      </c>
      <c r="AN177">
        <f t="shared" si="26"/>
        <v>1.0631184245600649E-6</v>
      </c>
      <c r="AO177">
        <f t="shared" si="27"/>
        <v>3.5914160173231198E-6</v>
      </c>
      <c r="AP177" s="13">
        <f t="shared" si="28"/>
        <v>-0.64056511045098941</v>
      </c>
    </row>
    <row r="178" spans="35:42" x14ac:dyDescent="0.55000000000000004">
      <c r="AI178">
        <f t="shared" si="29"/>
        <v>50.206022187004656</v>
      </c>
      <c r="AJ178">
        <f t="shared" si="24"/>
        <v>116.9984</v>
      </c>
      <c r="AK178">
        <v>-1E-3</v>
      </c>
      <c r="AL178">
        <v>14.9984</v>
      </c>
      <c r="AM178" s="13">
        <f t="shared" si="25"/>
        <v>7.839086761713391</v>
      </c>
      <c r="AN178">
        <f t="shared" si="26"/>
        <v>1.074513602220906E-6</v>
      </c>
      <c r="AO178">
        <f t="shared" si="27"/>
        <v>3.5745731594924851E-6</v>
      </c>
      <c r="AP178" s="13">
        <f t="shared" si="28"/>
        <v>-0.63736986357757697</v>
      </c>
    </row>
    <row r="179" spans="35:42" x14ac:dyDescent="0.55000000000000004">
      <c r="AI179">
        <f t="shared" si="29"/>
        <v>50.491283676703546</v>
      </c>
      <c r="AJ179">
        <f t="shared" si="24"/>
        <v>117.65049999999999</v>
      </c>
      <c r="AK179">
        <v>-2E-3</v>
      </c>
      <c r="AL179">
        <v>15.650499999999999</v>
      </c>
      <c r="AM179" s="13">
        <f t="shared" si="25"/>
        <v>7.8336818270444715</v>
      </c>
      <c r="AN179">
        <f t="shared" si="26"/>
        <v>1.0859561368705279E-6</v>
      </c>
      <c r="AO179">
        <f t="shared" si="27"/>
        <v>3.5577256901739425E-6</v>
      </c>
      <c r="AP179" s="13">
        <f t="shared" si="28"/>
        <v>-0.6341309873169193</v>
      </c>
    </row>
    <row r="180" spans="35:42" x14ac:dyDescent="0.55000000000000004">
      <c r="AI180">
        <f t="shared" si="29"/>
        <v>50.776545166402435</v>
      </c>
      <c r="AJ180">
        <f t="shared" si="24"/>
        <v>116.9984</v>
      </c>
      <c r="AK180">
        <v>0</v>
      </c>
      <c r="AL180">
        <v>14.9984</v>
      </c>
      <c r="AM180" s="13">
        <f t="shared" si="25"/>
        <v>7.8283197718535247</v>
      </c>
      <c r="AN180">
        <f t="shared" si="26"/>
        <v>1.0974457448722686E-6</v>
      </c>
      <c r="AO180">
        <f t="shared" si="27"/>
        <v>3.5408740269812558E-6</v>
      </c>
      <c r="AP180" s="13">
        <f t="shared" si="28"/>
        <v>-0.62910017614747715</v>
      </c>
    </row>
    <row r="181" spans="35:42" x14ac:dyDescent="0.55000000000000004">
      <c r="AI181">
        <f t="shared" si="29"/>
        <v>51.061806656101325</v>
      </c>
      <c r="AJ181">
        <f t="shared" si="24"/>
        <v>116.9984</v>
      </c>
      <c r="AK181">
        <v>0</v>
      </c>
      <c r="AL181">
        <v>14.9984</v>
      </c>
      <c r="AM181" s="13">
        <f t="shared" si="25"/>
        <v>7.8230007290547618</v>
      </c>
      <c r="AN181">
        <f t="shared" si="26"/>
        <v>1.1089821414226163E-6</v>
      </c>
      <c r="AO181">
        <f t="shared" si="27"/>
        <v>3.5240185876321456E-6</v>
      </c>
      <c r="AP181" s="13">
        <f t="shared" si="28"/>
        <v>-0.62231949698677302</v>
      </c>
    </row>
    <row r="182" spans="35:42" x14ac:dyDescent="0.55000000000000004">
      <c r="AI182">
        <f t="shared" si="29"/>
        <v>51.347068145800215</v>
      </c>
      <c r="AJ182">
        <f t="shared" si="24"/>
        <v>116.9984</v>
      </c>
      <c r="AK182">
        <v>-1E-3</v>
      </c>
      <c r="AL182">
        <v>14.9984</v>
      </c>
      <c r="AM182" s="13">
        <f t="shared" si="25"/>
        <v>7.8177248304962017</v>
      </c>
      <c r="AN182">
        <f t="shared" si="26"/>
        <v>1.1205650405582658E-6</v>
      </c>
      <c r="AO182">
        <f t="shared" si="27"/>
        <v>3.5071597899379359E-6</v>
      </c>
      <c r="AP182" s="13">
        <f t="shared" si="28"/>
        <v>-0.61727168991384318</v>
      </c>
    </row>
    <row r="183" spans="35:42" x14ac:dyDescent="0.55000000000000004">
      <c r="AI183">
        <f t="shared" si="29"/>
        <v>51.632329635499104</v>
      </c>
      <c r="AJ183">
        <f t="shared" si="24"/>
        <v>116.9984</v>
      </c>
      <c r="AK183">
        <v>0</v>
      </c>
      <c r="AL183">
        <v>14.9984</v>
      </c>
      <c r="AM183" s="13">
        <f t="shared" si="25"/>
        <v>7.8124922069564118</v>
      </c>
      <c r="AN183">
        <f t="shared" si="26"/>
        <v>1.132194155163212E-6</v>
      </c>
      <c r="AO183">
        <f t="shared" si="27"/>
        <v>3.4902980517931994E-6</v>
      </c>
      <c r="AP183" s="13">
        <f t="shared" si="28"/>
        <v>-0.61220858195775774</v>
      </c>
    </row>
    <row r="184" spans="35:42" x14ac:dyDescent="0.55000000000000004">
      <c r="AI184">
        <f t="shared" si="29"/>
        <v>51.917591125197994</v>
      </c>
      <c r="AJ184">
        <f t="shared" si="24"/>
        <v>116.9984</v>
      </c>
      <c r="AK184">
        <v>0</v>
      </c>
      <c r="AL184">
        <v>14.9984</v>
      </c>
      <c r="AM184" s="13">
        <f t="shared" si="25"/>
        <v>7.8073029881412559</v>
      </c>
      <c r="AN184">
        <f t="shared" si="26"/>
        <v>1.1438691969758631E-6</v>
      </c>
      <c r="AO184">
        <f t="shared" si="27"/>
        <v>3.4734337911653929E-6</v>
      </c>
      <c r="AP184" s="13">
        <f t="shared" si="28"/>
        <v>-0.60713029862313406</v>
      </c>
    </row>
    <row r="185" spans="35:42" x14ac:dyDescent="0.55000000000000004">
      <c r="AI185">
        <f t="shared" si="29"/>
        <v>52.202852614896884</v>
      </c>
      <c r="AJ185">
        <f t="shared" si="24"/>
        <v>117.65049999999999</v>
      </c>
      <c r="AK185">
        <v>0</v>
      </c>
      <c r="AL185">
        <v>15.650499999999999</v>
      </c>
      <c r="AM185" s="13">
        <f t="shared" si="25"/>
        <v>7.8021573026806896</v>
      </c>
      <c r="AN185">
        <f t="shared" si="26"/>
        <v>1.155589876596187E-6</v>
      </c>
      <c r="AO185">
        <f t="shared" si="27"/>
        <v>3.4565674260845024E-6</v>
      </c>
      <c r="AP185" s="13">
        <f t="shared" si="28"/>
        <v>-0.60371471653393349</v>
      </c>
    </row>
    <row r="186" spans="35:42" x14ac:dyDescent="0.55000000000000004">
      <c r="AI186">
        <f t="shared" si="29"/>
        <v>52.488114104595773</v>
      </c>
      <c r="AJ186">
        <f t="shared" si="24"/>
        <v>117.65049999999999</v>
      </c>
      <c r="AK186">
        <v>0</v>
      </c>
      <c r="AL186">
        <v>15.650499999999999</v>
      </c>
      <c r="AM186" s="13">
        <f t="shared" si="25"/>
        <v>7.7970552781255629</v>
      </c>
      <c r="AN186">
        <f t="shared" si="26"/>
        <v>1.1673559034928856E-6</v>
      </c>
      <c r="AO186">
        <f t="shared" si="27"/>
        <v>3.4396993746326772E-6</v>
      </c>
      <c r="AP186" s="13">
        <f t="shared" si="28"/>
        <v>-0.6002557399229409</v>
      </c>
    </row>
    <row r="187" spans="35:42" x14ac:dyDescent="0.55000000000000004">
      <c r="AI187">
        <f t="shared" si="29"/>
        <v>52.773375594294663</v>
      </c>
      <c r="AJ187">
        <f t="shared" si="24"/>
        <v>117.65049999999999</v>
      </c>
      <c r="AK187">
        <v>0</v>
      </c>
      <c r="AL187">
        <v>15.650499999999999</v>
      </c>
      <c r="AM187" s="13">
        <f t="shared" si="25"/>
        <v>7.7919970409444694</v>
      </c>
      <c r="AN187">
        <f t="shared" si="26"/>
        <v>1.1791669860105959E-6</v>
      </c>
      <c r="AO187">
        <f t="shared" si="27"/>
        <v>3.4228300549338733E-6</v>
      </c>
      <c r="AP187" s="13">
        <f t="shared" si="28"/>
        <v>-0.59510413347423363</v>
      </c>
    </row>
    <row r="188" spans="35:42" x14ac:dyDescent="0.55000000000000004">
      <c r="AI188">
        <f t="shared" si="29"/>
        <v>53.058637083993553</v>
      </c>
      <c r="AJ188">
        <f t="shared" si="24"/>
        <v>117.65049999999999</v>
      </c>
      <c r="AK188">
        <v>0</v>
      </c>
      <c r="AL188">
        <v>15.650499999999999</v>
      </c>
      <c r="AM188" s="13">
        <f t="shared" si="25"/>
        <v>7.7869827165205976</v>
      </c>
      <c r="AN188">
        <f t="shared" si="26"/>
        <v>1.1910228313771199E-6</v>
      </c>
      <c r="AO188">
        <f t="shared" si="27"/>
        <v>3.4059598851434769E-6</v>
      </c>
      <c r="AP188" s="13">
        <f t="shared" si="28"/>
        <v>-0.58993777563073402</v>
      </c>
    </row>
    <row r="189" spans="35:42" x14ac:dyDescent="0.55000000000000004">
      <c r="AI189">
        <f t="shared" si="29"/>
        <v>53.343898573692442</v>
      </c>
      <c r="AJ189">
        <f t="shared" si="24"/>
        <v>117.65049999999999</v>
      </c>
      <c r="AK189">
        <v>0</v>
      </c>
      <c r="AL189">
        <v>15.650499999999999</v>
      </c>
      <c r="AM189" s="13">
        <f t="shared" si="25"/>
        <v>7.7820124291486321</v>
      </c>
      <c r="AN189">
        <f t="shared" si="26"/>
        <v>1.2029231457106816E-6</v>
      </c>
      <c r="AO189">
        <f t="shared" si="27"/>
        <v>3.38908928343795E-6</v>
      </c>
      <c r="AP189" s="13">
        <f t="shared" si="28"/>
        <v>-0.58475679445542417</v>
      </c>
    </row>
    <row r="190" spans="35:42" x14ac:dyDescent="0.55000000000000004">
      <c r="AI190">
        <f t="shared" si="29"/>
        <v>53.629160063391332</v>
      </c>
      <c r="AJ190">
        <f t="shared" si="24"/>
        <v>117.65049999999999</v>
      </c>
      <c r="AK190">
        <v>1E-3</v>
      </c>
      <c r="AL190">
        <v>15.650499999999999</v>
      </c>
      <c r="AM190" s="13">
        <f t="shared" si="25"/>
        <v>7.7770863020316714</v>
      </c>
      <c r="AN190">
        <f t="shared" si="26"/>
        <v>1.2148676340272108E-6</v>
      </c>
      <c r="AO190">
        <f t="shared" si="27"/>
        <v>3.3722186680044609E-6</v>
      </c>
      <c r="AP190" s="13">
        <f t="shared" si="28"/>
        <v>-0.57956131837398728</v>
      </c>
    </row>
    <row r="191" spans="35:42" x14ac:dyDescent="0.55000000000000004">
      <c r="AI191">
        <f t="shared" si="29"/>
        <v>53.914421553090222</v>
      </c>
      <c r="AJ191">
        <f t="shared" si="24"/>
        <v>118.3026</v>
      </c>
      <c r="AK191">
        <v>3.0000000000000001E-3</v>
      </c>
      <c r="AL191">
        <v>16.302600000000002</v>
      </c>
      <c r="AM191" s="13">
        <f t="shared" si="25"/>
        <v>7.7722044572781757</v>
      </c>
      <c r="AN191">
        <f t="shared" si="26"/>
        <v>1.2268560002476571E-6</v>
      </c>
      <c r="AO191">
        <f t="shared" si="27"/>
        <v>3.3553484570305188E-6</v>
      </c>
      <c r="AP191" s="13">
        <f t="shared" si="28"/>
        <v>-0.57594320165302715</v>
      </c>
    </row>
    <row r="192" spans="35:42" x14ac:dyDescent="0.55000000000000004">
      <c r="AI192">
        <f t="shared" si="29"/>
        <v>54.199683042789111</v>
      </c>
      <c r="AJ192">
        <f t="shared" si="24"/>
        <v>118.9547</v>
      </c>
      <c r="AK192">
        <v>3.0000000000000001E-3</v>
      </c>
      <c r="AL192">
        <v>16.954699999999999</v>
      </c>
      <c r="AM192" s="13">
        <f t="shared" si="25"/>
        <v>7.7673670158989312</v>
      </c>
      <c r="AN192">
        <f t="shared" si="26"/>
        <v>1.2388879472053283E-6</v>
      </c>
      <c r="AO192">
        <f t="shared" si="27"/>
        <v>3.3384790686936029E-6</v>
      </c>
      <c r="AP192" s="13">
        <f t="shared" si="28"/>
        <v>-0.57385914027390916</v>
      </c>
    </row>
    <row r="193" spans="35:42" x14ac:dyDescent="0.55000000000000004">
      <c r="AI193">
        <f t="shared" si="29"/>
        <v>54.484944532488001</v>
      </c>
      <c r="AJ193">
        <f t="shared" si="24"/>
        <v>118.9547</v>
      </c>
      <c r="AK193">
        <v>5.0000000000000001E-3</v>
      </c>
      <c r="AL193">
        <v>16.954699999999999</v>
      </c>
      <c r="AM193" s="13">
        <f t="shared" si="25"/>
        <v>7.7625740978040616</v>
      </c>
      <c r="AN193">
        <f t="shared" si="26"/>
        <v>1.2509631766532543E-6</v>
      </c>
      <c r="AO193">
        <f t="shared" si="27"/>
        <v>3.3216109211508068E-6</v>
      </c>
      <c r="AP193" s="13">
        <f t="shared" si="28"/>
        <v>-0.57014013409978381</v>
      </c>
    </row>
    <row r="194" spans="35:42" x14ac:dyDescent="0.55000000000000004">
      <c r="AI194">
        <f t="shared" si="29"/>
        <v>54.77020602218689</v>
      </c>
      <c r="AJ194">
        <f t="shared" si="24"/>
        <v>118.3026</v>
      </c>
      <c r="AK194">
        <v>5.0000000000000001E-3</v>
      </c>
      <c r="AL194">
        <v>16.302600000000002</v>
      </c>
      <c r="AM194" s="13">
        <f t="shared" si="25"/>
        <v>7.757825821800048</v>
      </c>
      <c r="AN194">
        <f t="shared" si="26"/>
        <v>1.2630813892715841E-6</v>
      </c>
      <c r="AO194">
        <f t="shared" si="27"/>
        <v>3.3047444325284636E-6</v>
      </c>
      <c r="AP194" s="13">
        <f t="shared" si="28"/>
        <v>-0.56328157218353014</v>
      </c>
    </row>
    <row r="195" spans="35:42" x14ac:dyDescent="0.55000000000000004">
      <c r="AI195">
        <f t="shared" si="29"/>
        <v>55.05546751188578</v>
      </c>
      <c r="AJ195">
        <f t="shared" ref="AJ195:AJ258" si="30">AL195+102</f>
        <v>118.9547</v>
      </c>
      <c r="AK195">
        <v>4.0000000000000001E-3</v>
      </c>
      <c r="AL195">
        <v>16.954699999999999</v>
      </c>
      <c r="AM195" s="13">
        <f t="shared" si="25"/>
        <v>7.7531223055867891</v>
      </c>
      <c r="AN195">
        <f t="shared" si="26"/>
        <v>1.275242284675002E-6</v>
      </c>
      <c r="AO195">
        <f t="shared" si="27"/>
        <v>3.2878800209117868E-6</v>
      </c>
      <c r="AP195" s="13">
        <f t="shared" si="28"/>
        <v>-0.55797177863201886</v>
      </c>
    </row>
    <row r="196" spans="35:42" x14ac:dyDescent="0.55000000000000004">
      <c r="AI196">
        <f t="shared" si="29"/>
        <v>55.34072900158467</v>
      </c>
      <c r="AJ196">
        <f t="shared" si="30"/>
        <v>118.9547</v>
      </c>
      <c r="AK196">
        <v>3.0000000000000001E-3</v>
      </c>
      <c r="AL196">
        <v>16.954699999999999</v>
      </c>
      <c r="AM196" s="13">
        <f t="shared" ref="AM196:AM259" si="31">($T$5+AN196+AO196)*10^6</f>
        <v>7.748463665754679</v>
      </c>
      <c r="AN196">
        <f t="shared" ref="AN196:AN259" si="32">($T$3/2)*(1-COS(RADIANS(AI196)))</f>
        <v>1.2874455614201757E-6</v>
      </c>
      <c r="AO196">
        <f t="shared" ref="AO196:AO259" si="33">($T$3/2)*(1+COS(RADIANS(AI196)))+($T$4/2)*(1-COS(RADIANS(AI196-$T$7)))-$T$14</f>
        <v>3.2710181043345032E-6</v>
      </c>
      <c r="AP196" s="13">
        <f t="shared" si="28"/>
        <v>-0.55416710363669686</v>
      </c>
    </row>
    <row r="197" spans="35:42" x14ac:dyDescent="0.55000000000000004">
      <c r="AI197">
        <f t="shared" si="29"/>
        <v>55.625990491283559</v>
      </c>
      <c r="AJ197">
        <f t="shared" si="30"/>
        <v>118.9547</v>
      </c>
      <c r="AK197">
        <v>3.0000000000000001E-3</v>
      </c>
      <c r="AL197">
        <v>16.954699999999999</v>
      </c>
      <c r="AM197" s="13">
        <f t="shared" si="31"/>
        <v>7.7438500177817211</v>
      </c>
      <c r="AN197">
        <f t="shared" si="32"/>
        <v>1.2996909170132262E-6</v>
      </c>
      <c r="AO197">
        <f t="shared" si="33"/>
        <v>3.2541591007684952E-6</v>
      </c>
      <c r="AP197" s="13">
        <f t="shared" ref="AP197:AP260" si="34">(AJ196+AJ197)/2*(AM197-AM196)</f>
        <v>-0.54881511052881926</v>
      </c>
    </row>
    <row r="198" spans="35:42" x14ac:dyDescent="0.55000000000000004">
      <c r="AI198">
        <f t="shared" ref="AI198:AI261" si="35">$AI197+$AI$3</f>
        <v>55.911251980982449</v>
      </c>
      <c r="AJ198">
        <f t="shared" si="30"/>
        <v>118.9547</v>
      </c>
      <c r="AK198">
        <v>2E-3</v>
      </c>
      <c r="AL198">
        <v>16.954699999999999</v>
      </c>
      <c r="AM198" s="13">
        <f t="shared" si="31"/>
        <v>7.7392814760306665</v>
      </c>
      <c r="AN198">
        <f t="shared" si="32"/>
        <v>1.311978047917228E-6</v>
      </c>
      <c r="AO198">
        <f t="shared" si="33"/>
        <v>3.2373034281134389E-6</v>
      </c>
      <c r="AP198" s="13">
        <f t="shared" si="34"/>
        <v>-0.54344951343417336</v>
      </c>
    </row>
    <row r="199" spans="35:42" x14ac:dyDescent="0.55000000000000004">
      <c r="AI199">
        <f t="shared" si="35"/>
        <v>56.196513470681339</v>
      </c>
      <c r="AJ199">
        <f t="shared" si="30"/>
        <v>118.9547</v>
      </c>
      <c r="AK199">
        <v>3.0000000000000001E-3</v>
      </c>
      <c r="AL199">
        <v>16.954699999999999</v>
      </c>
      <c r="AM199" s="13">
        <f t="shared" si="31"/>
        <v>7.7347581537461707</v>
      </c>
      <c r="AN199">
        <f t="shared" si="32"/>
        <v>1.324306649559733E-6</v>
      </c>
      <c r="AO199">
        <f t="shared" si="33"/>
        <v>3.2204515041864385E-6</v>
      </c>
      <c r="AP199" s="13">
        <f t="shared" si="34"/>
        <v>-0.53807044535551396</v>
      </c>
    </row>
    <row r="200" spans="35:42" x14ac:dyDescent="0.55000000000000004">
      <c r="AI200">
        <f t="shared" si="35"/>
        <v>56.481774960380228</v>
      </c>
      <c r="AJ200">
        <f t="shared" si="30"/>
        <v>119.60679999999999</v>
      </c>
      <c r="AK200">
        <v>3.0000000000000001E-3</v>
      </c>
      <c r="AL200">
        <v>17.6068</v>
      </c>
      <c r="AM200" s="13">
        <f t="shared" si="31"/>
        <v>7.7302801630519991</v>
      </c>
      <c r="AN200">
        <f t="shared" si="32"/>
        <v>1.336676416340319E-6</v>
      </c>
      <c r="AO200">
        <f t="shared" si="33"/>
        <v>3.20360374671168E-6</v>
      </c>
      <c r="AP200" s="13">
        <f t="shared" si="34"/>
        <v>-0.53413808849381528</v>
      </c>
    </row>
    <row r="201" spans="35:42" x14ac:dyDescent="0.55000000000000004">
      <c r="AI201">
        <f t="shared" si="35"/>
        <v>56.767036450079118</v>
      </c>
      <c r="AJ201">
        <f t="shared" si="30"/>
        <v>118.9547</v>
      </c>
      <c r="AK201">
        <v>3.0000000000000001E-3</v>
      </c>
      <c r="AL201">
        <v>16.954699999999999</v>
      </c>
      <c r="AM201" s="13">
        <f t="shared" si="31"/>
        <v>7.7258476149482354</v>
      </c>
      <c r="AN201">
        <f t="shared" si="32"/>
        <v>1.349087041638165E-6</v>
      </c>
      <c r="AO201">
        <f t="shared" si="33"/>
        <v>3.1867605733100701E-6</v>
      </c>
      <c r="AP201" s="13">
        <f t="shared" si="34"/>
        <v>-0.52871766222801198</v>
      </c>
    </row>
    <row r="202" spans="35:42" x14ac:dyDescent="0.55000000000000004">
      <c r="AI202">
        <f t="shared" si="35"/>
        <v>57.052297939778008</v>
      </c>
      <c r="AJ202">
        <f t="shared" si="30"/>
        <v>118.9547</v>
      </c>
      <c r="AK202">
        <v>5.0000000000000001E-3</v>
      </c>
      <c r="AL202">
        <v>16.954699999999999</v>
      </c>
      <c r="AM202" s="13">
        <f t="shared" si="31"/>
        <v>7.7214606193085382</v>
      </c>
      <c r="AN202">
        <f t="shared" si="32"/>
        <v>1.3615382178196529E-6</v>
      </c>
      <c r="AO202">
        <f t="shared" si="33"/>
        <v>3.1699224014888852E-6</v>
      </c>
      <c r="AP202" s="13">
        <f t="shared" si="34"/>
        <v>-0.52185375022148062</v>
      </c>
    </row>
    <row r="203" spans="35:42" x14ac:dyDescent="0.55000000000000004">
      <c r="AI203">
        <f t="shared" si="35"/>
        <v>57.337559429476897</v>
      </c>
      <c r="AJ203">
        <f t="shared" si="30"/>
        <v>118.3026</v>
      </c>
      <c r="AK203">
        <v>5.0000000000000001E-3</v>
      </c>
      <c r="AL203">
        <v>16.302600000000002</v>
      </c>
      <c r="AM203" s="13">
        <f t="shared" si="31"/>
        <v>7.7171192848774171</v>
      </c>
      <c r="AN203">
        <f t="shared" si="32"/>
        <v>1.374029636245993E-6</v>
      </c>
      <c r="AO203">
        <f t="shared" si="33"/>
        <v>3.1530896486314246E-6</v>
      </c>
      <c r="AP203" s="13">
        <f t="shared" si="34"/>
        <v>-0.51500664276242225</v>
      </c>
    </row>
    <row r="204" spans="35:42" x14ac:dyDescent="0.55000000000000004">
      <c r="AI204">
        <f t="shared" si="35"/>
        <v>57.622820919175787</v>
      </c>
      <c r="AJ204">
        <f t="shared" si="30"/>
        <v>118.9547</v>
      </c>
      <c r="AK204">
        <v>5.0000000000000001E-3</v>
      </c>
      <c r="AL204">
        <v>16.954699999999999</v>
      </c>
      <c r="AM204" s="13">
        <f t="shared" si="31"/>
        <v>7.712823719267532</v>
      </c>
      <c r="AN204">
        <f t="shared" si="32"/>
        <v>1.3865609872808726E-6</v>
      </c>
      <c r="AO204">
        <f t="shared" si="33"/>
        <v>3.1362627319866604E-6</v>
      </c>
      <c r="AP204" s="13">
        <f t="shared" si="34"/>
        <v>-0.50957714928709463</v>
      </c>
    </row>
    <row r="205" spans="35:42" x14ac:dyDescent="0.55000000000000004">
      <c r="AI205">
        <f t="shared" si="35"/>
        <v>57.908082408874677</v>
      </c>
      <c r="AJ205">
        <f t="shared" si="30"/>
        <v>118.9547</v>
      </c>
      <c r="AK205">
        <v>5.0000000000000001E-3</v>
      </c>
      <c r="AL205">
        <v>16.954699999999999</v>
      </c>
      <c r="AM205" s="13">
        <f t="shared" si="31"/>
        <v>7.7085740289570346</v>
      </c>
      <c r="AN205">
        <f t="shared" si="32"/>
        <v>1.399131960298134E-6</v>
      </c>
      <c r="AO205">
        <f t="shared" si="33"/>
        <v>3.1194420686589004E-6</v>
      </c>
      <c r="AP205" s="13">
        <f t="shared" si="34"/>
        <v>-0.50552063597812247</v>
      </c>
    </row>
    <row r="206" spans="35:42" x14ac:dyDescent="0.55000000000000004">
      <c r="AI206">
        <f t="shared" si="35"/>
        <v>58.193343898573566</v>
      </c>
      <c r="AJ206">
        <f t="shared" si="30"/>
        <v>118.9547</v>
      </c>
      <c r="AK206">
        <v>4.0000000000000001E-3</v>
      </c>
      <c r="AL206">
        <v>16.954699999999999</v>
      </c>
      <c r="AM206" s="13">
        <f t="shared" si="31"/>
        <v>7.7043703192869124</v>
      </c>
      <c r="AN206">
        <f t="shared" si="32"/>
        <v>1.4117422436894721E-6</v>
      </c>
      <c r="AO206">
        <f t="shared" si="33"/>
        <v>3.1026280755974416E-6</v>
      </c>
      <c r="AP206" s="13">
        <f t="shared" si="34"/>
        <v>-0.50005102269648283</v>
      </c>
    </row>
    <row r="207" spans="35:42" x14ac:dyDescent="0.55000000000000004">
      <c r="AI207">
        <f t="shared" si="35"/>
        <v>58.478605388272456</v>
      </c>
      <c r="AJ207">
        <f t="shared" si="30"/>
        <v>118.3026</v>
      </c>
      <c r="AK207">
        <v>4.0000000000000001E-3</v>
      </c>
      <c r="AL207">
        <v>16.302600000000002</v>
      </c>
      <c r="AM207" s="13">
        <f t="shared" si="31"/>
        <v>7.7002126944584006</v>
      </c>
      <c r="AN207">
        <f t="shared" si="32"/>
        <v>1.4243915248721583E-6</v>
      </c>
      <c r="AO207">
        <f t="shared" si="33"/>
        <v>3.0858211695862431E-6</v>
      </c>
      <c r="AP207" s="13">
        <f t="shared" si="34"/>
        <v>-0.49321342061283463</v>
      </c>
    </row>
    <row r="208" spans="35:42" x14ac:dyDescent="0.55000000000000004">
      <c r="AI208">
        <f t="shared" si="35"/>
        <v>58.763866877971346</v>
      </c>
      <c r="AJ208">
        <f t="shared" si="30"/>
        <v>118.9547</v>
      </c>
      <c r="AK208">
        <v>5.0000000000000001E-3</v>
      </c>
      <c r="AL208">
        <v>16.954699999999999</v>
      </c>
      <c r="AM208" s="13">
        <f t="shared" si="31"/>
        <v>7.6961012575303798</v>
      </c>
      <c r="AN208">
        <f t="shared" si="32"/>
        <v>1.4370794902967924E-6</v>
      </c>
      <c r="AO208">
        <f t="shared" si="33"/>
        <v>3.0690217672335872E-6</v>
      </c>
      <c r="AP208" s="13">
        <f t="shared" si="34"/>
        <v>-0.48773421233126069</v>
      </c>
    </row>
    <row r="209" spans="35:42" x14ac:dyDescent="0.55000000000000004">
      <c r="AI209">
        <f t="shared" si="35"/>
        <v>59.049128367670235</v>
      </c>
      <c r="AJ209">
        <f t="shared" si="30"/>
        <v>119.60679999999999</v>
      </c>
      <c r="AK209">
        <v>4.0000000000000001E-3</v>
      </c>
      <c r="AL209">
        <v>17.6068</v>
      </c>
      <c r="AM209" s="13">
        <f t="shared" si="31"/>
        <v>7.6920361104168284</v>
      </c>
      <c r="AN209">
        <f t="shared" si="32"/>
        <v>1.4498058254550703E-6</v>
      </c>
      <c r="AO209">
        <f t="shared" si="33"/>
        <v>3.0522302849617584E-6</v>
      </c>
      <c r="AP209" s="13">
        <f t="shared" si="34"/>
        <v>-0.48489379656473736</v>
      </c>
    </row>
    <row r="210" spans="35:42" x14ac:dyDescent="0.55000000000000004">
      <c r="AI210">
        <f t="shared" si="35"/>
        <v>59.334389857369125</v>
      </c>
      <c r="AJ210">
        <f t="shared" si="30"/>
        <v>118.9547</v>
      </c>
      <c r="AK210">
        <v>5.0000000000000001E-3</v>
      </c>
      <c r="AL210">
        <v>16.954699999999999</v>
      </c>
      <c r="AM210" s="13">
        <f t="shared" si="31"/>
        <v>7.6880173538842973</v>
      </c>
      <c r="AN210">
        <f t="shared" si="32"/>
        <v>1.462570214887581E-6</v>
      </c>
      <c r="AO210">
        <f t="shared" si="33"/>
        <v>3.0354471389967162E-6</v>
      </c>
      <c r="AP210" s="13">
        <f t="shared" si="34"/>
        <v>-0.47936029326771407</v>
      </c>
    </row>
    <row r="211" spans="35:42" x14ac:dyDescent="0.55000000000000004">
      <c r="AI211">
        <f t="shared" si="35"/>
        <v>59.619651347068015</v>
      </c>
      <c r="AJ211">
        <f t="shared" si="30"/>
        <v>119.60679999999999</v>
      </c>
      <c r="AK211">
        <v>5.0000000000000001E-3</v>
      </c>
      <c r="AL211">
        <v>17.6068</v>
      </c>
      <c r="AM211" s="13">
        <f t="shared" si="31"/>
        <v>7.684045087549416</v>
      </c>
      <c r="AN211">
        <f t="shared" si="32"/>
        <v>1.4753723421916301E-6</v>
      </c>
      <c r="AO211">
        <f t="shared" si="33"/>
        <v>3.0186727453577856E-6</v>
      </c>
      <c r="AP211" s="13">
        <f t="shared" si="34"/>
        <v>-0.47381490762439821</v>
      </c>
    </row>
    <row r="212" spans="35:42" x14ac:dyDescent="0.55000000000000004">
      <c r="AI212">
        <f t="shared" si="35"/>
        <v>59.904912836766904</v>
      </c>
      <c r="AJ212">
        <f t="shared" si="30"/>
        <v>119.60679999999999</v>
      </c>
      <c r="AK212">
        <v>5.0000000000000001E-3</v>
      </c>
      <c r="AL212">
        <v>17.6068</v>
      </c>
      <c r="AM212" s="13">
        <f t="shared" si="31"/>
        <v>7.6801194098764105</v>
      </c>
      <c r="AN212">
        <f t="shared" si="32"/>
        <v>1.4882118900290767E-6</v>
      </c>
      <c r="AO212">
        <f t="shared" si="33"/>
        <v>3.0019075198473331E-6</v>
      </c>
      <c r="AP212" s="13">
        <f t="shared" si="34"/>
        <v>-0.46953774429962769</v>
      </c>
    </row>
    <row r="213" spans="35:42" x14ac:dyDescent="0.55000000000000004">
      <c r="AI213">
        <f t="shared" si="35"/>
        <v>60.190174326465794</v>
      </c>
      <c r="AJ213">
        <f t="shared" si="30"/>
        <v>120.2589</v>
      </c>
      <c r="AK213">
        <v>5.0000000000000001E-3</v>
      </c>
      <c r="AL213">
        <v>18.258900000000001</v>
      </c>
      <c r="AM213" s="13">
        <f t="shared" si="31"/>
        <v>7.6762404181746762</v>
      </c>
      <c r="AN213">
        <f t="shared" si="32"/>
        <v>1.5010885401342048E-6</v>
      </c>
      <c r="AO213">
        <f t="shared" si="33"/>
        <v>2.9851518780404716E-6</v>
      </c>
      <c r="AP213" s="13">
        <f t="shared" si="34"/>
        <v>-0.46521852991534884</v>
      </c>
    </row>
    <row r="214" spans="35:42" x14ac:dyDescent="0.55000000000000004">
      <c r="AI214">
        <f t="shared" si="35"/>
        <v>60.475435816164683</v>
      </c>
      <c r="AJ214">
        <f t="shared" si="30"/>
        <v>120.2589</v>
      </c>
      <c r="AK214">
        <v>5.0000000000000001E-3</v>
      </c>
      <c r="AL214">
        <v>18.258900000000001</v>
      </c>
      <c r="AM214" s="13">
        <f t="shared" si="31"/>
        <v>7.6724082085963596</v>
      </c>
      <c r="AN214">
        <f t="shared" si="32"/>
        <v>1.5140019733216098E-6</v>
      </c>
      <c r="AO214">
        <f t="shared" si="33"/>
        <v>2.9684062352747501E-6</v>
      </c>
      <c r="AP214" s="13">
        <f t="shared" si="34"/>
        <v>-0.46085730845781053</v>
      </c>
    </row>
    <row r="215" spans="35:42" x14ac:dyDescent="0.55000000000000004">
      <c r="AI215">
        <f t="shared" si="35"/>
        <v>60.760697305863573</v>
      </c>
      <c r="AJ215">
        <f t="shared" si="30"/>
        <v>120.911</v>
      </c>
      <c r="AK215">
        <v>5.0000000000000001E-3</v>
      </c>
      <c r="AL215">
        <v>18.911000000000001</v>
      </c>
      <c r="AM215" s="13">
        <f t="shared" si="31"/>
        <v>7.6686228761339734</v>
      </c>
      <c r="AN215">
        <f t="shared" si="32"/>
        <v>1.5269518694941088E-6</v>
      </c>
      <c r="AO215">
        <f t="shared" si="33"/>
        <v>2.9516710066398653E-6</v>
      </c>
      <c r="AP215" s="13">
        <f t="shared" si="34"/>
        <v>-0.45645412571021859</v>
      </c>
    </row>
    <row r="216" spans="35:42" x14ac:dyDescent="0.55000000000000004">
      <c r="AI216">
        <f t="shared" si="35"/>
        <v>61.045958795562463</v>
      </c>
      <c r="AJ216">
        <f t="shared" si="30"/>
        <v>120.2589</v>
      </c>
      <c r="AK216">
        <v>5.0000000000000001E-3</v>
      </c>
      <c r="AL216">
        <v>18.258900000000001</v>
      </c>
      <c r="AM216" s="13">
        <f t="shared" si="31"/>
        <v>7.6648845146180467</v>
      </c>
      <c r="AN216">
        <f t="shared" si="32"/>
        <v>1.5399379076506808E-6</v>
      </c>
      <c r="AO216">
        <f t="shared" si="33"/>
        <v>2.9349466069673666E-6</v>
      </c>
      <c r="AP216" s="13">
        <f t="shared" si="34"/>
        <v>-0.45079013647995364</v>
      </c>
    </row>
    <row r="217" spans="35:42" x14ac:dyDescent="0.55000000000000004">
      <c r="AI217">
        <f t="shared" si="35"/>
        <v>61.331220285261352</v>
      </c>
      <c r="AJ217">
        <f t="shared" si="30"/>
        <v>120.911</v>
      </c>
      <c r="AK217">
        <v>3.0000000000000001E-3</v>
      </c>
      <c r="AL217">
        <v>18.911000000000001</v>
      </c>
      <c r="AM217" s="13">
        <f t="shared" si="31"/>
        <v>7.6611932167147954</v>
      </c>
      <c r="AN217">
        <f t="shared" si="32"/>
        <v>1.5529597658944177E-6</v>
      </c>
      <c r="AO217">
        <f t="shared" si="33"/>
        <v>2.9182334508203775E-6</v>
      </c>
      <c r="AP217" s="13">
        <f t="shared" si="34"/>
        <v>-0.44511497309866155</v>
      </c>
    </row>
    <row r="218" spans="35:42" x14ac:dyDescent="0.55000000000000004">
      <c r="AI218">
        <f t="shared" si="35"/>
        <v>61.616481774960242</v>
      </c>
      <c r="AJ218">
        <f t="shared" si="30"/>
        <v>120.911</v>
      </c>
      <c r="AK218">
        <v>6.0000000000000001E-3</v>
      </c>
      <c r="AL218">
        <v>18.911000000000001</v>
      </c>
      <c r="AM218" s="13">
        <f t="shared" si="31"/>
        <v>7.6575490739238248</v>
      </c>
      <c r="AN218">
        <f t="shared" si="32"/>
        <v>1.5660171214405059E-6</v>
      </c>
      <c r="AO218">
        <f t="shared" si="33"/>
        <v>2.9015319524833191E-6</v>
      </c>
      <c r="AP218" s="13">
        <f t="shared" si="34"/>
        <v>-0.44061694899904424</v>
      </c>
    </row>
    <row r="219" spans="35:42" x14ac:dyDescent="0.55000000000000004">
      <c r="AI219">
        <f t="shared" si="35"/>
        <v>61.901743264659132</v>
      </c>
      <c r="AJ219">
        <f t="shared" si="30"/>
        <v>120.911</v>
      </c>
      <c r="AK219">
        <v>5.0000000000000001E-3</v>
      </c>
      <c r="AL219">
        <v>18.911000000000001</v>
      </c>
      <c r="AM219" s="13">
        <f t="shared" si="31"/>
        <v>7.6539521765758645</v>
      </c>
      <c r="AN219">
        <f t="shared" si="32"/>
        <v>1.5791096506242287E-6</v>
      </c>
      <c r="AO219">
        <f t="shared" si="33"/>
        <v>2.8848425259516359E-6</v>
      </c>
      <c r="AP219" s="13">
        <f t="shared" si="34"/>
        <v>-0.43490445523922966</v>
      </c>
    </row>
    <row r="220" spans="35:42" x14ac:dyDescent="0.55000000000000004">
      <c r="AI220">
        <f t="shared" si="35"/>
        <v>62.187004754358021</v>
      </c>
      <c r="AJ220">
        <f t="shared" si="30"/>
        <v>120.2589</v>
      </c>
      <c r="AK220">
        <v>5.0000000000000001E-3</v>
      </c>
      <c r="AL220">
        <v>18.258900000000001</v>
      </c>
      <c r="AM220" s="13">
        <f t="shared" si="31"/>
        <v>7.6504026138305257</v>
      </c>
      <c r="AN220">
        <f t="shared" si="32"/>
        <v>1.5922370289089873E-6</v>
      </c>
      <c r="AO220">
        <f t="shared" si="33"/>
        <v>2.8681655849215388E-6</v>
      </c>
      <c r="AP220" s="13">
        <f t="shared" si="34"/>
        <v>-0.4280238461685415</v>
      </c>
    </row>
    <row r="221" spans="35:42" x14ac:dyDescent="0.55000000000000004">
      <c r="AI221">
        <f t="shared" si="35"/>
        <v>62.472266244056911</v>
      </c>
      <c r="AJ221">
        <f t="shared" si="30"/>
        <v>120.911</v>
      </c>
      <c r="AK221">
        <v>6.0000000000000001E-3</v>
      </c>
      <c r="AL221">
        <v>18.911000000000001</v>
      </c>
      <c r="AM221" s="13">
        <f t="shared" si="31"/>
        <v>7.6469004736740969</v>
      </c>
      <c r="AN221">
        <f t="shared" si="32"/>
        <v>1.6053989308943444E-6</v>
      </c>
      <c r="AO221">
        <f t="shared" si="33"/>
        <v>2.8515015427797514E-6</v>
      </c>
      <c r="AP221" s="13">
        <f t="shared" si="34"/>
        <v>-0.42230539565595915</v>
      </c>
    </row>
    <row r="222" spans="35:42" x14ac:dyDescent="0.55000000000000004">
      <c r="AI222">
        <f t="shared" si="35"/>
        <v>62.757527733755801</v>
      </c>
      <c r="AJ222">
        <f t="shared" si="30"/>
        <v>121.56309999999999</v>
      </c>
      <c r="AK222">
        <v>6.0000000000000001E-3</v>
      </c>
      <c r="AL222">
        <v>19.563099999999999</v>
      </c>
      <c r="AM222" s="13">
        <f t="shared" si="31"/>
        <v>7.6434458429173553</v>
      </c>
      <c r="AN222">
        <f t="shared" si="32"/>
        <v>1.6185950303240962E-6</v>
      </c>
      <c r="AO222">
        <f t="shared" si="33"/>
        <v>2.8348508125932594E-6</v>
      </c>
      <c r="AP222" s="13">
        <f t="shared" si="34"/>
        <v>-0.41882924178661585</v>
      </c>
    </row>
    <row r="223" spans="35:42" x14ac:dyDescent="0.55000000000000004">
      <c r="AI223">
        <f t="shared" si="35"/>
        <v>63.04278922345469</v>
      </c>
      <c r="AJ223">
        <f t="shared" si="30"/>
        <v>121.56309999999999</v>
      </c>
      <c r="AK223">
        <v>5.0000000000000001E-3</v>
      </c>
      <c r="AL223">
        <v>19.563099999999999</v>
      </c>
      <c r="AM223" s="13">
        <f t="shared" si="31"/>
        <v>7.6400388071934202</v>
      </c>
      <c r="AN223">
        <f t="shared" si="32"/>
        <v>1.6318250000943504E-6</v>
      </c>
      <c r="AO223">
        <f t="shared" si="33"/>
        <v>2.8182138070990704E-6</v>
      </c>
      <c r="AP223" s="13">
        <f t="shared" si="34"/>
        <v>-0.41416982441229266</v>
      </c>
    </row>
    <row r="224" spans="35:42" x14ac:dyDescent="0.55000000000000004">
      <c r="AI224">
        <f t="shared" si="35"/>
        <v>63.32805071315358</v>
      </c>
      <c r="AJ224">
        <f t="shared" si="30"/>
        <v>121.56309999999999</v>
      </c>
      <c r="AK224">
        <v>5.0000000000000001E-3</v>
      </c>
      <c r="AL224">
        <v>19.563099999999999</v>
      </c>
      <c r="AM224" s="13">
        <f t="shared" si="31"/>
        <v>7.6366794509556319</v>
      </c>
      <c r="AN224">
        <f t="shared" si="32"/>
        <v>1.6450885122616429E-6</v>
      </c>
      <c r="AO224">
        <f t="shared" si="33"/>
        <v>2.8015909386939884E-6</v>
      </c>
      <c r="AP224" s="13">
        <f t="shared" si="34"/>
        <v>-0.40837375826987909</v>
      </c>
    </row>
    <row r="225" spans="35:42" x14ac:dyDescent="0.55000000000000004">
      <c r="AI225">
        <f t="shared" si="35"/>
        <v>63.61331220285247</v>
      </c>
      <c r="AJ225">
        <f t="shared" si="30"/>
        <v>121.56309999999999</v>
      </c>
      <c r="AK225">
        <v>5.0000000000000001E-3</v>
      </c>
      <c r="AL225">
        <v>19.563099999999999</v>
      </c>
      <c r="AM225" s="13">
        <f t="shared" si="31"/>
        <v>7.6333678574754495</v>
      </c>
      <c r="AN225">
        <f t="shared" si="32"/>
        <v>1.6583852380510614E-6</v>
      </c>
      <c r="AO225">
        <f t="shared" si="33"/>
        <v>2.7849826194243878E-6</v>
      </c>
      <c r="AP225" s="13">
        <f t="shared" si="34"/>
        <v>-0.40256756939076055</v>
      </c>
    </row>
    <row r="226" spans="35:42" x14ac:dyDescent="0.55000000000000004">
      <c r="AI226">
        <f t="shared" si="35"/>
        <v>63.898573692551359</v>
      </c>
      <c r="AJ226">
        <f t="shared" si="30"/>
        <v>120.911</v>
      </c>
      <c r="AK226">
        <v>5.0000000000000001E-3</v>
      </c>
      <c r="AL226">
        <v>18.911000000000001</v>
      </c>
      <c r="AM226" s="13">
        <f t="shared" si="31"/>
        <v>7.6301041088403956</v>
      </c>
      <c r="AN226">
        <f t="shared" si="32"/>
        <v>1.6717148478643969E-6</v>
      </c>
      <c r="AO226">
        <f t="shared" si="33"/>
        <v>2.7683892609759993E-6</v>
      </c>
      <c r="AP226" s="13">
        <f t="shared" si="34"/>
        <v>-0.39568725645546926</v>
      </c>
    </row>
    <row r="227" spans="35:42" x14ac:dyDescent="0.55000000000000004">
      <c r="AI227">
        <f t="shared" si="35"/>
        <v>64.183835182250249</v>
      </c>
      <c r="AJ227">
        <f t="shared" si="30"/>
        <v>120.911</v>
      </c>
      <c r="AK227">
        <v>6.0000000000000001E-3</v>
      </c>
      <c r="AL227">
        <v>18.911000000000001</v>
      </c>
      <c r="AM227" s="13">
        <f t="shared" si="31"/>
        <v>7.6268882859520213</v>
      </c>
      <c r="AN227">
        <f t="shared" si="32"/>
        <v>1.6850770112883153E-6</v>
      </c>
      <c r="AO227">
        <f t="shared" si="33"/>
        <v>2.7518112746637055E-6</v>
      </c>
      <c r="AP227" s="13">
        <f t="shared" si="34"/>
        <v>-0.38882836125622472</v>
      </c>
    </row>
    <row r="228" spans="35:42" x14ac:dyDescent="0.55000000000000004">
      <c r="AI228">
        <f t="shared" si="35"/>
        <v>64.469096671949146</v>
      </c>
      <c r="AJ228">
        <f t="shared" si="30"/>
        <v>120.911</v>
      </c>
      <c r="AK228">
        <v>5.0000000000000001E-3</v>
      </c>
      <c r="AL228">
        <v>18.911000000000001</v>
      </c>
      <c r="AM228" s="13">
        <f t="shared" si="31"/>
        <v>7.6237204685238922</v>
      </c>
      <c r="AN228">
        <f t="shared" si="32"/>
        <v>1.6984713971025444E-6</v>
      </c>
      <c r="AO228">
        <f t="shared" si="33"/>
        <v>2.7352490714213471E-6</v>
      </c>
      <c r="AP228" s="13">
        <f t="shared" si="34"/>
        <v>-0.38302397305251823</v>
      </c>
    </row>
    <row r="229" spans="35:42" x14ac:dyDescent="0.55000000000000004">
      <c r="AI229">
        <f t="shared" si="35"/>
        <v>64.754358161648042</v>
      </c>
      <c r="AJ229">
        <f t="shared" si="30"/>
        <v>121.56309999999999</v>
      </c>
      <c r="AK229">
        <v>5.0000000000000001E-3</v>
      </c>
      <c r="AL229">
        <v>19.563099999999999</v>
      </c>
      <c r="AM229" s="13">
        <f t="shared" si="31"/>
        <v>7.6206007350796217</v>
      </c>
      <c r="AN229">
        <f t="shared" si="32"/>
        <v>1.7118976732880871E-6</v>
      </c>
      <c r="AO229">
        <f t="shared" si="33"/>
        <v>2.7187030617915348E-6</v>
      </c>
      <c r="AP229" s="13">
        <f t="shared" si="34"/>
        <v>-0.37822727956969754</v>
      </c>
    </row>
    <row r="230" spans="35:42" x14ac:dyDescent="0.55000000000000004">
      <c r="AI230">
        <f t="shared" si="35"/>
        <v>65.039619651346939</v>
      </c>
      <c r="AJ230">
        <f t="shared" si="30"/>
        <v>121.56309999999999</v>
      </c>
      <c r="AK230">
        <v>6.0000000000000001E-3</v>
      </c>
      <c r="AL230">
        <v>19.563099999999999</v>
      </c>
      <c r="AM230" s="13">
        <f t="shared" si="31"/>
        <v>7.6175291629509214</v>
      </c>
      <c r="AN230">
        <f t="shared" si="32"/>
        <v>1.7253555070354501E-6</v>
      </c>
      <c r="AO230">
        <f t="shared" si="33"/>
        <v>2.7021736559154719E-6</v>
      </c>
      <c r="AP230" s="13">
        <f t="shared" si="34"/>
        <v>-0.37338982983840008</v>
      </c>
    </row>
    <row r="231" spans="35:42" x14ac:dyDescent="0.55000000000000004">
      <c r="AI231">
        <f t="shared" si="35"/>
        <v>65.324881141045836</v>
      </c>
      <c r="AJ231">
        <f t="shared" si="30"/>
        <v>120.911</v>
      </c>
      <c r="AK231">
        <v>4.0000000000000001E-3</v>
      </c>
      <c r="AL231">
        <v>18.911000000000001</v>
      </c>
      <c r="AM231" s="13">
        <f t="shared" si="31"/>
        <v>7.6145058282756839</v>
      </c>
      <c r="AN231">
        <f t="shared" si="32"/>
        <v>1.7388445647528919E-6</v>
      </c>
      <c r="AO231">
        <f t="shared" si="33"/>
        <v>2.6856612635227927E-6</v>
      </c>
      <c r="AP231" s="13">
        <f t="shared" si="34"/>
        <v>-0.36654017718850512</v>
      </c>
    </row>
    <row r="232" spans="35:42" x14ac:dyDescent="0.55000000000000004">
      <c r="AI232">
        <f t="shared" si="35"/>
        <v>65.610142630744733</v>
      </c>
      <c r="AJ232">
        <f t="shared" si="30"/>
        <v>120.911</v>
      </c>
      <c r="AK232">
        <v>5.0000000000000001E-3</v>
      </c>
      <c r="AL232">
        <v>18.911000000000001</v>
      </c>
      <c r="AM232" s="13">
        <f t="shared" si="31"/>
        <v>7.6115308059960931</v>
      </c>
      <c r="AN232">
        <f t="shared" si="32"/>
        <v>1.7523645120746958E-6</v>
      </c>
      <c r="AO232">
        <f t="shared" si="33"/>
        <v>2.669166293921398E-6</v>
      </c>
      <c r="AP232" s="13">
        <f t="shared" si="34"/>
        <v>-0.35971291884760187</v>
      </c>
    </row>
    <row r="233" spans="35:42" x14ac:dyDescent="0.55000000000000004">
      <c r="AI233">
        <f t="shared" si="35"/>
        <v>65.895404120443629</v>
      </c>
      <c r="AJ233">
        <f t="shared" si="30"/>
        <v>121.56309999999999</v>
      </c>
      <c r="AK233">
        <v>6.0000000000000001E-3</v>
      </c>
      <c r="AL233">
        <v>19.563099999999999</v>
      </c>
      <c r="AM233" s="13">
        <f t="shared" si="31"/>
        <v>7.6086041698567737</v>
      </c>
      <c r="AN233">
        <f t="shared" si="32"/>
        <v>1.7659150138694556E-6</v>
      </c>
      <c r="AO233">
        <f t="shared" si="33"/>
        <v>2.6526891559873179E-6</v>
      </c>
      <c r="AP233" s="13">
        <f t="shared" si="34"/>
        <v>-0.35481673195447638</v>
      </c>
    </row>
    <row r="234" spans="35:42" x14ac:dyDescent="0.55000000000000004">
      <c r="AI234">
        <f t="shared" si="35"/>
        <v>66.180665610142526</v>
      </c>
      <c r="AJ234">
        <f t="shared" si="30"/>
        <v>121.56309999999999</v>
      </c>
      <c r="AK234">
        <v>4.0000000000000001E-3</v>
      </c>
      <c r="AL234">
        <v>19.563099999999999</v>
      </c>
      <c r="AM234" s="13">
        <f t="shared" si="31"/>
        <v>7.6057259924029514</v>
      </c>
      <c r="AN234">
        <f t="shared" si="32"/>
        <v>1.7794957342483823E-6</v>
      </c>
      <c r="AO234">
        <f t="shared" si="33"/>
        <v>2.6362302581545692E-6</v>
      </c>
      <c r="AP234" s="13">
        <f t="shared" si="34"/>
        <v>-0.34988017363673823</v>
      </c>
    </row>
    <row r="235" spans="35:42" x14ac:dyDescent="0.55000000000000004">
      <c r="AI235">
        <f t="shared" si="35"/>
        <v>66.465927099841423</v>
      </c>
      <c r="AJ235">
        <f t="shared" si="30"/>
        <v>122.2152</v>
      </c>
      <c r="AK235">
        <v>6.0000000000000001E-3</v>
      </c>
      <c r="AL235">
        <v>20.215199999999999</v>
      </c>
      <c r="AM235" s="13">
        <f t="shared" si="31"/>
        <v>7.6028963449786691</v>
      </c>
      <c r="AN235">
        <f t="shared" si="32"/>
        <v>1.7931063365736325E-6</v>
      </c>
      <c r="AO235">
        <f t="shared" si="33"/>
        <v>2.6197900084050364E-6</v>
      </c>
      <c r="AP235" s="13">
        <f t="shared" si="34"/>
        <v>-0.34490331934546836</v>
      </c>
    </row>
    <row r="236" spans="35:42" x14ac:dyDescent="0.55000000000000004">
      <c r="AI236">
        <f t="shared" si="35"/>
        <v>66.75118858954032</v>
      </c>
      <c r="AJ236">
        <f t="shared" si="30"/>
        <v>122.2152</v>
      </c>
      <c r="AK236">
        <v>5.0000000000000001E-3</v>
      </c>
      <c r="AL236">
        <v>20.215199999999999</v>
      </c>
      <c r="AM236" s="13">
        <f t="shared" si="31"/>
        <v>7.6001152977250062</v>
      </c>
      <c r="AN236">
        <f t="shared" si="32"/>
        <v>1.8067464834666495E-6</v>
      </c>
      <c r="AO236">
        <f t="shared" si="33"/>
        <v>2.6033688142583574E-6</v>
      </c>
      <c r="AP236" s="13">
        <f t="shared" si="34"/>
        <v>-0.33988624631586267</v>
      </c>
    </row>
    <row r="237" spans="35:42" x14ac:dyDescent="0.55000000000000004">
      <c r="AI237">
        <f t="shared" si="35"/>
        <v>67.036450079239216</v>
      </c>
      <c r="AJ237">
        <f t="shared" si="30"/>
        <v>122.8673</v>
      </c>
      <c r="AK237">
        <v>5.0000000000000001E-3</v>
      </c>
      <c r="AL237">
        <v>20.8673</v>
      </c>
      <c r="AM237" s="13">
        <f t="shared" si="31"/>
        <v>7.5973829195783464</v>
      </c>
      <c r="AN237">
        <f t="shared" si="32"/>
        <v>1.820415836816529E-6</v>
      </c>
      <c r="AO237">
        <f t="shared" si="33"/>
        <v>2.5869670827618182E-6</v>
      </c>
      <c r="AP237" s="13">
        <f t="shared" si="34"/>
        <v>-0.33482903356436533</v>
      </c>
    </row>
    <row r="238" spans="35:42" x14ac:dyDescent="0.55000000000000004">
      <c r="AI238">
        <f t="shared" si="35"/>
        <v>67.321711568938113</v>
      </c>
      <c r="AJ238">
        <f t="shared" si="30"/>
        <v>122.8673</v>
      </c>
      <c r="AK238">
        <v>7.0000000000000001E-3</v>
      </c>
      <c r="AL238">
        <v>20.8673</v>
      </c>
      <c r="AM238" s="13">
        <f t="shared" si="31"/>
        <v>7.5946992782686689</v>
      </c>
      <c r="AN238">
        <f t="shared" si="32"/>
        <v>1.8341140577884001E-6</v>
      </c>
      <c r="AO238">
        <f t="shared" si="33"/>
        <v>2.5705852204802696E-6</v>
      </c>
      <c r="AP238" s="13">
        <f t="shared" si="34"/>
        <v>-0.32973176188854758</v>
      </c>
    </row>
    <row r="239" spans="35:42" x14ac:dyDescent="0.55000000000000004">
      <c r="AI239">
        <f t="shared" si="35"/>
        <v>67.60697305863701</v>
      </c>
      <c r="AJ239">
        <f t="shared" si="30"/>
        <v>122.8673</v>
      </c>
      <c r="AK239">
        <v>5.0000000000000001E-3</v>
      </c>
      <c r="AL239">
        <v>20.8673</v>
      </c>
      <c r="AM239" s="13">
        <f t="shared" si="31"/>
        <v>7.5920644403178663</v>
      </c>
      <c r="AN239">
        <f t="shared" si="32"/>
        <v>1.8478408068318229E-6</v>
      </c>
      <c r="AO239">
        <f t="shared" si="33"/>
        <v>2.5542236334860437E-6</v>
      </c>
      <c r="AP239" s="13">
        <f t="shared" si="34"/>
        <v>-0.32373542495264201</v>
      </c>
    </row>
    <row r="240" spans="35:42" x14ac:dyDescent="0.55000000000000004">
      <c r="AI240">
        <f t="shared" si="35"/>
        <v>67.892234548335907</v>
      </c>
      <c r="AJ240">
        <f t="shared" si="30"/>
        <v>122.8673</v>
      </c>
      <c r="AK240">
        <v>6.0000000000000001E-3</v>
      </c>
      <c r="AL240">
        <v>20.8673</v>
      </c>
      <c r="AM240" s="13">
        <f t="shared" si="31"/>
        <v>7.5894784710380971</v>
      </c>
      <c r="AN240">
        <f t="shared" si="32"/>
        <v>1.8615957436892055E-6</v>
      </c>
      <c r="AO240">
        <f t="shared" si="33"/>
        <v>2.5378827273488912E-6</v>
      </c>
      <c r="AP240" s="13">
        <f t="shared" si="34"/>
        <v>-0.31773106328818296</v>
      </c>
    </row>
    <row r="241" spans="35:42" x14ac:dyDescent="0.55000000000000004">
      <c r="AI241">
        <f t="shared" si="35"/>
        <v>68.177496038034803</v>
      </c>
      <c r="AJ241">
        <f t="shared" si="30"/>
        <v>122.8673</v>
      </c>
      <c r="AK241">
        <v>7.0000000000000001E-3</v>
      </c>
      <c r="AL241">
        <v>20.8673</v>
      </c>
      <c r="AM241" s="13">
        <f t="shared" si="31"/>
        <v>7.586941434530166</v>
      </c>
      <c r="AN241">
        <f t="shared" si="32"/>
        <v>1.8753785274042389E-6</v>
      </c>
      <c r="AO241">
        <f t="shared" si="33"/>
        <v>2.5215629071259279E-6</v>
      </c>
      <c r="AP241" s="13">
        <f t="shared" si="34"/>
        <v>-0.31171882573092702</v>
      </c>
    </row>
    <row r="242" spans="35:42" x14ac:dyDescent="0.55000000000000004">
      <c r="AI242">
        <f t="shared" si="35"/>
        <v>68.4627575277337</v>
      </c>
      <c r="AJ242">
        <f t="shared" si="30"/>
        <v>122.2152</v>
      </c>
      <c r="AK242">
        <v>5.0000000000000001E-3</v>
      </c>
      <c r="AL242">
        <v>20.215199999999999</v>
      </c>
      <c r="AM242" s="13">
        <f t="shared" si="31"/>
        <v>7.5844533936819403</v>
      </c>
      <c r="AN242">
        <f t="shared" si="32"/>
        <v>1.8891888163303483E-6</v>
      </c>
      <c r="AO242">
        <f t="shared" si="33"/>
        <v>2.5052645773515921E-6</v>
      </c>
      <c r="AP242" s="13">
        <f t="shared" si="34"/>
        <v>-0.30488763559264204</v>
      </c>
    </row>
    <row r="243" spans="35:42" x14ac:dyDescent="0.55000000000000004">
      <c r="AI243">
        <f t="shared" si="35"/>
        <v>68.748019017432597</v>
      </c>
      <c r="AJ243">
        <f t="shared" si="30"/>
        <v>122.2152</v>
      </c>
      <c r="AK243">
        <v>6.0000000000000001E-3</v>
      </c>
      <c r="AL243">
        <v>20.215199999999999</v>
      </c>
      <c r="AM243" s="13">
        <f t="shared" si="31"/>
        <v>7.5820144101667815</v>
      </c>
      <c r="AN243">
        <f t="shared" si="32"/>
        <v>1.903026268139162E-6</v>
      </c>
      <c r="AO243">
        <f t="shared" si="33"/>
        <v>2.4889881420276194E-6</v>
      </c>
      <c r="AP243" s="13">
        <f t="shared" si="34"/>
        <v>-0.29808085810183699</v>
      </c>
    </row>
    <row r="244" spans="35:42" x14ac:dyDescent="0.55000000000000004">
      <c r="AI244">
        <f t="shared" si="35"/>
        <v>69.033280507131494</v>
      </c>
      <c r="AJ244">
        <f t="shared" si="30"/>
        <v>122.8673</v>
      </c>
      <c r="AK244">
        <v>5.0000000000000001E-3</v>
      </c>
      <c r="AL244">
        <v>20.8673</v>
      </c>
      <c r="AM244" s="13">
        <f t="shared" si="31"/>
        <v>7.5796245444420247</v>
      </c>
      <c r="AN244">
        <f t="shared" si="32"/>
        <v>1.916890539828997E-6</v>
      </c>
      <c r="AO244">
        <f t="shared" si="33"/>
        <v>2.4727340046130271E-6</v>
      </c>
      <c r="AP244" s="13">
        <f t="shared" si="34"/>
        <v>-0.29285713324384754</v>
      </c>
    </row>
    <row r="245" spans="35:42" x14ac:dyDescent="0.55000000000000004">
      <c r="AI245">
        <f t="shared" si="35"/>
        <v>69.31854199683039</v>
      </c>
      <c r="AJ245">
        <f t="shared" si="30"/>
        <v>122.8673</v>
      </c>
      <c r="AK245">
        <v>4.0000000000000001E-3</v>
      </c>
      <c r="AL245">
        <v>20.8673</v>
      </c>
      <c r="AM245" s="13">
        <f t="shared" si="31"/>
        <v>7.5772838557474742</v>
      </c>
      <c r="AN245">
        <f t="shared" si="32"/>
        <v>1.9307812877333618E-6</v>
      </c>
      <c r="AO245">
        <f t="shared" si="33"/>
        <v>2.456502568014113E-6</v>
      </c>
      <c r="AP245" s="13">
        <f t="shared" si="34"/>
        <v>-0.28759410003994562</v>
      </c>
    </row>
    <row r="246" spans="35:42" x14ac:dyDescent="0.55000000000000004">
      <c r="AI246">
        <f t="shared" si="35"/>
        <v>69.603803486529287</v>
      </c>
      <c r="AJ246">
        <f t="shared" si="30"/>
        <v>122.8673</v>
      </c>
      <c r="AK246">
        <v>6.0000000000000001E-3</v>
      </c>
      <c r="AL246">
        <v>20.8673</v>
      </c>
      <c r="AM246" s="13">
        <f t="shared" si="31"/>
        <v>7.5749924021039439</v>
      </c>
      <c r="AN246">
        <f t="shared" si="32"/>
        <v>1.9446981675294731E-6</v>
      </c>
      <c r="AO246">
        <f t="shared" si="33"/>
        <v>2.4402942345744711E-6</v>
      </c>
      <c r="AP246" s="13">
        <f t="shared" si="34"/>
        <v>-0.28154472225573524</v>
      </c>
    </row>
    <row r="247" spans="35:42" x14ac:dyDescent="0.55000000000000004">
      <c r="AI247">
        <f t="shared" si="35"/>
        <v>69.889064976228184</v>
      </c>
      <c r="AJ247">
        <f t="shared" si="30"/>
        <v>122.2152</v>
      </c>
      <c r="AK247">
        <v>5.0000000000000001E-3</v>
      </c>
      <c r="AL247">
        <v>20.215199999999999</v>
      </c>
      <c r="AM247" s="13">
        <f t="shared" si="31"/>
        <v>7.572750240311807</v>
      </c>
      <c r="AN247">
        <f t="shared" si="32"/>
        <v>1.9586408342467922E-6</v>
      </c>
      <c r="AO247">
        <f t="shared" si="33"/>
        <v>2.4241094060650151E-6</v>
      </c>
      <c r="AP247" s="13">
        <f t="shared" si="34"/>
        <v>-0.27475730871069298</v>
      </c>
    </row>
    <row r="248" spans="35:42" x14ac:dyDescent="0.55000000000000004">
      <c r="AI248">
        <f t="shared" si="35"/>
        <v>70.174326465927081</v>
      </c>
      <c r="AJ248">
        <f t="shared" si="30"/>
        <v>121.56309999999999</v>
      </c>
      <c r="AK248">
        <v>2E-3</v>
      </c>
      <c r="AL248">
        <v>19.563099999999999</v>
      </c>
      <c r="AM248" s="13">
        <f t="shared" si="31"/>
        <v>7.5705574259495982</v>
      </c>
      <c r="AN248">
        <f t="shared" si="32"/>
        <v>1.9726089422755779E-6</v>
      </c>
      <c r="AO248">
        <f t="shared" si="33"/>
        <v>2.4079484836740202E-6</v>
      </c>
      <c r="AP248" s="13">
        <f t="shared" si="34"/>
        <v>-0.26728027871741672</v>
      </c>
    </row>
    <row r="249" spans="35:42" x14ac:dyDescent="0.55000000000000004">
      <c r="AI249">
        <f t="shared" si="35"/>
        <v>70.459587955625977</v>
      </c>
      <c r="AJ249">
        <f t="shared" si="30"/>
        <v>122.2152</v>
      </c>
      <c r="AK249">
        <v>5.0000000000000001E-3</v>
      </c>
      <c r="AL249">
        <v>20.215199999999999</v>
      </c>
      <c r="AM249" s="13">
        <f t="shared" si="31"/>
        <v>7.5684140133726263</v>
      </c>
      <c r="AN249">
        <f t="shared" si="32"/>
        <v>1.9866021453754501E-6</v>
      </c>
      <c r="AO249">
        <f t="shared" si="33"/>
        <v>2.3918118679971755E-6</v>
      </c>
      <c r="AP249" s="13">
        <f t="shared" si="34"/>
        <v>-0.26125873710641762</v>
      </c>
    </row>
    <row r="250" spans="35:42" x14ac:dyDescent="0.55000000000000004">
      <c r="AI250">
        <f t="shared" si="35"/>
        <v>70.744849445324874</v>
      </c>
      <c r="AJ250">
        <f t="shared" si="30"/>
        <v>122.2152</v>
      </c>
      <c r="AK250">
        <v>4.0000000000000001E-3</v>
      </c>
      <c r="AL250">
        <v>20.215199999999999</v>
      </c>
      <c r="AM250" s="13">
        <f t="shared" si="31"/>
        <v>7.5663200557116372</v>
      </c>
      <c r="AN250">
        <f t="shared" si="32"/>
        <v>2.0006200966839757E-6</v>
      </c>
      <c r="AO250">
        <f t="shared" si="33"/>
        <v>2.3756999590276615E-6</v>
      </c>
      <c r="AP250" s="13">
        <f t="shared" si="34"/>
        <v>-0.25591345432931217</v>
      </c>
    </row>
    <row r="251" spans="35:42" x14ac:dyDescent="0.55000000000000004">
      <c r="AI251">
        <f t="shared" si="35"/>
        <v>71.030110935023771</v>
      </c>
      <c r="AJ251">
        <f t="shared" si="30"/>
        <v>122.8673</v>
      </c>
      <c r="AK251">
        <v>6.0000000000000001E-3</v>
      </c>
      <c r="AL251">
        <v>20.8673</v>
      </c>
      <c r="AM251" s="13">
        <f t="shared" si="31"/>
        <v>7.5642756048714945</v>
      </c>
      <c r="AN251">
        <f t="shared" si="32"/>
        <v>2.0146624487252636E-6</v>
      </c>
      <c r="AO251">
        <f t="shared" si="33"/>
        <v>2.3596131561462298E-6</v>
      </c>
      <c r="AP251" s="13">
        <f t="shared" si="34"/>
        <v>-0.25052956151463768</v>
      </c>
    </row>
    <row r="252" spans="35:42" x14ac:dyDescent="0.55000000000000004">
      <c r="AI252">
        <f t="shared" si="35"/>
        <v>71.315372424722668</v>
      </c>
      <c r="AJ252">
        <f t="shared" si="30"/>
        <v>123.5194</v>
      </c>
      <c r="AK252">
        <v>6.0000000000000001E-3</v>
      </c>
      <c r="AL252">
        <v>21.519400000000001</v>
      </c>
      <c r="AM252" s="13">
        <f t="shared" si="31"/>
        <v>7.5622807115298825</v>
      </c>
      <c r="AN252">
        <f t="shared" si="32"/>
        <v>2.0287288534185792E-6</v>
      </c>
      <c r="AO252">
        <f t="shared" si="33"/>
        <v>2.3435518581113026E-6</v>
      </c>
      <c r="AP252" s="13">
        <f t="shared" si="34"/>
        <v>-0.24575759364588526</v>
      </c>
    </row>
    <row r="253" spans="35:42" x14ac:dyDescent="0.55000000000000004">
      <c r="AI253">
        <f t="shared" si="35"/>
        <v>71.600633914421564</v>
      </c>
      <c r="AJ253">
        <f t="shared" si="30"/>
        <v>123.5194</v>
      </c>
      <c r="AK253">
        <v>4.0000000000000001E-3</v>
      </c>
      <c r="AL253">
        <v>21.519400000000001</v>
      </c>
      <c r="AM253" s="13">
        <f t="shared" si="31"/>
        <v>7.5603354251360653</v>
      </c>
      <c r="AN253">
        <f t="shared" si="32"/>
        <v>2.0428189620869726E-6</v>
      </c>
      <c r="AO253">
        <f t="shared" si="33"/>
        <v>2.327516463049093E-6</v>
      </c>
      <c r="AP253" s="13">
        <f t="shared" si="34"/>
        <v>-0.24028060819246322</v>
      </c>
    </row>
    <row r="254" spans="35:42" x14ac:dyDescent="0.55000000000000004">
      <c r="AI254">
        <f t="shared" si="35"/>
        <v>71.885895404120461</v>
      </c>
      <c r="AJ254">
        <f t="shared" si="30"/>
        <v>122.8673</v>
      </c>
      <c r="AK254">
        <v>7.0000000000000001E-3</v>
      </c>
      <c r="AL254">
        <v>20.8673</v>
      </c>
      <c r="AM254" s="13">
        <f t="shared" si="31"/>
        <v>7.5584397939096517</v>
      </c>
      <c r="AN254">
        <f t="shared" si="32"/>
        <v>2.0569324254659227E-6</v>
      </c>
      <c r="AO254">
        <f t="shared" si="33"/>
        <v>2.3115073684437282E-6</v>
      </c>
      <c r="AP254" s="13">
        <f t="shared" si="34"/>
        <v>-0.23352916114649536</v>
      </c>
    </row>
    <row r="255" spans="35:42" x14ac:dyDescent="0.55000000000000004">
      <c r="AI255">
        <f t="shared" si="35"/>
        <v>72.171156893819358</v>
      </c>
      <c r="AJ255">
        <f t="shared" si="30"/>
        <v>122.8673</v>
      </c>
      <c r="AK255">
        <v>5.0000000000000001E-3</v>
      </c>
      <c r="AL255">
        <v>20.8673</v>
      </c>
      <c r="AM255" s="13">
        <f t="shared" si="31"/>
        <v>7.5565938648393995</v>
      </c>
      <c r="AN255">
        <f t="shared" si="32"/>
        <v>2.0710688937119931E-6</v>
      </c>
      <c r="AO255">
        <f t="shared" si="33"/>
        <v>2.2955249711274072E-6</v>
      </c>
      <c r="AP255" s="13">
        <f t="shared" si="34"/>
        <v>-0.22680432085339339</v>
      </c>
    </row>
    <row r="256" spans="35:42" x14ac:dyDescent="0.55000000000000004">
      <c r="AI256">
        <f t="shared" si="35"/>
        <v>72.456418383518255</v>
      </c>
      <c r="AJ256">
        <f t="shared" si="30"/>
        <v>122.2152</v>
      </c>
      <c r="AK256">
        <v>3.0000000000000001E-3</v>
      </c>
      <c r="AL256">
        <v>20.215199999999999</v>
      </c>
      <c r="AM256" s="13">
        <f t="shared" si="31"/>
        <v>7.5547976836820601</v>
      </c>
      <c r="AN256">
        <f t="shared" si="32"/>
        <v>2.0852280164115046E-6</v>
      </c>
      <c r="AO256">
        <f t="shared" si="33"/>
        <v>2.279569667270555E-6</v>
      </c>
      <c r="AP256" s="13">
        <f t="shared" si="34"/>
        <v>-0.22010628424682685</v>
      </c>
    </row>
    <row r="257" spans="35:42" x14ac:dyDescent="0.55000000000000004">
      <c r="AI257">
        <f t="shared" si="35"/>
        <v>72.741679873217151</v>
      </c>
      <c r="AJ257">
        <f t="shared" si="30"/>
        <v>122.2152</v>
      </c>
      <c r="AK257">
        <v>5.0000000000000001E-3</v>
      </c>
      <c r="AL257">
        <v>20.215199999999999</v>
      </c>
      <c r="AM257" s="13">
        <f t="shared" si="31"/>
        <v>7.5530512949612278</v>
      </c>
      <c r="AN257">
        <f t="shared" si="32"/>
        <v>2.0994094425892197E-6</v>
      </c>
      <c r="AO257">
        <f t="shared" si="33"/>
        <v>2.2636418523720076E-6</v>
      </c>
      <c r="AP257" s="13">
        <f t="shared" si="34"/>
        <v>-0.2134352467942533</v>
      </c>
    </row>
    <row r="258" spans="35:42" x14ac:dyDescent="0.55000000000000004">
      <c r="AI258">
        <f t="shared" si="35"/>
        <v>73.026941362916048</v>
      </c>
      <c r="AJ258">
        <f t="shared" si="30"/>
        <v>122.2152</v>
      </c>
      <c r="AK258">
        <v>5.0000000000000001E-3</v>
      </c>
      <c r="AL258">
        <v>20.215199999999999</v>
      </c>
      <c r="AM258" s="13">
        <f t="shared" si="31"/>
        <v>7.551354741966251</v>
      </c>
      <c r="AN258">
        <f t="shared" si="32"/>
        <v>2.1136128207170459E-6</v>
      </c>
      <c r="AO258">
        <f t="shared" si="33"/>
        <v>2.2477419212492056E-6</v>
      </c>
      <c r="AP258" s="13">
        <f t="shared" si="34"/>
        <v>-0.20734456359169362</v>
      </c>
    </row>
    <row r="259" spans="35:42" x14ac:dyDescent="0.55000000000000004">
      <c r="AI259">
        <f t="shared" si="35"/>
        <v>73.312202852614945</v>
      </c>
      <c r="AJ259">
        <f t="shared" ref="AJ259:AJ322" si="36">AL259+102</f>
        <v>122.8673</v>
      </c>
      <c r="AK259">
        <v>4.0000000000000001E-3</v>
      </c>
      <c r="AL259">
        <v>20.8673</v>
      </c>
      <c r="AM259" s="13">
        <f t="shared" si="31"/>
        <v>7.5497080667511582</v>
      </c>
      <c r="AN259">
        <f t="shared" si="32"/>
        <v>2.1278377987227468E-6</v>
      </c>
      <c r="AO259">
        <f t="shared" si="33"/>
        <v>2.2318702680284115E-6</v>
      </c>
      <c r="AP259" s="13">
        <f t="shared" si="34"/>
        <v>-0.20178563920148607</v>
      </c>
    </row>
    <row r="260" spans="35:42" x14ac:dyDescent="0.55000000000000004">
      <c r="AI260">
        <f t="shared" si="35"/>
        <v>73.597464342313842</v>
      </c>
      <c r="AJ260">
        <f t="shared" si="36"/>
        <v>122.8673</v>
      </c>
      <c r="AK260">
        <v>7.0000000000000001E-3</v>
      </c>
      <c r="AL260">
        <v>20.8673</v>
      </c>
      <c r="AM260" s="13">
        <f t="shared" ref="AM260:AM323" si="37">($T$5+AN260+AO260)*10^6</f>
        <v>7.5481113101336037</v>
      </c>
      <c r="AN260">
        <f t="shared" ref="AN260:AN323" si="38">($T$3/2)*(1-COS(RADIANS(AI260)))</f>
        <v>2.14208402399867E-6</v>
      </c>
      <c r="AO260">
        <f t="shared" ref="AO260:AO323" si="39">($T$3/2)*(1+COS(RADIANS(AI260)))+($T$4/2)*(1-COS(RADIANS(AI260-$T$7)))-$T$14</f>
        <v>2.2160272861349333E-6</v>
      </c>
      <c r="AP260" s="13">
        <f t="shared" si="34"/>
        <v>-0.19618917435605893</v>
      </c>
    </row>
    <row r="261" spans="35:42" x14ac:dyDescent="0.55000000000000004">
      <c r="AI261">
        <f t="shared" si="35"/>
        <v>73.882725832012738</v>
      </c>
      <c r="AJ261">
        <f t="shared" si="36"/>
        <v>122.8673</v>
      </c>
      <c r="AK261">
        <v>4.0000000000000001E-3</v>
      </c>
      <c r="AL261">
        <v>20.8673</v>
      </c>
      <c r="AM261" s="13">
        <f t="shared" si="37"/>
        <v>7.5465645116938669</v>
      </c>
      <c r="AN261">
        <f t="shared" si="38"/>
        <v>2.1563511434104884E-6</v>
      </c>
      <c r="AO261">
        <f t="shared" si="39"/>
        <v>2.2002133682833786E-6</v>
      </c>
      <c r="AP261" s="13">
        <f t="shared" ref="AP261:AP324" si="40">(AJ260+AJ261)/2*(AM261-AM260)</f>
        <v>-0.19005094793467558</v>
      </c>
    </row>
    <row r="262" spans="35:42" x14ac:dyDescent="0.55000000000000004">
      <c r="AI262">
        <f t="shared" ref="AI262:AI325" si="41">$AI261+$AI$3</f>
        <v>74.167987321711635</v>
      </c>
      <c r="AJ262">
        <f t="shared" si="36"/>
        <v>123.5194</v>
      </c>
      <c r="AK262">
        <v>5.0000000000000001E-3</v>
      </c>
      <c r="AL262">
        <v>21.519400000000001</v>
      </c>
      <c r="AM262" s="13">
        <f t="shared" si="37"/>
        <v>7.5450677097738685</v>
      </c>
      <c r="AN262">
        <f t="shared" si="38"/>
        <v>2.1706388033059494E-6</v>
      </c>
      <c r="AO262">
        <f t="shared" si="39"/>
        <v>2.1844289064679195E-6</v>
      </c>
      <c r="AP262" s="13">
        <f t="shared" si="40"/>
        <v>-0.18439604281102842</v>
      </c>
    </row>
    <row r="263" spans="35:42" x14ac:dyDescent="0.55000000000000004">
      <c r="AI263">
        <f t="shared" si="41"/>
        <v>74.453248811410532</v>
      </c>
      <c r="AJ263">
        <f t="shared" si="36"/>
        <v>123.5194</v>
      </c>
      <c r="AK263">
        <v>6.0000000000000001E-3</v>
      </c>
      <c r="AL263">
        <v>21.519400000000001</v>
      </c>
      <c r="AM263" s="13">
        <f t="shared" si="37"/>
        <v>7.5436209414762185</v>
      </c>
      <c r="AN263">
        <f t="shared" si="38"/>
        <v>2.1849466495236478E-6</v>
      </c>
      <c r="AO263">
        <f t="shared" si="39"/>
        <v>2.1686742919525708E-6</v>
      </c>
      <c r="AP263" s="13">
        <f t="shared" si="40"/>
        <v>-0.17870395206474979</v>
      </c>
    </row>
    <row r="264" spans="35:42" x14ac:dyDescent="0.55000000000000004">
      <c r="AI264">
        <f t="shared" si="41"/>
        <v>74.738510301109429</v>
      </c>
      <c r="AJ264">
        <f t="shared" si="36"/>
        <v>123.5194</v>
      </c>
      <c r="AK264">
        <v>3.0000000000000001E-3</v>
      </c>
      <c r="AL264">
        <v>21.519400000000001</v>
      </c>
      <c r="AM264" s="13">
        <f t="shared" si="37"/>
        <v>7.5422242426632975</v>
      </c>
      <c r="AN264">
        <f t="shared" si="38"/>
        <v>2.1992743274018002E-6</v>
      </c>
      <c r="AO264">
        <f t="shared" si="39"/>
        <v>2.1529499152614969E-6</v>
      </c>
      <c r="AP264" s="13">
        <f t="shared" si="40"/>
        <v>-0.17251939935271884</v>
      </c>
    </row>
    <row r="265" spans="35:42" x14ac:dyDescent="0.55000000000000004">
      <c r="AI265">
        <f t="shared" si="41"/>
        <v>75.023771790808325</v>
      </c>
      <c r="AJ265">
        <f t="shared" si="36"/>
        <v>123.5194</v>
      </c>
      <c r="AK265">
        <v>7.0000000000000001E-3</v>
      </c>
      <c r="AL265">
        <v>21.519400000000001</v>
      </c>
      <c r="AM265" s="13">
        <f t="shared" si="37"/>
        <v>7.5408776479563668</v>
      </c>
      <c r="AN265">
        <f t="shared" si="38"/>
        <v>2.2136214817870382E-6</v>
      </c>
      <c r="AO265">
        <f t="shared" si="39"/>
        <v>2.1372561661693285E-6</v>
      </c>
      <c r="AP265" s="13">
        <f t="shared" si="40"/>
        <v>-0.1663305702432509</v>
      </c>
    </row>
    <row r="266" spans="35:42" x14ac:dyDescent="0.55000000000000004">
      <c r="AI266">
        <f t="shared" si="41"/>
        <v>75.309033280507222</v>
      </c>
      <c r="AJ266">
        <f t="shared" si="36"/>
        <v>124.17150000000001</v>
      </c>
      <c r="AK266">
        <v>6.0000000000000001E-3</v>
      </c>
      <c r="AL266">
        <v>22.171500000000002</v>
      </c>
      <c r="AM266" s="13">
        <f t="shared" si="37"/>
        <v>7.5395811907347117</v>
      </c>
      <c r="AN266">
        <f t="shared" si="38"/>
        <v>2.2279877570432106E-6</v>
      </c>
      <c r="AO266">
        <f t="shared" si="39"/>
        <v>2.1215934336915011E-6</v>
      </c>
      <c r="AP266" s="13">
        <f t="shared" si="40"/>
        <v>-0.16056032802163395</v>
      </c>
    </row>
    <row r="267" spans="35:42" x14ac:dyDescent="0.55000000000000004">
      <c r="AI267">
        <f t="shared" si="41"/>
        <v>75.594294770206119</v>
      </c>
      <c r="AJ267">
        <f t="shared" si="36"/>
        <v>123.5194</v>
      </c>
      <c r="AK267">
        <v>4.0000000000000001E-3</v>
      </c>
      <c r="AL267">
        <v>21.519400000000001</v>
      </c>
      <c r="AM267" s="13">
        <f t="shared" si="37"/>
        <v>7.538334903134813</v>
      </c>
      <c r="AN267">
        <f t="shared" si="38"/>
        <v>2.2423727970601984E-6</v>
      </c>
      <c r="AO267">
        <f t="shared" si="39"/>
        <v>2.1059621060746154E-6</v>
      </c>
      <c r="AP267" s="13">
        <f t="shared" si="40"/>
        <v>-0.15434704863886745</v>
      </c>
    </row>
    <row r="268" spans="35:42" x14ac:dyDescent="0.55000000000000004">
      <c r="AI268">
        <f t="shared" si="41"/>
        <v>75.879556259905016</v>
      </c>
      <c r="AJ268">
        <f t="shared" si="36"/>
        <v>123.5194</v>
      </c>
      <c r="AK268">
        <v>7.0000000000000001E-3</v>
      </c>
      <c r="AL268">
        <v>21.519400000000001</v>
      </c>
      <c r="AM268" s="13">
        <f t="shared" si="37"/>
        <v>7.537138816049552</v>
      </c>
      <c r="AN268">
        <f t="shared" si="38"/>
        <v>2.2567762452627452E-6</v>
      </c>
      <c r="AO268">
        <f t="shared" si="39"/>
        <v>2.0903625707868071E-6</v>
      </c>
      <c r="AP268" s="13">
        <f t="shared" si="40"/>
        <v>-0.14773995911918478</v>
      </c>
    </row>
    <row r="269" spans="35:42" x14ac:dyDescent="0.55000000000000004">
      <c r="AI269">
        <f t="shared" si="41"/>
        <v>76.164817749603912</v>
      </c>
      <c r="AJ269">
        <f t="shared" si="36"/>
        <v>124.17150000000001</v>
      </c>
      <c r="AK269">
        <v>4.0000000000000001E-3</v>
      </c>
      <c r="AL269">
        <v>22.171500000000002</v>
      </c>
      <c r="AM269" s="13">
        <f t="shared" si="37"/>
        <v>7.5359929591274426</v>
      </c>
      <c r="AN269">
        <f t="shared" si="38"/>
        <v>2.2711977446192936E-6</v>
      </c>
      <c r="AO269">
        <f t="shared" si="39"/>
        <v>2.0747952145081493E-6</v>
      </c>
      <c r="AP269" s="13">
        <f t="shared" si="40"/>
        <v>-0.14190916615425916</v>
      </c>
    </row>
    <row r="270" spans="35:42" x14ac:dyDescent="0.55000000000000004">
      <c r="AI270">
        <f t="shared" si="41"/>
        <v>76.450079239302809</v>
      </c>
      <c r="AJ270">
        <f t="shared" si="36"/>
        <v>124.17150000000001</v>
      </c>
      <c r="AK270">
        <v>4.0000000000000001E-3</v>
      </c>
      <c r="AL270">
        <v>22.171500000000002</v>
      </c>
      <c r="AM270" s="13">
        <f t="shared" si="37"/>
        <v>7.5348973607718976</v>
      </c>
      <c r="AN270">
        <f t="shared" si="38"/>
        <v>2.2856369376508341E-6</v>
      </c>
      <c r="AO270">
        <f t="shared" si="39"/>
        <v>2.0592604231210635E-6</v>
      </c>
      <c r="AP270" s="13">
        <f t="shared" si="40"/>
        <v>-0.13604209120555075</v>
      </c>
    </row>
    <row r="271" spans="35:42" x14ac:dyDescent="0.55000000000000004">
      <c r="AI271">
        <f t="shared" si="41"/>
        <v>76.735340729001706</v>
      </c>
      <c r="AJ271">
        <f t="shared" si="36"/>
        <v>124.17150000000001</v>
      </c>
      <c r="AK271">
        <v>6.0000000000000001E-3</v>
      </c>
      <c r="AL271">
        <v>22.171500000000002</v>
      </c>
      <c r="AM271" s="13">
        <f t="shared" si="37"/>
        <v>7.5338520481405231</v>
      </c>
      <c r="AN271">
        <f t="shared" si="38"/>
        <v>2.3000934664397694E-6</v>
      </c>
      <c r="AO271">
        <f t="shared" si="39"/>
        <v>2.043758581700754E-6</v>
      </c>
      <c r="AP271" s="13">
        <f t="shared" si="40"/>
        <v>-0.1297980374067223</v>
      </c>
    </row>
    <row r="272" spans="35:42" x14ac:dyDescent="0.55000000000000004">
      <c r="AI272">
        <f t="shared" si="41"/>
        <v>77.020602218700603</v>
      </c>
      <c r="AJ272">
        <f t="shared" si="36"/>
        <v>124.8236</v>
      </c>
      <c r="AK272">
        <v>5.0000000000000001E-3</v>
      </c>
      <c r="AL272">
        <v>22.823599999999999</v>
      </c>
      <c r="AM272" s="13">
        <f t="shared" si="37"/>
        <v>7.5328570471444491</v>
      </c>
      <c r="AN272">
        <f t="shared" si="38"/>
        <v>2.3145669726387847E-6</v>
      </c>
      <c r="AO272">
        <f t="shared" si="39"/>
        <v>2.0282900745056642E-6</v>
      </c>
      <c r="AP272" s="13">
        <f t="shared" si="40"/>
        <v>-0.12387518625876878</v>
      </c>
    </row>
    <row r="273" spans="35:42" x14ac:dyDescent="0.55000000000000004">
      <c r="AI273">
        <f t="shared" si="41"/>
        <v>77.3058637083995</v>
      </c>
      <c r="AJ273">
        <f t="shared" si="36"/>
        <v>124.8236</v>
      </c>
      <c r="AK273">
        <v>6.0000000000000001E-3</v>
      </c>
      <c r="AL273">
        <v>22.823599999999999</v>
      </c>
      <c r="AM273" s="13">
        <f t="shared" si="37"/>
        <v>7.5319123824476808</v>
      </c>
      <c r="AN273">
        <f t="shared" si="38"/>
        <v>2.3290570974797285E-6</v>
      </c>
      <c r="AO273">
        <f t="shared" si="39"/>
        <v>2.0128552849679531E-6</v>
      </c>
      <c r="AP273" s="13">
        <f t="shared" si="40"/>
        <v>-0.11791644824353371</v>
      </c>
    </row>
    <row r="274" spans="35:42" x14ac:dyDescent="0.55000000000000004">
      <c r="AI274">
        <f t="shared" si="41"/>
        <v>77.591125198098396</v>
      </c>
      <c r="AJ274">
        <f t="shared" si="36"/>
        <v>124.8236</v>
      </c>
      <c r="AK274">
        <v>7.0000000000000001E-3</v>
      </c>
      <c r="AL274">
        <v>22.823599999999999</v>
      </c>
      <c r="AM274" s="13">
        <f t="shared" si="37"/>
        <v>7.5310180774664968</v>
      </c>
      <c r="AN274">
        <f t="shared" si="38"/>
        <v>2.3435634817825101E-6</v>
      </c>
      <c r="AO274">
        <f t="shared" si="39"/>
        <v>1.9974545956839868E-6</v>
      </c>
      <c r="AP274" s="13">
        <f t="shared" si="40"/>
        <v>-0.11163036724932356</v>
      </c>
    </row>
    <row r="275" spans="35:42" x14ac:dyDescent="0.55000000000000004">
      <c r="AI275">
        <f t="shared" si="41"/>
        <v>77.876386687797293</v>
      </c>
      <c r="AJ275">
        <f t="shared" si="36"/>
        <v>124.17150000000001</v>
      </c>
      <c r="AK275">
        <v>5.0000000000000001E-3</v>
      </c>
      <c r="AL275">
        <v>22.171500000000002</v>
      </c>
      <c r="AM275" s="13">
        <f t="shared" si="37"/>
        <v>7.530174154368857</v>
      </c>
      <c r="AN275">
        <f t="shared" si="38"/>
        <v>2.3580857659639987E-6</v>
      </c>
      <c r="AO275">
        <f t="shared" si="39"/>
        <v>1.9820883884048579E-6</v>
      </c>
      <c r="AP275" s="13">
        <f t="shared" si="40"/>
        <v>-0.10506635804456704</v>
      </c>
    </row>
    <row r="276" spans="35:42" x14ac:dyDescent="0.55000000000000004">
      <c r="AI276">
        <f t="shared" si="41"/>
        <v>78.16164817749619</v>
      </c>
      <c r="AJ276">
        <f t="shared" si="36"/>
        <v>124.17150000000001</v>
      </c>
      <c r="AK276">
        <v>6.0000000000000001E-3</v>
      </c>
      <c r="AL276">
        <v>22.171500000000002</v>
      </c>
      <c r="AM276" s="13">
        <f t="shared" si="37"/>
        <v>7.5293806340738616</v>
      </c>
      <c r="AN276">
        <f t="shared" si="38"/>
        <v>2.3726235900469402E-6</v>
      </c>
      <c r="AO276">
        <f t="shared" si="39"/>
        <v>1.9667570440269217E-6</v>
      </c>
      <c r="AP276" s="13">
        <f t="shared" si="40"/>
        <v>-9.8532605310015536E-2</v>
      </c>
    </row>
    <row r="277" spans="35:42" x14ac:dyDescent="0.55000000000000004">
      <c r="AI277">
        <f t="shared" si="41"/>
        <v>78.446909667195087</v>
      </c>
      <c r="AJ277">
        <f t="shared" si="36"/>
        <v>124.17150000000001</v>
      </c>
      <c r="AK277">
        <v>5.0000000000000001E-3</v>
      </c>
      <c r="AL277">
        <v>22.171500000000002</v>
      </c>
      <c r="AM277" s="13">
        <f t="shared" si="37"/>
        <v>7.5286375362512334</v>
      </c>
      <c r="AN277">
        <f t="shared" si="38"/>
        <v>2.3871765936688781E-6</v>
      </c>
      <c r="AO277">
        <f t="shared" si="39"/>
        <v>1.9514609425823549E-6</v>
      </c>
      <c r="AP277" s="13">
        <f t="shared" si="40"/>
        <v>-9.2271571282472348E-2</v>
      </c>
    </row>
    <row r="278" spans="35:42" x14ac:dyDescent="0.55000000000000004">
      <c r="AI278">
        <f t="shared" si="41"/>
        <v>78.732171156893983</v>
      </c>
      <c r="AJ278">
        <f t="shared" si="36"/>
        <v>124.17150000000001</v>
      </c>
      <c r="AK278">
        <v>4.0000000000000001E-3</v>
      </c>
      <c r="AL278">
        <v>22.171500000000002</v>
      </c>
      <c r="AM278" s="13">
        <f t="shared" si="37"/>
        <v>7.5279448793208195</v>
      </c>
      <c r="AN278">
        <f t="shared" si="38"/>
        <v>2.4017444160910853E-6</v>
      </c>
      <c r="AO278">
        <f t="shared" si="39"/>
        <v>1.9362004632297338E-6</v>
      </c>
      <c r="AP278" s="13">
        <f t="shared" si="40"/>
        <v>-8.6008250034899744E-2</v>
      </c>
    </row>
    <row r="279" spans="35:42" x14ac:dyDescent="0.55000000000000004">
      <c r="AI279">
        <f t="shared" si="41"/>
        <v>79.01743264659288</v>
      </c>
      <c r="AJ279">
        <f t="shared" si="36"/>
        <v>124.17150000000001</v>
      </c>
      <c r="AK279">
        <v>6.0000000000000001E-3</v>
      </c>
      <c r="AL279">
        <v>22.171500000000002</v>
      </c>
      <c r="AM279" s="13">
        <f t="shared" si="37"/>
        <v>7.5273026804521486</v>
      </c>
      <c r="AN279">
        <f t="shared" si="38"/>
        <v>2.4163266962075086E-6</v>
      </c>
      <c r="AO279">
        <f t="shared" si="39"/>
        <v>1.9209759842446405E-6</v>
      </c>
      <c r="AP279" s="13">
        <f t="shared" si="40"/>
        <v>-7.9742796821168138E-2</v>
      </c>
    </row>
    <row r="280" spans="35:42" x14ac:dyDescent="0.55000000000000004">
      <c r="AI280">
        <f t="shared" si="41"/>
        <v>79.302694136291777</v>
      </c>
      <c r="AJ280">
        <f t="shared" si="36"/>
        <v>124.8236</v>
      </c>
      <c r="AK280">
        <v>4.0000000000000001E-3</v>
      </c>
      <c r="AL280">
        <v>22.823599999999999</v>
      </c>
      <c r="AM280" s="13">
        <f t="shared" si="37"/>
        <v>7.5267109555639964</v>
      </c>
      <c r="AN280">
        <f t="shared" si="38"/>
        <v>2.4309230725537191E-6</v>
      </c>
      <c r="AO280">
        <f t="shared" si="39"/>
        <v>1.9057878830102777E-6</v>
      </c>
      <c r="AP280" s="13">
        <f t="shared" si="40"/>
        <v>-7.3668298848970262E-2</v>
      </c>
    </row>
    <row r="281" spans="35:42" x14ac:dyDescent="0.55000000000000004">
      <c r="AI281">
        <f t="shared" si="41"/>
        <v>79.587955625990674</v>
      </c>
      <c r="AJ281">
        <f t="shared" si="36"/>
        <v>124.8236</v>
      </c>
      <c r="AK281">
        <v>5.0000000000000001E-3</v>
      </c>
      <c r="AL281">
        <v>22.823599999999999</v>
      </c>
      <c r="AM281" s="13">
        <f t="shared" si="37"/>
        <v>7.5261697193239936</v>
      </c>
      <c r="AN281">
        <f t="shared" si="38"/>
        <v>2.4455331833158708E-6</v>
      </c>
      <c r="AO281">
        <f t="shared" si="39"/>
        <v>1.8906365360081232E-6</v>
      </c>
      <c r="AP281" s="13">
        <f t="shared" si="40"/>
        <v>-6.7559055927612993E-2</v>
      </c>
    </row>
    <row r="282" spans="35:42" x14ac:dyDescent="0.55000000000000004">
      <c r="AI282">
        <f t="shared" si="41"/>
        <v>79.87321711568957</v>
      </c>
      <c r="AJ282">
        <f t="shared" si="36"/>
        <v>124.17150000000001</v>
      </c>
      <c r="AK282">
        <v>5.0000000000000001E-3</v>
      </c>
      <c r="AL282">
        <v>22.171500000000002</v>
      </c>
      <c r="AM282" s="13">
        <f t="shared" si="37"/>
        <v>7.5256789851482626</v>
      </c>
      <c r="AN282">
        <f t="shared" si="38"/>
        <v>2.4601566663396711E-6</v>
      </c>
      <c r="AO282">
        <f t="shared" si="39"/>
        <v>1.8755223188085911E-6</v>
      </c>
      <c r="AP282" s="13">
        <f t="shared" si="40"/>
        <v>-6.1095202579776221E-2</v>
      </c>
    </row>
    <row r="283" spans="35:42" x14ac:dyDescent="0.55000000000000004">
      <c r="AI283">
        <f t="shared" si="41"/>
        <v>80.158478605388467</v>
      </c>
      <c r="AJ283">
        <f t="shared" si="36"/>
        <v>124.17150000000001</v>
      </c>
      <c r="AK283">
        <v>5.0000000000000001E-3</v>
      </c>
      <c r="AL283">
        <v>22.171500000000002</v>
      </c>
      <c r="AM283" s="13">
        <f t="shared" si="37"/>
        <v>7.5252387652010801</v>
      </c>
      <c r="AN283">
        <f t="shared" si="38"/>
        <v>2.4747931591393541E-6</v>
      </c>
      <c r="AO283">
        <f t="shared" si="39"/>
        <v>1.8604456060617267E-6</v>
      </c>
      <c r="AP283" s="13">
        <f t="shared" si="40"/>
        <v>-5.4662771171567211E-2</v>
      </c>
    </row>
    <row r="284" spans="35:42" x14ac:dyDescent="0.55000000000000004">
      <c r="AI284">
        <f t="shared" si="41"/>
        <v>80.443740095087364</v>
      </c>
      <c r="AJ284">
        <f t="shared" si="36"/>
        <v>124.8236</v>
      </c>
      <c r="AK284">
        <v>6.0000000000000001E-3</v>
      </c>
      <c r="AL284">
        <v>22.823599999999999</v>
      </c>
      <c r="AM284" s="13">
        <f t="shared" si="37"/>
        <v>7.5248490703945912</v>
      </c>
      <c r="AN284">
        <f t="shared" si="38"/>
        <v>2.4894422989066719E-6</v>
      </c>
      <c r="AO284">
        <f t="shared" si="39"/>
        <v>1.8454067714879188E-6</v>
      </c>
      <c r="AP284" s="13">
        <f t="shared" si="40"/>
        <v>-4.8516048655602446E-2</v>
      </c>
    </row>
    <row r="285" spans="35:42" x14ac:dyDescent="0.55000000000000004">
      <c r="AI285">
        <f t="shared" si="41"/>
        <v>80.729001584786261</v>
      </c>
      <c r="AJ285">
        <f t="shared" si="36"/>
        <v>124.8236</v>
      </c>
      <c r="AK285">
        <v>6.0000000000000001E-3</v>
      </c>
      <c r="AL285">
        <v>22.823599999999999</v>
      </c>
      <c r="AM285" s="13">
        <f t="shared" si="37"/>
        <v>7.5245099103885131</v>
      </c>
      <c r="AN285">
        <f t="shared" si="38"/>
        <v>2.5041037225198822E-6</v>
      </c>
      <c r="AO285">
        <f t="shared" si="39"/>
        <v>1.8304061878686318E-6</v>
      </c>
      <c r="AP285" s="13">
        <f t="shared" si="40"/>
        <v>-4.2335172934681836E-2</v>
      </c>
    </row>
    <row r="286" spans="35:42" x14ac:dyDescent="0.55000000000000004">
      <c r="AI286">
        <f t="shared" si="41"/>
        <v>81.014263074485157</v>
      </c>
      <c r="AJ286">
        <f t="shared" si="36"/>
        <v>124.8236</v>
      </c>
      <c r="AK286">
        <v>5.0000000000000001E-3</v>
      </c>
      <c r="AL286">
        <v>22.823599999999999</v>
      </c>
      <c r="AM286" s="13">
        <f t="shared" si="37"/>
        <v>7.5242212935899238</v>
      </c>
      <c r="AN286">
        <f t="shared" si="38"/>
        <v>2.5187770665527537E-6</v>
      </c>
      <c r="AO286">
        <f t="shared" si="39"/>
        <v>1.8154442270371704E-6</v>
      </c>
      <c r="AP286" s="13">
        <f t="shared" si="40"/>
        <v>-3.6026187820401408E-2</v>
      </c>
    </row>
    <row r="287" spans="35:42" x14ac:dyDescent="0.55000000000000004">
      <c r="AI287">
        <f t="shared" si="41"/>
        <v>81.299524564184054</v>
      </c>
      <c r="AJ287">
        <f t="shared" si="36"/>
        <v>124.8236</v>
      </c>
      <c r="AK287">
        <v>6.0000000000000001E-3</v>
      </c>
      <c r="AL287">
        <v>22.823599999999999</v>
      </c>
      <c r="AM287" s="13">
        <f t="shared" si="37"/>
        <v>7.5239832271530318</v>
      </c>
      <c r="AN287">
        <f t="shared" si="38"/>
        <v>2.5334619672835716E-6</v>
      </c>
      <c r="AO287">
        <f t="shared" si="39"/>
        <v>1.8005212598694595E-6</v>
      </c>
      <c r="AP287" s="13">
        <f t="shared" si="40"/>
        <v>-2.9716309692025794E-2</v>
      </c>
    </row>
    <row r="288" spans="35:42" x14ac:dyDescent="0.55000000000000004">
      <c r="AI288">
        <f t="shared" si="41"/>
        <v>81.584786053882951</v>
      </c>
      <c r="AJ288">
        <f t="shared" si="36"/>
        <v>124.8236</v>
      </c>
      <c r="AK288">
        <v>6.0000000000000001E-3</v>
      </c>
      <c r="AL288">
        <v>22.823599999999999</v>
      </c>
      <c r="AM288" s="13">
        <f t="shared" si="37"/>
        <v>7.5237957169790075</v>
      </c>
      <c r="AN288">
        <f t="shared" si="38"/>
        <v>2.5481580607041532E-6</v>
      </c>
      <c r="AO288">
        <f t="shared" si="39"/>
        <v>1.7856376562748538E-6</v>
      </c>
      <c r="AP288" s="13">
        <f t="shared" si="40"/>
        <v>-2.3405694958339215E-2</v>
      </c>
    </row>
    <row r="289" spans="35:42" x14ac:dyDescent="0.55000000000000004">
      <c r="AI289">
        <f t="shared" si="41"/>
        <v>81.870047543581848</v>
      </c>
      <c r="AJ289">
        <f t="shared" si="36"/>
        <v>124.17150000000001</v>
      </c>
      <c r="AK289">
        <v>6.0000000000000001E-3</v>
      </c>
      <c r="AL289">
        <v>22.171500000000002</v>
      </c>
      <c r="AM289" s="13">
        <f t="shared" si="37"/>
        <v>7.5236587677158404</v>
      </c>
      <c r="AN289">
        <f t="shared" si="38"/>
        <v>2.5628649825288745E-6</v>
      </c>
      <c r="AO289">
        <f t="shared" si="39"/>
        <v>1.7707937851869663E-6</v>
      </c>
      <c r="AP289" s="13">
        <f t="shared" si="40"/>
        <v>-1.7049847738608761E-2</v>
      </c>
    </row>
    <row r="290" spans="35:42" x14ac:dyDescent="0.55000000000000004">
      <c r="AI290">
        <f t="shared" si="41"/>
        <v>82.155309033280744</v>
      </c>
      <c r="AJ290">
        <f t="shared" si="36"/>
        <v>124.17150000000001</v>
      </c>
      <c r="AK290">
        <v>8.0000000000000002E-3</v>
      </c>
      <c r="AL290">
        <v>22.171500000000002</v>
      </c>
      <c r="AM290" s="13">
        <f t="shared" si="37"/>
        <v>7.5235723827582195</v>
      </c>
      <c r="AN290">
        <f t="shared" si="38"/>
        <v>2.5775823682036971E-6</v>
      </c>
      <c r="AO290">
        <f t="shared" si="39"/>
        <v>1.7559900145545226E-6</v>
      </c>
      <c r="AP290" s="13">
        <f t="shared" si="40"/>
        <v>-1.0726549765226306E-2</v>
      </c>
    </row>
    <row r="291" spans="35:42" x14ac:dyDescent="0.55000000000000004">
      <c r="AI291">
        <f t="shared" si="41"/>
        <v>82.440570522979641</v>
      </c>
      <c r="AJ291">
        <f t="shared" si="36"/>
        <v>124.17150000000001</v>
      </c>
      <c r="AK291">
        <v>6.0000000000000001E-3</v>
      </c>
      <c r="AL291">
        <v>22.171500000000002</v>
      </c>
      <c r="AM291" s="13">
        <f t="shared" si="37"/>
        <v>7.5235365642474461</v>
      </c>
      <c r="AN291">
        <f t="shared" si="38"/>
        <v>2.592309852915205E-6</v>
      </c>
      <c r="AO291">
        <f t="shared" si="39"/>
        <v>1.7412267113322414E-6</v>
      </c>
      <c r="AP291" s="13">
        <f t="shared" si="40"/>
        <v>-4.4476382104978503E-3</v>
      </c>
    </row>
    <row r="292" spans="35:42" x14ac:dyDescent="0.55000000000000004">
      <c r="AI292">
        <f t="shared" si="41"/>
        <v>82.725832012678538</v>
      </c>
      <c r="AJ292">
        <f t="shared" si="36"/>
        <v>124.17150000000001</v>
      </c>
      <c r="AK292">
        <v>6.0000000000000001E-3</v>
      </c>
      <c r="AL292">
        <v>22.171500000000002</v>
      </c>
      <c r="AM292" s="13">
        <f t="shared" si="37"/>
        <v>7.5235513130713878</v>
      </c>
      <c r="AN292">
        <f t="shared" si="38"/>
        <v>2.6070470715996493E-6</v>
      </c>
      <c r="AO292">
        <f t="shared" si="39"/>
        <v>1.7265042414717393E-6</v>
      </c>
      <c r="AP292" s="13">
        <f t="shared" si="40"/>
        <v>1.8313835920769901E-3</v>
      </c>
    </row>
    <row r="293" spans="35:42" x14ac:dyDescent="0.55000000000000004">
      <c r="AI293">
        <f t="shared" si="41"/>
        <v>83.011093502377435</v>
      </c>
      <c r="AJ293">
        <f t="shared" si="36"/>
        <v>124.17150000000001</v>
      </c>
      <c r="AK293">
        <v>5.0000000000000001E-3</v>
      </c>
      <c r="AL293">
        <v>22.171500000000002</v>
      </c>
      <c r="AM293" s="13">
        <f t="shared" si="37"/>
        <v>7.5236166288644526</v>
      </c>
      <c r="AN293">
        <f t="shared" si="38"/>
        <v>2.621793658951994E-6</v>
      </c>
      <c r="AO293">
        <f t="shared" si="39"/>
        <v>1.7118229699124591E-6</v>
      </c>
      <c r="AP293" s="13">
        <f t="shared" si="40"/>
        <v>8.1103599985446646E-3</v>
      </c>
    </row>
    <row r="294" spans="35:42" x14ac:dyDescent="0.55000000000000004">
      <c r="AI294">
        <f t="shared" si="41"/>
        <v>83.296354992076331</v>
      </c>
      <c r="AJ294">
        <f t="shared" si="36"/>
        <v>124.17150000000001</v>
      </c>
      <c r="AK294">
        <v>4.0000000000000001E-3</v>
      </c>
      <c r="AL294">
        <v>22.171500000000002</v>
      </c>
      <c r="AM294" s="13">
        <f t="shared" si="37"/>
        <v>7.5237325100075969</v>
      </c>
      <c r="AN294">
        <f t="shared" si="38"/>
        <v>2.6365492494349746E-6</v>
      </c>
      <c r="AO294">
        <f t="shared" si="39"/>
        <v>1.6971832605726221E-6</v>
      </c>
      <c r="AP294" s="13">
        <f t="shared" si="40"/>
        <v>1.4389135365944198E-2</v>
      </c>
    </row>
    <row r="295" spans="35:42" x14ac:dyDescent="0.55000000000000004">
      <c r="AI295">
        <f t="shared" si="41"/>
        <v>83.581616481775228</v>
      </c>
      <c r="AJ295">
        <f t="shared" si="36"/>
        <v>124.17150000000001</v>
      </c>
      <c r="AK295">
        <v>4.0000000000000001E-3</v>
      </c>
      <c r="AL295">
        <v>22.171500000000002</v>
      </c>
      <c r="AM295" s="13">
        <f t="shared" si="37"/>
        <v>7.5238989536283674</v>
      </c>
      <c r="AN295">
        <f t="shared" si="38"/>
        <v>2.6513134772881589E-6</v>
      </c>
      <c r="AO295">
        <f t="shared" si="39"/>
        <v>1.6825854763402083E-6</v>
      </c>
      <c r="AP295" s="13">
        <f t="shared" si="40"/>
        <v>2.0667554056498078E-2</v>
      </c>
    </row>
    <row r="296" spans="35:42" x14ac:dyDescent="0.55000000000000004">
      <c r="AI296">
        <f t="shared" si="41"/>
        <v>83.866877971474125</v>
      </c>
      <c r="AJ296">
        <f t="shared" si="36"/>
        <v>124.8236</v>
      </c>
      <c r="AK296">
        <v>2E-3</v>
      </c>
      <c r="AL296">
        <v>22.823599999999999</v>
      </c>
      <c r="AM296" s="13">
        <f t="shared" si="37"/>
        <v>7.5241159556009727</v>
      </c>
      <c r="AN296">
        <f t="shared" si="38"/>
        <v>2.6660859765370097E-6</v>
      </c>
      <c r="AO296">
        <f t="shared" si="39"/>
        <v>1.6680299790639628E-6</v>
      </c>
      <c r="AP296" s="13">
        <f t="shared" si="40"/>
        <v>2.7016213934529961E-2</v>
      </c>
    </row>
    <row r="297" spans="35:42" x14ac:dyDescent="0.55000000000000004">
      <c r="AI297">
        <f t="shared" si="41"/>
        <v>84.152139461173022</v>
      </c>
      <c r="AJ297">
        <f t="shared" si="36"/>
        <v>124.8236</v>
      </c>
      <c r="AK297">
        <v>1E-3</v>
      </c>
      <c r="AL297">
        <v>22.823599999999999</v>
      </c>
      <c r="AM297" s="13">
        <f t="shared" si="37"/>
        <v>7.524383510546385</v>
      </c>
      <c r="AN297">
        <f t="shared" si="38"/>
        <v>2.6808663810019621E-6</v>
      </c>
      <c r="AO297">
        <f t="shared" si="39"/>
        <v>1.6535171295444233E-6</v>
      </c>
      <c r="AP297" s="13">
        <f t="shared" si="40"/>
        <v>3.3397171484167668E-2</v>
      </c>
    </row>
    <row r="298" spans="35:42" x14ac:dyDescent="0.55000000000000004">
      <c r="AI298">
        <f t="shared" si="41"/>
        <v>84.437400950871918</v>
      </c>
      <c r="AJ298">
        <f t="shared" si="36"/>
        <v>126.12780000000001</v>
      </c>
      <c r="AK298">
        <v>0</v>
      </c>
      <c r="AL298">
        <v>24.127800000000001</v>
      </c>
      <c r="AM298" s="13">
        <f t="shared" si="37"/>
        <v>7.5247016118324739</v>
      </c>
      <c r="AN298">
        <f t="shared" si="38"/>
        <v>2.6956543243074931E-6</v>
      </c>
      <c r="AO298">
        <f t="shared" si="39"/>
        <v>1.6390472875249809E-6</v>
      </c>
      <c r="AP298" s="13">
        <f t="shared" si="40"/>
        <v>3.9913981542903723E-2</v>
      </c>
    </row>
    <row r="299" spans="35:42" x14ac:dyDescent="0.55000000000000004">
      <c r="AI299">
        <f t="shared" si="41"/>
        <v>84.722662440570815</v>
      </c>
      <c r="AJ299">
        <f t="shared" si="36"/>
        <v>126.12780000000001</v>
      </c>
      <c r="AK299">
        <v>0</v>
      </c>
      <c r="AL299">
        <v>24.127800000000001</v>
      </c>
      <c r="AM299" s="13">
        <f t="shared" si="37"/>
        <v>7.5250702515741681</v>
      </c>
      <c r="AN299">
        <f t="shared" si="38"/>
        <v>2.7104494398912114E-6</v>
      </c>
      <c r="AO299">
        <f t="shared" si="39"/>
        <v>1.6246208116829566E-6</v>
      </c>
      <c r="AP299" s="13">
        <f t="shared" si="40"/>
        <v>4.6495719612458984E-2</v>
      </c>
    </row>
    <row r="300" spans="35:42" x14ac:dyDescent="0.55000000000000004">
      <c r="AI300">
        <f t="shared" si="41"/>
        <v>85.007923930269712</v>
      </c>
      <c r="AJ300">
        <f t="shared" si="36"/>
        <v>125.4757</v>
      </c>
      <c r="AK300">
        <v>0</v>
      </c>
      <c r="AL300">
        <v>23.4757</v>
      </c>
      <c r="AM300" s="13">
        <f t="shared" si="37"/>
        <v>7.5254894206336553</v>
      </c>
      <c r="AN300">
        <f t="shared" si="38"/>
        <v>2.7252513610129385E-6</v>
      </c>
      <c r="AO300">
        <f t="shared" si="39"/>
        <v>1.6102380596207167E-6</v>
      </c>
      <c r="AP300" s="13">
        <f t="shared" si="40"/>
        <v>5.273220122934958E-2</v>
      </c>
    </row>
    <row r="301" spans="35:42" x14ac:dyDescent="0.55000000000000004">
      <c r="AI301">
        <f t="shared" si="41"/>
        <v>85.293185419968609</v>
      </c>
      <c r="AJ301">
        <f t="shared" si="36"/>
        <v>125.4757</v>
      </c>
      <c r="AK301">
        <v>2E-3</v>
      </c>
      <c r="AL301">
        <v>23.4757</v>
      </c>
      <c r="AM301" s="13">
        <f t="shared" si="37"/>
        <v>7.5259591086206035</v>
      </c>
      <c r="AN301">
        <f t="shared" si="38"/>
        <v>2.7400597207638003E-6</v>
      </c>
      <c r="AO301">
        <f t="shared" si="39"/>
        <v>1.5958993878568029E-6</v>
      </c>
      <c r="AP301" s="13">
        <f t="shared" si="40"/>
        <v>5.8934428943907567E-2</v>
      </c>
    </row>
    <row r="302" spans="35:42" x14ac:dyDescent="0.55000000000000004">
      <c r="AI302">
        <f t="shared" si="41"/>
        <v>85.578446909667505</v>
      </c>
      <c r="AJ302">
        <f t="shared" si="36"/>
        <v>125.4757</v>
      </c>
      <c r="AK302">
        <v>1E-3</v>
      </c>
      <c r="AL302">
        <v>23.4757</v>
      </c>
      <c r="AM302" s="13">
        <f t="shared" si="37"/>
        <v>7.5264793038924251</v>
      </c>
      <c r="AN302">
        <f t="shared" si="38"/>
        <v>2.7548741520753232E-6</v>
      </c>
      <c r="AO302">
        <f t="shared" si="39"/>
        <v>1.5816051518171022E-6</v>
      </c>
      <c r="AP302" s="13">
        <f t="shared" si="40"/>
        <v>6.5271865868515244E-2</v>
      </c>
    </row>
    <row r="303" spans="35:42" x14ac:dyDescent="0.55000000000000004">
      <c r="AI303">
        <f t="shared" si="41"/>
        <v>85.863708399366402</v>
      </c>
      <c r="AJ303">
        <f t="shared" si="36"/>
        <v>124.8236</v>
      </c>
      <c r="AK303">
        <v>4.0000000000000001E-3</v>
      </c>
      <c r="AL303">
        <v>22.823599999999999</v>
      </c>
      <c r="AM303" s="13">
        <f t="shared" si="37"/>
        <v>7.5270499935545594</v>
      </c>
      <c r="AN303">
        <f t="shared" si="38"/>
        <v>2.7696942877285318E-6</v>
      </c>
      <c r="AO303">
        <f t="shared" si="39"/>
        <v>1.5673557058260271E-6</v>
      </c>
      <c r="AP303" s="13">
        <f t="shared" si="40"/>
        <v>7.1421611474719579E-2</v>
      </c>
    </row>
    <row r="304" spans="35:42" x14ac:dyDescent="0.55000000000000004">
      <c r="AI304">
        <f t="shared" si="41"/>
        <v>86.148969889065299</v>
      </c>
      <c r="AJ304">
        <f t="shared" si="36"/>
        <v>124.8236</v>
      </c>
      <c r="AK304">
        <v>5.0000000000000001E-3</v>
      </c>
      <c r="AL304">
        <v>22.823599999999999</v>
      </c>
      <c r="AM304" s="13">
        <f t="shared" si="37"/>
        <v>7.5276711634607958</v>
      </c>
      <c r="AN304">
        <f t="shared" si="38"/>
        <v>2.7845197603630517E-6</v>
      </c>
      <c r="AO304">
        <f t="shared" si="39"/>
        <v>1.5531514030977436E-6</v>
      </c>
      <c r="AP304" s="13">
        <f t="shared" si="40"/>
        <v>7.7536663908089429E-2</v>
      </c>
    </row>
    <row r="305" spans="35:42" x14ac:dyDescent="0.55000000000000004">
      <c r="AI305">
        <f t="shared" si="41"/>
        <v>86.434231378764196</v>
      </c>
      <c r="AJ305">
        <f t="shared" si="36"/>
        <v>125.4757</v>
      </c>
      <c r="AK305">
        <v>4.0000000000000001E-3</v>
      </c>
      <c r="AL305">
        <v>23.4757</v>
      </c>
      <c r="AM305" s="13">
        <f t="shared" si="37"/>
        <v>7.5283427982136208</v>
      </c>
      <c r="AN305">
        <f t="shared" si="38"/>
        <v>2.7993502024862158E-6</v>
      </c>
      <c r="AO305">
        <f t="shared" si="39"/>
        <v>1.5389925957274051E-6</v>
      </c>
      <c r="AP305" s="13">
        <f t="shared" si="40"/>
        <v>8.4054854243892349E-2</v>
      </c>
    </row>
    <row r="306" spans="35:42" x14ac:dyDescent="0.55000000000000004">
      <c r="AI306">
        <f t="shared" si="41"/>
        <v>86.719492868463092</v>
      </c>
      <c r="AJ306">
        <f t="shared" si="36"/>
        <v>125.4757</v>
      </c>
      <c r="AK306">
        <v>4.0000000000000001E-3</v>
      </c>
      <c r="AL306">
        <v>23.4757</v>
      </c>
      <c r="AM306" s="13">
        <f t="shared" si="37"/>
        <v>7.529064881164607</v>
      </c>
      <c r="AN306">
        <f t="shared" si="38"/>
        <v>2.8141852464821745E-6</v>
      </c>
      <c r="AO306">
        <f t="shared" si="39"/>
        <v>1.5248796346824325E-6</v>
      </c>
      <c r="AP306" s="13">
        <f t="shared" si="40"/>
        <v>9.0603863733058065E-2</v>
      </c>
    </row>
    <row r="307" spans="35:42" x14ac:dyDescent="0.55000000000000004">
      <c r="AI307">
        <f t="shared" si="41"/>
        <v>87.004754358161989</v>
      </c>
      <c r="AJ307">
        <f t="shared" si="36"/>
        <v>125.4757</v>
      </c>
      <c r="AK307">
        <v>4.0000000000000001E-3</v>
      </c>
      <c r="AL307">
        <v>23.4757</v>
      </c>
      <c r="AM307" s="13">
        <f t="shared" si="37"/>
        <v>7.5298373944148169</v>
      </c>
      <c r="AN307">
        <f t="shared" si="38"/>
        <v>2.8290245246210064E-6</v>
      </c>
      <c r="AO307">
        <f t="shared" si="39"/>
        <v>1.51081286979381E-6</v>
      </c>
      <c r="AP307" s="13">
        <f t="shared" si="40"/>
        <v>9.6931640829360219E-2</v>
      </c>
    </row>
    <row r="308" spans="35:42" x14ac:dyDescent="0.55000000000000004">
      <c r="AI308">
        <f t="shared" si="41"/>
        <v>87.290015847860886</v>
      </c>
      <c r="AJ308">
        <f t="shared" si="36"/>
        <v>126.12780000000001</v>
      </c>
      <c r="AK308">
        <v>3.0000000000000001E-3</v>
      </c>
      <c r="AL308">
        <v>24.127800000000001</v>
      </c>
      <c r="AM308" s="13">
        <f t="shared" si="37"/>
        <v>7.5306603188152517</v>
      </c>
      <c r="AN308">
        <f t="shared" si="38"/>
        <v>2.8438676690678363E-6</v>
      </c>
      <c r="AO308">
        <f t="shared" si="39"/>
        <v>1.4967926497474148E-6</v>
      </c>
      <c r="AP308" s="13">
        <f t="shared" si="40"/>
        <v>0.1035253296923915</v>
      </c>
    </row>
    <row r="309" spans="35:42" x14ac:dyDescent="0.55000000000000004">
      <c r="AI309">
        <f t="shared" si="41"/>
        <v>87.575277337559783</v>
      </c>
      <c r="AJ309">
        <f t="shared" si="36"/>
        <v>126.12780000000001</v>
      </c>
      <c r="AK309">
        <v>6.0000000000000001E-3</v>
      </c>
      <c r="AL309">
        <v>24.127800000000001</v>
      </c>
      <c r="AM309" s="13">
        <f t="shared" si="37"/>
        <v>7.5315336339673244</v>
      </c>
      <c r="AN309">
        <f t="shared" si="38"/>
        <v>2.8587143118919475E-6</v>
      </c>
      <c r="AO309">
        <f t="shared" si="39"/>
        <v>1.4828193220753766E-6</v>
      </c>
      <c r="AP309" s="13">
        <f t="shared" si="40"/>
        <v>0.11014931883760574</v>
      </c>
    </row>
    <row r="310" spans="35:42" x14ac:dyDescent="0.55000000000000004">
      <c r="AI310">
        <f t="shared" si="41"/>
        <v>87.860538827258679</v>
      </c>
      <c r="AJ310">
        <f t="shared" si="36"/>
        <v>126.7799</v>
      </c>
      <c r="AK310">
        <v>4.0000000000000001E-3</v>
      </c>
      <c r="AL310">
        <v>24.779900000000001</v>
      </c>
      <c r="AM310" s="13">
        <f t="shared" si="37"/>
        <v>7.5324573182233685</v>
      </c>
      <c r="AN310">
        <f t="shared" si="38"/>
        <v>2.8735640850759102E-6</v>
      </c>
      <c r="AO310">
        <f t="shared" si="39"/>
        <v>1.4688932331474578E-6</v>
      </c>
      <c r="AP310" s="13">
        <f t="shared" si="40"/>
        <v>0.11680343036115653</v>
      </c>
    </row>
    <row r="311" spans="35:42" x14ac:dyDescent="0.55000000000000004">
      <c r="AI311">
        <f t="shared" si="41"/>
        <v>88.145800316957576</v>
      </c>
      <c r="AJ311">
        <f t="shared" si="36"/>
        <v>126.12780000000001</v>
      </c>
      <c r="AK311">
        <v>4.0000000000000001E-3</v>
      </c>
      <c r="AL311">
        <v>24.127800000000001</v>
      </c>
      <c r="AM311" s="13">
        <f t="shared" si="37"/>
        <v>7.5334313486871674</v>
      </c>
      <c r="AN311">
        <f t="shared" si="38"/>
        <v>2.8884166205246957E-6</v>
      </c>
      <c r="AO311">
        <f t="shared" si="39"/>
        <v>1.4550147281624725E-6</v>
      </c>
      <c r="AP311" s="13">
        <f t="shared" si="40"/>
        <v>0.12316990216464986</v>
      </c>
    </row>
    <row r="312" spans="35:42" x14ac:dyDescent="0.55000000000000004">
      <c r="AI312">
        <f t="shared" si="41"/>
        <v>88.431061806656473</v>
      </c>
      <c r="AJ312">
        <f t="shared" si="36"/>
        <v>126.12780000000001</v>
      </c>
      <c r="AK312">
        <v>5.0000000000000001E-3</v>
      </c>
      <c r="AL312">
        <v>24.127800000000001</v>
      </c>
      <c r="AM312" s="13">
        <f t="shared" si="37"/>
        <v>7.5344557012145339</v>
      </c>
      <c r="AN312">
        <f t="shared" si="38"/>
        <v>2.903271550074808E-6</v>
      </c>
      <c r="AO312">
        <f t="shared" si="39"/>
        <v>1.4411841511397266E-6</v>
      </c>
      <c r="AP312" s="13">
        <f t="shared" si="40"/>
        <v>0.12919933070118217</v>
      </c>
    </row>
    <row r="313" spans="35:42" x14ac:dyDescent="0.55000000000000004">
      <c r="AI313">
        <f t="shared" si="41"/>
        <v>88.71632329635537</v>
      </c>
      <c r="AJ313">
        <f t="shared" si="36"/>
        <v>126.12780000000001</v>
      </c>
      <c r="AK313">
        <v>3.0000000000000001E-3</v>
      </c>
      <c r="AL313">
        <v>24.127800000000001</v>
      </c>
      <c r="AM313" s="13">
        <f t="shared" si="37"/>
        <v>7.5355303504138949</v>
      </c>
      <c r="AN313">
        <f t="shared" si="38"/>
        <v>2.9181285055034044E-6</v>
      </c>
      <c r="AO313">
        <f t="shared" si="39"/>
        <v>1.4274018449104897E-6</v>
      </c>
      <c r="AP313" s="13">
        <f t="shared" si="40"/>
        <v>0.13554313928715869</v>
      </c>
    </row>
    <row r="314" spans="35:42" x14ac:dyDescent="0.55000000000000004">
      <c r="AI314">
        <f t="shared" si="41"/>
        <v>89.001584786054266</v>
      </c>
      <c r="AJ314">
        <f t="shared" si="36"/>
        <v>126.12780000000001</v>
      </c>
      <c r="AK314">
        <v>3.0000000000000001E-3</v>
      </c>
      <c r="AL314">
        <v>24.127800000000001</v>
      </c>
      <c r="AM314" s="13">
        <f t="shared" si="37"/>
        <v>7.5366552696469258</v>
      </c>
      <c r="AN314">
        <f t="shared" si="38"/>
        <v>2.9329871185374231E-6</v>
      </c>
      <c r="AO314">
        <f t="shared" si="39"/>
        <v>1.4136681511095035E-6</v>
      </c>
      <c r="AP314" s="13">
        <f t="shared" si="40"/>
        <v>0.14188358803987852</v>
      </c>
    </row>
    <row r="315" spans="35:42" x14ac:dyDescent="0.55000000000000004">
      <c r="AI315">
        <f t="shared" si="41"/>
        <v>89.286846275753163</v>
      </c>
      <c r="AJ315">
        <f t="shared" si="36"/>
        <v>126.12780000000001</v>
      </c>
      <c r="AK315">
        <v>4.0000000000000001E-3</v>
      </c>
      <c r="AL315">
        <v>24.127800000000001</v>
      </c>
      <c r="AM315" s="13">
        <f t="shared" si="37"/>
        <v>7.5378304310292217</v>
      </c>
      <c r="AN315">
        <f t="shared" si="38"/>
        <v>2.9478470208627173E-6</v>
      </c>
      <c r="AO315">
        <f t="shared" si="39"/>
        <v>1.3999834101665041E-6</v>
      </c>
      <c r="AP315" s="13">
        <f t="shared" si="40"/>
        <v>0.14822051979394049</v>
      </c>
    </row>
    <row r="316" spans="35:42" x14ac:dyDescent="0.55000000000000004">
      <c r="AI316">
        <f t="shared" si="41"/>
        <v>89.57210776545206</v>
      </c>
      <c r="AJ316">
        <f t="shared" si="36"/>
        <v>126.12780000000001</v>
      </c>
      <c r="AK316">
        <v>3.0000000000000001E-3</v>
      </c>
      <c r="AL316">
        <v>24.127800000000001</v>
      </c>
      <c r="AM316" s="13">
        <f t="shared" si="37"/>
        <v>7.5390558054309684</v>
      </c>
      <c r="AN316">
        <f t="shared" si="38"/>
        <v>2.9627078441331795E-6</v>
      </c>
      <c r="AO316">
        <f t="shared" si="39"/>
        <v>1.3863479612977897E-6</v>
      </c>
      <c r="AP316" s="13">
        <f t="shared" si="40"/>
        <v>0.15455377746863352</v>
      </c>
    </row>
    <row r="317" spans="35:42" x14ac:dyDescent="0.55000000000000004">
      <c r="AI317">
        <f t="shared" si="41"/>
        <v>89.857369255150957</v>
      </c>
      <c r="AJ317">
        <f t="shared" si="36"/>
        <v>125.4757</v>
      </c>
      <c r="AK317">
        <v>4.0000000000000001E-3</v>
      </c>
      <c r="AL317">
        <v>23.4757</v>
      </c>
      <c r="AM317" s="13">
        <f t="shared" si="37"/>
        <v>7.5403313624776827</v>
      </c>
      <c r="AN317">
        <f t="shared" si="38"/>
        <v>2.9775692199798735E-6</v>
      </c>
      <c r="AO317">
        <f t="shared" si="39"/>
        <v>1.3727621424978101E-6</v>
      </c>
      <c r="AP317" s="13">
        <f t="shared" si="40"/>
        <v>0.16046730870148143</v>
      </c>
    </row>
    <row r="318" spans="35:42" x14ac:dyDescent="0.55000000000000004">
      <c r="AI318">
        <f t="shared" si="41"/>
        <v>90.142630744849853</v>
      </c>
      <c r="AJ318">
        <f t="shared" si="36"/>
        <v>125.4757</v>
      </c>
      <c r="AK318">
        <v>2E-3</v>
      </c>
      <c r="AL318">
        <v>23.4757</v>
      </c>
      <c r="AM318" s="13">
        <f t="shared" si="37"/>
        <v>7.5416570705509569</v>
      </c>
      <c r="AN318">
        <f t="shared" si="38"/>
        <v>2.9924307800201681E-6</v>
      </c>
      <c r="AO318">
        <f t="shared" si="39"/>
        <v>1.3592262905307889E-6</v>
      </c>
      <c r="AP318" s="13">
        <f t="shared" si="40"/>
        <v>0.16634414848973864</v>
      </c>
    </row>
    <row r="319" spans="35:42" x14ac:dyDescent="0.55000000000000004">
      <c r="AI319">
        <f t="shared" si="41"/>
        <v>90.42789223454875</v>
      </c>
      <c r="AJ319">
        <f t="shared" si="36"/>
        <v>124.8236</v>
      </c>
      <c r="AK319">
        <v>1E-3</v>
      </c>
      <c r="AL319">
        <v>22.823599999999999</v>
      </c>
      <c r="AM319" s="13">
        <f t="shared" si="37"/>
        <v>7.5430328967892377</v>
      </c>
      <c r="AN319">
        <f t="shared" si="38"/>
        <v>3.0072921558668624E-6</v>
      </c>
      <c r="AO319">
        <f t="shared" si="39"/>
        <v>1.3457407409223758E-6</v>
      </c>
      <c r="AP319" s="13">
        <f t="shared" si="40"/>
        <v>0.17218417218165979</v>
      </c>
    </row>
    <row r="320" spans="35:42" x14ac:dyDescent="0.55000000000000004">
      <c r="AI320">
        <f t="shared" si="41"/>
        <v>90.713153724247647</v>
      </c>
      <c r="AJ320">
        <f t="shared" si="36"/>
        <v>125.4757</v>
      </c>
      <c r="AK320">
        <v>1E-3</v>
      </c>
      <c r="AL320">
        <v>23.4757</v>
      </c>
      <c r="AM320" s="13">
        <f t="shared" si="37"/>
        <v>7.5444588070886542</v>
      </c>
      <c r="AN320">
        <f t="shared" si="38"/>
        <v>3.0221529791373238E-6</v>
      </c>
      <c r="AO320">
        <f t="shared" si="39"/>
        <v>1.3323058279513302E-6</v>
      </c>
      <c r="AP320" s="13">
        <f t="shared" si="40"/>
        <v>0.17845217490337292</v>
      </c>
    </row>
    <row r="321" spans="35:42" x14ac:dyDescent="0.55000000000000004">
      <c r="AI321">
        <f t="shared" si="41"/>
        <v>90.998415213946544</v>
      </c>
      <c r="AJ321">
        <f t="shared" si="36"/>
        <v>125.4757</v>
      </c>
      <c r="AK321">
        <v>0</v>
      </c>
      <c r="AL321">
        <v>23.4757</v>
      </c>
      <c r="AM321" s="13">
        <f t="shared" si="37"/>
        <v>7.5459347661038514</v>
      </c>
      <c r="AN321">
        <f t="shared" si="38"/>
        <v>3.0370128814626184E-6</v>
      </c>
      <c r="AO321">
        <f t="shared" si="39"/>
        <v>1.3189218846412335E-6</v>
      </c>
      <c r="AP321" s="13">
        <f t="shared" si="40"/>
        <v>0.1851969906031728</v>
      </c>
    </row>
    <row r="322" spans="35:42" x14ac:dyDescent="0.55000000000000004">
      <c r="AI322">
        <f t="shared" si="41"/>
        <v>91.28367670364544</v>
      </c>
      <c r="AJ322">
        <f t="shared" si="36"/>
        <v>125.4757</v>
      </c>
      <c r="AK322">
        <v>0</v>
      </c>
      <c r="AL322">
        <v>23.4757</v>
      </c>
      <c r="AM322" s="13">
        <f t="shared" si="37"/>
        <v>7.5474607372488718</v>
      </c>
      <c r="AN322">
        <f t="shared" si="38"/>
        <v>3.0518714944966375E-6</v>
      </c>
      <c r="AO322">
        <f t="shared" si="39"/>
        <v>1.3055892427522343E-6</v>
      </c>
      <c r="AP322" s="13">
        <f t="shared" si="40"/>
        <v>0.19147229760123613</v>
      </c>
    </row>
    <row r="323" spans="35:42" x14ac:dyDescent="0.55000000000000004">
      <c r="AI323">
        <f t="shared" si="41"/>
        <v>91.568938193344337</v>
      </c>
      <c r="AJ323">
        <f t="shared" ref="AJ323:AJ386" si="42">AL323+102</f>
        <v>124.8236</v>
      </c>
      <c r="AK323">
        <v>0</v>
      </c>
      <c r="AL323">
        <v>22.823599999999999</v>
      </c>
      <c r="AM323" s="13">
        <f t="shared" si="37"/>
        <v>7.5490366826980608</v>
      </c>
      <c r="AN323">
        <f t="shared" si="38"/>
        <v>3.066728449925234E-6</v>
      </c>
      <c r="AO323">
        <f t="shared" si="39"/>
        <v>1.292308232772827E-6</v>
      </c>
      <c r="AP323" s="13">
        <f t="shared" si="40"/>
        <v>0.19722902138510146</v>
      </c>
    </row>
    <row r="324" spans="35:42" x14ac:dyDescent="0.55000000000000004">
      <c r="AI324">
        <f t="shared" si="41"/>
        <v>91.854199683043234</v>
      </c>
      <c r="AJ324">
        <f t="shared" si="42"/>
        <v>124.8236</v>
      </c>
      <c r="AK324">
        <v>0</v>
      </c>
      <c r="AL324">
        <v>22.823599999999999</v>
      </c>
      <c r="AM324" s="13">
        <f t="shared" ref="AM324:AM387" si="43">($T$5+AN324+AO324)*10^6</f>
        <v>7.5506625633870046</v>
      </c>
      <c r="AN324">
        <f t="shared" ref="AN324:AN387" si="44">($T$3/2)*(1-COS(RADIANS(AI324)))</f>
        <v>3.0815833794753458E-6</v>
      </c>
      <c r="AO324">
        <f t="shared" ref="AO324:AO387" si="45">($T$3/2)*(1+COS(RADIANS(AI324)))+($T$4/2)*(1-COS(RADIANS(AI324-$T$7)))-$T$14</f>
        <v>1.2790791839116587E-6</v>
      </c>
      <c r="AP324" s="13">
        <f t="shared" si="40"/>
        <v>0.20294828076444024</v>
      </c>
    </row>
    <row r="325" spans="35:42" x14ac:dyDescent="0.55000000000000004">
      <c r="AI325">
        <f t="shared" si="41"/>
        <v>92.139461172742131</v>
      </c>
      <c r="AJ325">
        <f t="shared" si="42"/>
        <v>125.4757</v>
      </c>
      <c r="AK325">
        <v>1E-3</v>
      </c>
      <c r="AL325">
        <v>23.4757</v>
      </c>
      <c r="AM325" s="13">
        <f t="shared" si="43"/>
        <v>7.5523383390134988</v>
      </c>
      <c r="AN325">
        <f t="shared" si="44"/>
        <v>3.0964359149241322E-6</v>
      </c>
      <c r="AO325">
        <f t="shared" si="45"/>
        <v>1.2659024240893666E-6</v>
      </c>
      <c r="AP325" s="13">
        <f t="shared" ref="AP325:AP388" si="46">(AJ324+AJ325)/2*(AM325-AM324)</f>
        <v>0.20972273313428436</v>
      </c>
    </row>
    <row r="326" spans="35:42" x14ac:dyDescent="0.55000000000000004">
      <c r="AI326">
        <f t="shared" ref="AI326:AI389" si="47">$AI325+$AI$3</f>
        <v>92.424722662441027</v>
      </c>
      <c r="AJ326">
        <f t="shared" si="42"/>
        <v>125.4757</v>
      </c>
      <c r="AK326">
        <v>0</v>
      </c>
      <c r="AL326">
        <v>23.4757</v>
      </c>
      <c r="AM326" s="13">
        <f t="shared" si="43"/>
        <v>7.5540639680385455</v>
      </c>
      <c r="AN326">
        <f t="shared" si="44"/>
        <v>3.111285688108094E-6</v>
      </c>
      <c r="AO326">
        <f t="shared" si="45"/>
        <v>1.2527782799304523E-6</v>
      </c>
      <c r="AP326" s="13">
        <f t="shared" si="46"/>
        <v>0.21652450985805138</v>
      </c>
    </row>
    <row r="327" spans="35:42" x14ac:dyDescent="0.55000000000000004">
      <c r="AI327">
        <f t="shared" si="47"/>
        <v>92.709984152139924</v>
      </c>
      <c r="AJ327">
        <f t="shared" si="42"/>
        <v>126.12780000000001</v>
      </c>
      <c r="AK327">
        <v>-1E-3</v>
      </c>
      <c r="AL327">
        <v>24.127800000000001</v>
      </c>
      <c r="AM327" s="13">
        <f t="shared" si="43"/>
        <v>7.5558394076873903</v>
      </c>
      <c r="AN327">
        <f t="shared" si="44"/>
        <v>3.1261323309322057E-6</v>
      </c>
      <c r="AO327">
        <f t="shared" si="45"/>
        <v>1.2397070767551841E-6</v>
      </c>
      <c r="AP327" s="13">
        <f t="shared" si="46"/>
        <v>0.22335341484405447</v>
      </c>
    </row>
    <row r="328" spans="35:42" x14ac:dyDescent="0.55000000000000004">
      <c r="AI328">
        <f t="shared" si="47"/>
        <v>92.995245641838821</v>
      </c>
      <c r="AJ328">
        <f t="shared" si="42"/>
        <v>126.12780000000001</v>
      </c>
      <c r="AK328">
        <v>0</v>
      </c>
      <c r="AL328">
        <v>24.127800000000001</v>
      </c>
      <c r="AM328" s="13">
        <f t="shared" si="43"/>
        <v>7.5576646139505685</v>
      </c>
      <c r="AN328">
        <f t="shared" si="44"/>
        <v>3.1409754753790351E-6</v>
      </c>
      <c r="AO328">
        <f t="shared" si="45"/>
        <v>1.2266891385715332E-6</v>
      </c>
      <c r="AP328" s="13">
        <f t="shared" si="46"/>
        <v>0.23020925052089755</v>
      </c>
    </row>
    <row r="329" spans="35:42" x14ac:dyDescent="0.55000000000000004">
      <c r="AI329">
        <f t="shared" si="47"/>
        <v>93.280507131537718</v>
      </c>
      <c r="AJ329">
        <f t="shared" si="42"/>
        <v>126.12780000000001</v>
      </c>
      <c r="AK329">
        <v>-2E-3</v>
      </c>
      <c r="AL329">
        <v>24.127800000000001</v>
      </c>
      <c r="AM329" s="13">
        <f t="shared" si="43"/>
        <v>7.5595395415850097</v>
      </c>
      <c r="AN329">
        <f t="shared" si="44"/>
        <v>3.155814753517867E-6</v>
      </c>
      <c r="AO329">
        <f t="shared" si="45"/>
        <v>1.2137247880671431E-6</v>
      </c>
      <c r="AP329" s="13">
        <f t="shared" si="46"/>
        <v>0.23648049769127186</v>
      </c>
    </row>
    <row r="330" spans="35:42" x14ac:dyDescent="0.55000000000000004">
      <c r="AI330">
        <f t="shared" si="47"/>
        <v>93.565768621236614</v>
      </c>
      <c r="AJ330">
        <f t="shared" si="42"/>
        <v>126.12780000000001</v>
      </c>
      <c r="AK330">
        <v>-3.0000000000000001E-3</v>
      </c>
      <c r="AL330">
        <v>24.127800000000001</v>
      </c>
      <c r="AM330" s="13">
        <f t="shared" si="43"/>
        <v>7.5614641441151544</v>
      </c>
      <c r="AN330">
        <f t="shared" si="44"/>
        <v>3.1706497975138257E-6</v>
      </c>
      <c r="AO330">
        <f t="shared" si="45"/>
        <v>1.2008143466013292E-6</v>
      </c>
      <c r="AP330" s="13">
        <f t="shared" si="46"/>
        <v>0.24274588300158514</v>
      </c>
    </row>
    <row r="331" spans="35:42" x14ac:dyDescent="0.55000000000000004">
      <c r="AI331">
        <f t="shared" si="47"/>
        <v>93.851030110935511</v>
      </c>
      <c r="AJ331">
        <f t="shared" si="42"/>
        <v>126.12780000000001</v>
      </c>
      <c r="AK331">
        <v>-1E-3</v>
      </c>
      <c r="AL331">
        <v>24.127800000000001</v>
      </c>
      <c r="AM331" s="13">
        <f t="shared" si="43"/>
        <v>7.5634383738341056</v>
      </c>
      <c r="AN331">
        <f t="shared" si="44"/>
        <v>3.1854802396369898E-6</v>
      </c>
      <c r="AO331">
        <f t="shared" si="45"/>
        <v>1.1879581341971146E-6</v>
      </c>
      <c r="AP331" s="13">
        <f t="shared" si="46"/>
        <v>0.24900525114592245</v>
      </c>
    </row>
    <row r="332" spans="35:42" x14ac:dyDescent="0.55000000000000004">
      <c r="AI332">
        <f t="shared" si="47"/>
        <v>94.136291600634408</v>
      </c>
      <c r="AJ332">
        <f t="shared" si="42"/>
        <v>126.7799</v>
      </c>
      <c r="AK332">
        <v>-1E-3</v>
      </c>
      <c r="AL332">
        <v>24.779900000000001</v>
      </c>
      <c r="AM332" s="13">
        <f t="shared" si="43"/>
        <v>7.5654621818048042</v>
      </c>
      <c r="AN332">
        <f t="shared" si="44"/>
        <v>3.2003057122715093E-6</v>
      </c>
      <c r="AO332">
        <f t="shared" si="45"/>
        <v>1.1751564695332951E-6</v>
      </c>
      <c r="AP332" s="13">
        <f t="shared" si="46"/>
        <v>0.25591830955553485</v>
      </c>
    </row>
    <row r="333" spans="35:42" x14ac:dyDescent="0.55000000000000004">
      <c r="AI333">
        <f t="shared" si="47"/>
        <v>94.421553090333305</v>
      </c>
      <c r="AJ333">
        <f t="shared" si="42"/>
        <v>126.12780000000001</v>
      </c>
      <c r="AK333">
        <v>-1E-3</v>
      </c>
      <c r="AL333">
        <v>24.127800000000001</v>
      </c>
      <c r="AM333" s="13">
        <f t="shared" si="43"/>
        <v>7.5675355178612609</v>
      </c>
      <c r="AN333">
        <f t="shared" si="44"/>
        <v>3.2151258479247179E-6</v>
      </c>
      <c r="AO333">
        <f t="shared" si="45"/>
        <v>1.1624096699365426E-6</v>
      </c>
      <c r="AP333" s="13">
        <f t="shared" si="46"/>
        <v>0.26218132668276123</v>
      </c>
    </row>
    <row r="334" spans="35:42" x14ac:dyDescent="0.55000000000000004">
      <c r="AI334">
        <f t="shared" si="47"/>
        <v>94.706814580032201</v>
      </c>
      <c r="AJ334">
        <f t="shared" si="42"/>
        <v>125.4757</v>
      </c>
      <c r="AK334">
        <v>0</v>
      </c>
      <c r="AL334">
        <v>23.4757</v>
      </c>
      <c r="AM334" s="13">
        <f t="shared" si="43"/>
        <v>7.5696583306097782</v>
      </c>
      <c r="AN334">
        <f t="shared" si="44"/>
        <v>3.2299402792362412E-6</v>
      </c>
      <c r="AO334">
        <f t="shared" si="45"/>
        <v>1.1497180513735374E-6</v>
      </c>
      <c r="AP334" s="13">
        <f t="shared" si="46"/>
        <v>0.26705355868579039</v>
      </c>
    </row>
    <row r="335" spans="35:42" x14ac:dyDescent="0.55000000000000004">
      <c r="AI335">
        <f t="shared" si="47"/>
        <v>94.992076069731098</v>
      </c>
      <c r="AJ335">
        <f t="shared" si="42"/>
        <v>126.12780000000001</v>
      </c>
      <c r="AK335">
        <v>-3.0000000000000001E-3</v>
      </c>
      <c r="AL335">
        <v>24.127800000000001</v>
      </c>
      <c r="AM335" s="13">
        <f t="shared" si="43"/>
        <v>7.5718305674302409</v>
      </c>
      <c r="AN335">
        <f t="shared" si="44"/>
        <v>3.2447486389871031E-6</v>
      </c>
      <c r="AO335">
        <f t="shared" si="45"/>
        <v>1.1370819284431386E-6</v>
      </c>
      <c r="AP335" s="13">
        <f t="shared" si="46"/>
        <v>0.27327119342863548</v>
      </c>
    </row>
    <row r="336" spans="35:42" x14ac:dyDescent="0.55000000000000004">
      <c r="AI336">
        <f t="shared" si="47"/>
        <v>95.277337559429995</v>
      </c>
      <c r="AJ336">
        <f t="shared" si="42"/>
        <v>125.4757</v>
      </c>
      <c r="AK336">
        <v>-1E-3</v>
      </c>
      <c r="AL336">
        <v>23.4757</v>
      </c>
      <c r="AM336" s="13">
        <f t="shared" si="43"/>
        <v>7.5740521744774112</v>
      </c>
      <c r="AN336">
        <f t="shared" si="44"/>
        <v>3.2595505601088301E-6</v>
      </c>
      <c r="AO336">
        <f t="shared" si="45"/>
        <v>1.1245016143685806E-6</v>
      </c>
      <c r="AP336" s="13">
        <f t="shared" si="46"/>
        <v>0.27948205434636103</v>
      </c>
    </row>
    <row r="337" spans="35:42" x14ac:dyDescent="0.55000000000000004">
      <c r="AI337">
        <f t="shared" si="47"/>
        <v>95.562599049128892</v>
      </c>
      <c r="AJ337">
        <f t="shared" si="42"/>
        <v>125.4757</v>
      </c>
      <c r="AK337">
        <v>-1E-3</v>
      </c>
      <c r="AL337">
        <v>23.4757</v>
      </c>
      <c r="AM337" s="13">
        <f t="shared" si="43"/>
        <v>7.5763230966822626</v>
      </c>
      <c r="AN337">
        <f t="shared" si="44"/>
        <v>3.274345675692548E-6</v>
      </c>
      <c r="AO337">
        <f t="shared" si="45"/>
        <v>1.1119774209897152E-6</v>
      </c>
      <c r="AP337" s="13">
        <f t="shared" si="46"/>
        <v>0.28494555329926863</v>
      </c>
    </row>
    <row r="338" spans="35:42" x14ac:dyDescent="0.55000000000000004">
      <c r="AI338">
        <f t="shared" si="47"/>
        <v>95.847860538827788</v>
      </c>
      <c r="AJ338">
        <f t="shared" si="42"/>
        <v>126.12780000000001</v>
      </c>
      <c r="AK338">
        <v>0</v>
      </c>
      <c r="AL338">
        <v>24.127800000000001</v>
      </c>
      <c r="AM338" s="13">
        <f t="shared" si="43"/>
        <v>7.578643277753355</v>
      </c>
      <c r="AN338">
        <f t="shared" si="44"/>
        <v>3.2891336189980794E-6</v>
      </c>
      <c r="AO338">
        <f t="shared" si="45"/>
        <v>1.0995096587552755E-6</v>
      </c>
      <c r="AP338" s="13">
        <f t="shared" si="46"/>
        <v>0.2918828390603036</v>
      </c>
    </row>
    <row r="339" spans="35:42" x14ac:dyDescent="0.55000000000000004">
      <c r="AI339">
        <f t="shared" si="47"/>
        <v>96.133122028526685</v>
      </c>
      <c r="AJ339">
        <f t="shared" si="42"/>
        <v>126.12780000000001</v>
      </c>
      <c r="AK339">
        <v>0</v>
      </c>
      <c r="AL339">
        <v>24.127800000000001</v>
      </c>
      <c r="AM339" s="13">
        <f t="shared" si="43"/>
        <v>7.5810126601782182</v>
      </c>
      <c r="AN339">
        <f t="shared" si="44"/>
        <v>3.3039140234630318E-6</v>
      </c>
      <c r="AO339">
        <f t="shared" si="45"/>
        <v>1.0870986367151862E-6</v>
      </c>
      <c r="AP339" s="13">
        <f t="shared" si="46"/>
        <v>0.29884499260665764</v>
      </c>
    </row>
    <row r="340" spans="35:42" x14ac:dyDescent="0.55000000000000004">
      <c r="AI340">
        <f t="shared" si="47"/>
        <v>96.418383518225582</v>
      </c>
      <c r="AJ340">
        <f t="shared" si="42"/>
        <v>126.12780000000001</v>
      </c>
      <c r="AK340">
        <v>0</v>
      </c>
      <c r="AL340">
        <v>24.127800000000001</v>
      </c>
      <c r="AM340" s="13">
        <f t="shared" si="43"/>
        <v>7.5834311852247849</v>
      </c>
      <c r="AN340">
        <f t="shared" si="44"/>
        <v>3.3186865227118826E-6</v>
      </c>
      <c r="AO340">
        <f t="shared" si="45"/>
        <v>1.0747446625129014E-6</v>
      </c>
      <c r="AP340" s="13">
        <f t="shared" si="46"/>
        <v>0.30504324336835542</v>
      </c>
    </row>
    <row r="341" spans="35:42" x14ac:dyDescent="0.55000000000000004">
      <c r="AI341">
        <f t="shared" si="47"/>
        <v>96.703645007924479</v>
      </c>
      <c r="AJ341">
        <f t="shared" si="42"/>
        <v>126.12780000000001</v>
      </c>
      <c r="AK341">
        <v>-3.0000000000000001E-3</v>
      </c>
      <c r="AL341">
        <v>24.127800000000001</v>
      </c>
      <c r="AM341" s="13">
        <f t="shared" si="43"/>
        <v>7.5858987929428414</v>
      </c>
      <c r="AN341">
        <f t="shared" si="44"/>
        <v>3.3334507505650665E-6</v>
      </c>
      <c r="AO341">
        <f t="shared" si="45"/>
        <v>1.0624480423777748E-6</v>
      </c>
      <c r="AP341" s="13">
        <f t="shared" si="46"/>
        <v>0.31123393274149186</v>
      </c>
    </row>
    <row r="342" spans="35:42" x14ac:dyDescent="0.55000000000000004">
      <c r="AI342">
        <f t="shared" si="47"/>
        <v>96.988906497623375</v>
      </c>
      <c r="AJ342">
        <f t="shared" si="42"/>
        <v>126.12780000000001</v>
      </c>
      <c r="AK342">
        <v>-4.0000000000000001E-3</v>
      </c>
      <c r="AL342">
        <v>24.127800000000001</v>
      </c>
      <c r="AM342" s="13">
        <f t="shared" si="43"/>
        <v>7.5884154221655216</v>
      </c>
      <c r="AN342">
        <f t="shared" si="44"/>
        <v>3.3482063410480475E-6</v>
      </c>
      <c r="AO342">
        <f t="shared" si="45"/>
        <v>1.0502090811174741E-6</v>
      </c>
      <c r="AP342" s="13">
        <f t="shared" si="46"/>
        <v>0.31741690727235677</v>
      </c>
    </row>
    <row r="343" spans="35:42" x14ac:dyDescent="0.55000000000000004">
      <c r="AI343">
        <f t="shared" si="47"/>
        <v>97.274167987322272</v>
      </c>
      <c r="AJ343">
        <f t="shared" si="42"/>
        <v>126.12780000000001</v>
      </c>
      <c r="AK343">
        <v>-4.0000000000000001E-3</v>
      </c>
      <c r="AL343">
        <v>24.127800000000001</v>
      </c>
      <c r="AM343" s="13">
        <f t="shared" si="43"/>
        <v>7.5909810105108146</v>
      </c>
      <c r="AN343">
        <f t="shared" si="44"/>
        <v>3.3629529284003922E-6</v>
      </c>
      <c r="AO343">
        <f t="shared" si="45"/>
        <v>1.0380280821104218E-6</v>
      </c>
      <c r="AP343" s="13">
        <f t="shared" si="46"/>
        <v>0.32359201369745649</v>
      </c>
    </row>
    <row r="344" spans="35:42" x14ac:dyDescent="0.55000000000000004">
      <c r="AI344">
        <f t="shared" si="47"/>
        <v>97.559429477021169</v>
      </c>
      <c r="AJ344">
        <f t="shared" si="42"/>
        <v>126.12780000000001</v>
      </c>
      <c r="AK344">
        <v>-5.0000000000000001E-3</v>
      </c>
      <c r="AL344">
        <v>24.127800000000001</v>
      </c>
      <c r="AM344" s="13">
        <f t="shared" si="43"/>
        <v>7.5935954943831137</v>
      </c>
      <c r="AN344">
        <f t="shared" si="44"/>
        <v>3.3776901470848365E-6</v>
      </c>
      <c r="AO344">
        <f t="shared" si="45"/>
        <v>1.0259053472982774E-6</v>
      </c>
      <c r="AP344" s="13">
        <f t="shared" si="46"/>
        <v>0.32975909894855532</v>
      </c>
    </row>
    <row r="345" spans="35:42" x14ac:dyDescent="0.55000000000000004">
      <c r="AI345">
        <f t="shared" si="47"/>
        <v>97.844690966720066</v>
      </c>
      <c r="AJ345">
        <f t="shared" si="42"/>
        <v>125.4757</v>
      </c>
      <c r="AK345">
        <v>-6.0000000000000001E-3</v>
      </c>
      <c r="AL345">
        <v>23.4757</v>
      </c>
      <c r="AM345" s="13">
        <f t="shared" si="43"/>
        <v>7.5962588089747971</v>
      </c>
      <c r="AN345">
        <f t="shared" si="44"/>
        <v>3.392417631796344E-6</v>
      </c>
      <c r="AO345">
        <f t="shared" si="45"/>
        <v>1.0138411771784534E-6</v>
      </c>
      <c r="AP345" s="13">
        <f t="shared" si="46"/>
        <v>0.33504963643431374</v>
      </c>
    </row>
    <row r="346" spans="35:42" x14ac:dyDescent="0.55000000000000004">
      <c r="AI346">
        <f t="shared" si="47"/>
        <v>98.129952456418962</v>
      </c>
      <c r="AJ346">
        <f t="shared" si="42"/>
        <v>125.4757</v>
      </c>
      <c r="AK346">
        <v>-5.0000000000000001E-3</v>
      </c>
      <c r="AL346">
        <v>23.4757</v>
      </c>
      <c r="AM346" s="13">
        <f t="shared" si="43"/>
        <v>7.5989708882678304</v>
      </c>
      <c r="AN346">
        <f t="shared" si="44"/>
        <v>3.407135017471167E-6</v>
      </c>
      <c r="AO346">
        <f t="shared" si="45"/>
        <v>1.0018358707966631E-6</v>
      </c>
      <c r="AP346" s="13">
        <f t="shared" si="46"/>
        <v>0.34030004774885825</v>
      </c>
    </row>
    <row r="347" spans="35:42" x14ac:dyDescent="0.55000000000000004">
      <c r="AI347">
        <f t="shared" si="47"/>
        <v>98.415213946117859</v>
      </c>
      <c r="AJ347">
        <f t="shared" si="42"/>
        <v>125.4757</v>
      </c>
      <c r="AK347">
        <v>-3.0000000000000001E-3</v>
      </c>
      <c r="AL347">
        <v>23.4757</v>
      </c>
      <c r="AM347" s="13">
        <f t="shared" si="43"/>
        <v>7.6017316650353983</v>
      </c>
      <c r="AN347">
        <f t="shared" si="44"/>
        <v>3.4218419392958879E-6</v>
      </c>
      <c r="AO347">
        <f t="shared" si="45"/>
        <v>9.8988972573951052E-7</v>
      </c>
      <c r="AP347" s="13">
        <f t="shared" si="46"/>
        <v>0.34641039745432189</v>
      </c>
    </row>
    <row r="348" spans="35:42" x14ac:dyDescent="0.55000000000000004">
      <c r="AI348">
        <f t="shared" si="47"/>
        <v>98.700475435816756</v>
      </c>
      <c r="AJ348">
        <f t="shared" si="42"/>
        <v>125.4757</v>
      </c>
      <c r="AK348">
        <v>-2E-3</v>
      </c>
      <c r="AL348">
        <v>23.4757</v>
      </c>
      <c r="AM348" s="13">
        <f t="shared" si="43"/>
        <v>7.6045410708435837</v>
      </c>
      <c r="AN348">
        <f t="shared" si="44"/>
        <v>3.43653803271647E-6</v>
      </c>
      <c r="AO348">
        <f t="shared" si="45"/>
        <v>9.7800303812711339E-7</v>
      </c>
      <c r="AP348" s="13">
        <f t="shared" si="46"/>
        <v>0.35251216036612115</v>
      </c>
    </row>
    <row r="349" spans="35:42" x14ac:dyDescent="0.55000000000000004">
      <c r="AI349">
        <f t="shared" si="47"/>
        <v>98.985736925515653</v>
      </c>
      <c r="AJ349">
        <f t="shared" si="42"/>
        <v>126.12780000000001</v>
      </c>
      <c r="AK349">
        <v>-3.0000000000000001E-3</v>
      </c>
      <c r="AL349">
        <v>24.127800000000001</v>
      </c>
      <c r="AM349" s="13">
        <f t="shared" si="43"/>
        <v>7.6073990360530503</v>
      </c>
      <c r="AN349">
        <f t="shared" si="44"/>
        <v>3.4512229334472873E-6</v>
      </c>
      <c r="AO349">
        <f t="shared" si="45"/>
        <v>9.6617610260576248E-7</v>
      </c>
      <c r="AP349" s="13">
        <f t="shared" si="46"/>
        <v>0.35953702479002542</v>
      </c>
    </row>
    <row r="350" spans="35:42" x14ac:dyDescent="0.55000000000000004">
      <c r="AI350">
        <f t="shared" si="47"/>
        <v>99.270998415214549</v>
      </c>
      <c r="AJ350">
        <f t="shared" si="42"/>
        <v>126.12780000000001</v>
      </c>
      <c r="AK350">
        <v>-2E-3</v>
      </c>
      <c r="AL350">
        <v>24.127800000000001</v>
      </c>
      <c r="AM350" s="13">
        <f t="shared" si="43"/>
        <v>7.6103054898207807</v>
      </c>
      <c r="AN350">
        <f t="shared" si="44"/>
        <v>3.4658962774801585E-6</v>
      </c>
      <c r="AO350">
        <f t="shared" si="45"/>
        <v>9.5440921234062168E-7</v>
      </c>
      <c r="AP350" s="13">
        <f t="shared" si="46"/>
        <v>0.36658461952554067</v>
      </c>
    </row>
    <row r="351" spans="35:42" x14ac:dyDescent="0.55000000000000004">
      <c r="AI351">
        <f t="shared" si="47"/>
        <v>99.556259904913446</v>
      </c>
      <c r="AJ351">
        <f t="shared" si="42"/>
        <v>125.4757</v>
      </c>
      <c r="AK351">
        <v>-2E-3</v>
      </c>
      <c r="AL351">
        <v>23.4757</v>
      </c>
      <c r="AM351" s="13">
        <f t="shared" si="43"/>
        <v>7.6132603601018216</v>
      </c>
      <c r="AN351">
        <f t="shared" si="44"/>
        <v>3.4805577010933692E-6</v>
      </c>
      <c r="AO351">
        <f t="shared" si="45"/>
        <v>9.4270265900845286E-7</v>
      </c>
      <c r="AP351" s="13">
        <f t="shared" si="46"/>
        <v>0.37172785237793843</v>
      </c>
    </row>
    <row r="352" spans="35:42" x14ac:dyDescent="0.55000000000000004">
      <c r="AI352">
        <f t="shared" si="47"/>
        <v>99.841521394612343</v>
      </c>
      <c r="AJ352">
        <f t="shared" si="42"/>
        <v>125.4757</v>
      </c>
      <c r="AK352">
        <v>-2E-3</v>
      </c>
      <c r="AL352">
        <v>23.4757</v>
      </c>
      <c r="AM352" s="13">
        <f t="shared" si="43"/>
        <v>7.6162635736510804</v>
      </c>
      <c r="AN352">
        <f t="shared" si="44"/>
        <v>3.495206840860687E-6</v>
      </c>
      <c r="AO352">
        <f t="shared" si="45"/>
        <v>9.3105673279039273E-7</v>
      </c>
      <c r="AP352" s="13">
        <f t="shared" si="46"/>
        <v>0.37683032234273361</v>
      </c>
    </row>
    <row r="353" spans="35:42" x14ac:dyDescent="0.55000000000000004">
      <c r="AI353">
        <f t="shared" si="47"/>
        <v>100.12678288431124</v>
      </c>
      <c r="AJ353">
        <f t="shared" si="42"/>
        <v>125.4757</v>
      </c>
      <c r="AK353">
        <v>-1E-3</v>
      </c>
      <c r="AL353">
        <v>23.4757</v>
      </c>
      <c r="AM353" s="13">
        <f t="shared" si="43"/>
        <v>7.6193150560251297</v>
      </c>
      <c r="AN353">
        <f t="shared" si="44"/>
        <v>3.50984333366037E-6</v>
      </c>
      <c r="AO353">
        <f t="shared" si="45"/>
        <v>9.1947172236475945E-7</v>
      </c>
      <c r="AP353" s="13">
        <f t="shared" si="46"/>
        <v>0.38288688692149597</v>
      </c>
    </row>
    <row r="354" spans="35:42" x14ac:dyDescent="0.55000000000000004">
      <c r="AI354">
        <f t="shared" si="47"/>
        <v>100.41204437401014</v>
      </c>
      <c r="AJ354">
        <f t="shared" si="42"/>
        <v>126.12780000000001</v>
      </c>
      <c r="AK354">
        <v>-3.0000000000000001E-3</v>
      </c>
      <c r="AL354">
        <v>24.127800000000001</v>
      </c>
      <c r="AM354" s="13">
        <f t="shared" si="43"/>
        <v>7.6224147315840618</v>
      </c>
      <c r="AN354">
        <f t="shared" si="44"/>
        <v>3.5244668166841699E-6</v>
      </c>
      <c r="AO354">
        <f t="shared" si="45"/>
        <v>9.0794791489989138E-7</v>
      </c>
      <c r="AP354" s="13">
        <f t="shared" si="46"/>
        <v>0.38994460974588518</v>
      </c>
    </row>
    <row r="355" spans="35:42" x14ac:dyDescent="0.55000000000000004">
      <c r="AI355">
        <f t="shared" si="47"/>
        <v>100.69730586370903</v>
      </c>
      <c r="AJ355">
        <f t="shared" si="42"/>
        <v>125.4757</v>
      </c>
      <c r="AK355">
        <v>-3.0000000000000001E-3</v>
      </c>
      <c r="AL355">
        <v>23.4757</v>
      </c>
      <c r="AM355" s="13">
        <f t="shared" si="43"/>
        <v>7.6255625234933593</v>
      </c>
      <c r="AN355">
        <f t="shared" si="44"/>
        <v>3.5390769274463215E-6</v>
      </c>
      <c r="AO355">
        <f t="shared" si="45"/>
        <v>8.964855960470375E-7</v>
      </c>
      <c r="AP355" s="13">
        <f t="shared" si="46"/>
        <v>0.39599773082546447</v>
      </c>
    </row>
    <row r="356" spans="35:42" x14ac:dyDescent="0.55000000000000004">
      <c r="AI356">
        <f t="shared" si="47"/>
        <v>100.98256735340793</v>
      </c>
      <c r="AJ356">
        <f t="shared" si="42"/>
        <v>125.4757</v>
      </c>
      <c r="AK356">
        <v>-2E-3</v>
      </c>
      <c r="AL356">
        <v>23.4757</v>
      </c>
      <c r="AM356" s="13">
        <f t="shared" si="43"/>
        <v>7.6287583537257992</v>
      </c>
      <c r="AN356">
        <f t="shared" si="44"/>
        <v>3.5536733037925321E-6</v>
      </c>
      <c r="AO356">
        <f t="shared" si="45"/>
        <v>8.8508504993326776E-7</v>
      </c>
      <c r="AP356" s="13">
        <f t="shared" si="46"/>
        <v>0.40099903549656757</v>
      </c>
    </row>
    <row r="357" spans="35:42" x14ac:dyDescent="0.55000000000000004">
      <c r="AI357">
        <f t="shared" si="47"/>
        <v>101.26782884310683</v>
      </c>
      <c r="AJ357">
        <f t="shared" si="42"/>
        <v>124.8236</v>
      </c>
      <c r="AK357">
        <v>-4.0000000000000001E-3</v>
      </c>
      <c r="AL357">
        <v>22.823599999999999</v>
      </c>
      <c r="AM357" s="13">
        <f t="shared" si="43"/>
        <v>7.6320021430633913</v>
      </c>
      <c r="AN357">
        <f t="shared" si="44"/>
        <v>3.5682555839089558E-6</v>
      </c>
      <c r="AO357">
        <f t="shared" si="45"/>
        <v>8.7374655915443635E-7</v>
      </c>
      <c r="AP357" s="13">
        <f t="shared" si="46"/>
        <v>0.40595910027337845</v>
      </c>
    </row>
    <row r="358" spans="35:42" x14ac:dyDescent="0.55000000000000004">
      <c r="AI358">
        <f t="shared" si="47"/>
        <v>101.55309033280572</v>
      </c>
      <c r="AJ358">
        <f t="shared" si="42"/>
        <v>124.8236</v>
      </c>
      <c r="AK358">
        <v>-1E-3</v>
      </c>
      <c r="AL358">
        <v>22.823599999999999</v>
      </c>
      <c r="AM358" s="13">
        <f t="shared" si="43"/>
        <v>7.6352938110993369</v>
      </c>
      <c r="AN358">
        <f t="shared" si="44"/>
        <v>3.5828234063311626E-6</v>
      </c>
      <c r="AO358">
        <f t="shared" si="45"/>
        <v>8.6247040476817418E-7</v>
      </c>
      <c r="AP358" s="13">
        <f t="shared" si="46"/>
        <v>0.41087785425165985</v>
      </c>
    </row>
    <row r="359" spans="35:42" x14ac:dyDescent="0.55000000000000004">
      <c r="AI359">
        <f t="shared" si="47"/>
        <v>101.83835182250462</v>
      </c>
      <c r="AJ359">
        <f t="shared" si="42"/>
        <v>124.8236</v>
      </c>
      <c r="AK359">
        <v>-2E-3</v>
      </c>
      <c r="AL359">
        <v>22.823599999999999</v>
      </c>
      <c r="AM359" s="13">
        <f t="shared" si="43"/>
        <v>7.6386332762400215</v>
      </c>
      <c r="AN359">
        <f t="shared" si="44"/>
        <v>3.5973764099531009E-6</v>
      </c>
      <c r="AO359">
        <f t="shared" si="45"/>
        <v>8.5125686628692121E-7</v>
      </c>
      <c r="AP359" s="13">
        <f t="shared" si="46"/>
        <v>0.41684406093476029</v>
      </c>
    </row>
    <row r="360" spans="35:42" x14ac:dyDescent="0.55000000000000004">
      <c r="AI360">
        <f t="shared" si="47"/>
        <v>102.12361331220352</v>
      </c>
      <c r="AJ360">
        <f t="shared" si="42"/>
        <v>125.4757</v>
      </c>
      <c r="AK360">
        <v>-5.0000000000000001E-3</v>
      </c>
      <c r="AL360">
        <v>23.4757</v>
      </c>
      <c r="AM360" s="13">
        <f t="shared" si="43"/>
        <v>7.6420204557070432</v>
      </c>
      <c r="AN360">
        <f t="shared" si="44"/>
        <v>3.6119142340360419E-6</v>
      </c>
      <c r="AO360">
        <f t="shared" si="45"/>
        <v>8.4010622167100195E-7</v>
      </c>
      <c r="AP360" s="13">
        <f t="shared" si="46"/>
        <v>0.42390432478495443</v>
      </c>
    </row>
    <row r="361" spans="35:42" x14ac:dyDescent="0.55000000000000004">
      <c r="AI361">
        <f t="shared" si="47"/>
        <v>102.40887480190241</v>
      </c>
      <c r="AJ361">
        <f t="shared" si="42"/>
        <v>125.4757</v>
      </c>
      <c r="AK361">
        <v>-5.0000000000000001E-3</v>
      </c>
      <c r="AL361">
        <v>23.4757</v>
      </c>
      <c r="AM361" s="13">
        <f t="shared" si="43"/>
        <v>7.6454552655392609</v>
      </c>
      <c r="AN361">
        <f t="shared" si="44"/>
        <v>3.626436518217531E-6</v>
      </c>
      <c r="AO361">
        <f t="shared" si="45"/>
        <v>8.2901874732172974E-7</v>
      </c>
      <c r="AP361" s="13">
        <f t="shared" si="46"/>
        <v>0.4309851680643943</v>
      </c>
    </row>
    <row r="362" spans="35:42" x14ac:dyDescent="0.55000000000000004">
      <c r="AI362">
        <f t="shared" si="47"/>
        <v>102.69413629160131</v>
      </c>
      <c r="AJ362">
        <f t="shared" si="42"/>
        <v>125.4757</v>
      </c>
      <c r="AK362">
        <v>-5.0000000000000001E-3</v>
      </c>
      <c r="AL362">
        <v>23.4757</v>
      </c>
      <c r="AM362" s="13">
        <f t="shared" si="43"/>
        <v>7.6489376205948725</v>
      </c>
      <c r="AN362">
        <f t="shared" si="44"/>
        <v>3.6409429025203117E-6</v>
      </c>
      <c r="AO362">
        <f t="shared" si="45"/>
        <v>8.1799471807456065E-7</v>
      </c>
      <c r="AP362" s="13">
        <f t="shared" si="46"/>
        <v>0.43695093825139986</v>
      </c>
    </row>
    <row r="363" spans="35:42" x14ac:dyDescent="0.55000000000000004">
      <c r="AI363">
        <f t="shared" si="47"/>
        <v>102.97939778130021</v>
      </c>
      <c r="AJ363">
        <f t="shared" si="42"/>
        <v>125.4757</v>
      </c>
      <c r="AK363">
        <v>-5.0000000000000001E-3</v>
      </c>
      <c r="AL363">
        <v>23.4757</v>
      </c>
      <c r="AM363" s="13">
        <f t="shared" si="43"/>
        <v>7.6524674345535333</v>
      </c>
      <c r="AN363">
        <f t="shared" si="44"/>
        <v>3.655433027361256E-6</v>
      </c>
      <c r="AO363">
        <f t="shared" si="45"/>
        <v>8.0703440719227695E-7</v>
      </c>
      <c r="AP363" s="13">
        <f t="shared" si="46"/>
        <v>0.44290587733273623</v>
      </c>
    </row>
    <row r="364" spans="35:42" x14ac:dyDescent="0.55000000000000004">
      <c r="AI364">
        <f t="shared" si="47"/>
        <v>103.2646592709991</v>
      </c>
      <c r="AJ364">
        <f t="shared" si="42"/>
        <v>125.4757</v>
      </c>
      <c r="AK364">
        <v>-5.0000000000000001E-3</v>
      </c>
      <c r="AL364">
        <v>23.4757</v>
      </c>
      <c r="AM364" s="13">
        <f t="shared" si="43"/>
        <v>7.6560446199184851</v>
      </c>
      <c r="AN364">
        <f t="shared" si="44"/>
        <v>3.6699065335602709E-6</v>
      </c>
      <c r="AO364">
        <f t="shared" si="45"/>
        <v>7.9613808635821508E-7</v>
      </c>
      <c r="AP364" s="13">
        <f t="shared" si="46"/>
        <v>0.44884983769707931</v>
      </c>
    </row>
    <row r="365" spans="35:42" x14ac:dyDescent="0.55000000000000004">
      <c r="AI365">
        <f t="shared" si="47"/>
        <v>103.549920760698</v>
      </c>
      <c r="AJ365">
        <f t="shared" si="42"/>
        <v>125.4757</v>
      </c>
      <c r="AK365">
        <v>-6.0000000000000001E-3</v>
      </c>
      <c r="AL365">
        <v>23.4757</v>
      </c>
      <c r="AM365" s="13">
        <f t="shared" si="43"/>
        <v>7.6596690880187381</v>
      </c>
      <c r="AN365">
        <f t="shared" si="44"/>
        <v>3.6843630623492066E-6</v>
      </c>
      <c r="AO365">
        <f t="shared" si="45"/>
        <v>7.8530602566953176E-7</v>
      </c>
      <c r="AP365" s="13">
        <f t="shared" si="46"/>
        <v>0.45478267200692485</v>
      </c>
    </row>
    <row r="366" spans="35:42" x14ac:dyDescent="0.55000000000000004">
      <c r="AI366">
        <f t="shared" si="47"/>
        <v>103.8351822503969</v>
      </c>
      <c r="AJ366">
        <f t="shared" si="42"/>
        <v>125.4757</v>
      </c>
      <c r="AK366">
        <v>-4.0000000000000001E-3</v>
      </c>
      <c r="AL366">
        <v>23.4757</v>
      </c>
      <c r="AM366" s="13">
        <f t="shared" si="43"/>
        <v>7.6633407490112546</v>
      </c>
      <c r="AN366">
        <f t="shared" si="44"/>
        <v>3.6988022553807471E-6</v>
      </c>
      <c r="AO366">
        <f t="shared" si="45"/>
        <v>7.7453849363050818E-7</v>
      </c>
      <c r="AP366" s="13">
        <f t="shared" si="46"/>
        <v>0.46070423319869996</v>
      </c>
    </row>
    <row r="367" spans="35:42" x14ac:dyDescent="0.55000000000000004">
      <c r="AI367">
        <f t="shared" si="47"/>
        <v>104.12044374009579</v>
      </c>
      <c r="AJ367">
        <f t="shared" si="42"/>
        <v>124.8236</v>
      </c>
      <c r="AK367">
        <v>-4.0000000000000001E-3</v>
      </c>
      <c r="AL367">
        <v>22.823599999999999</v>
      </c>
      <c r="AM367" s="13">
        <f t="shared" si="43"/>
        <v>7.6670595118831883</v>
      </c>
      <c r="AN367">
        <f t="shared" si="44"/>
        <v>3.7132237547372946E-6</v>
      </c>
      <c r="AO367">
        <f t="shared" si="45"/>
        <v>7.6383575714589402E-7</v>
      </c>
      <c r="AP367" s="13">
        <f t="shared" si="46"/>
        <v>0.46540187185550169</v>
      </c>
    </row>
    <row r="368" spans="35:42" x14ac:dyDescent="0.55000000000000004">
      <c r="AI368">
        <f t="shared" si="47"/>
        <v>104.40570522979469</v>
      </c>
      <c r="AJ368">
        <f t="shared" si="42"/>
        <v>124.8236</v>
      </c>
      <c r="AK368">
        <v>-3.0000000000000001E-3</v>
      </c>
      <c r="AL368">
        <v>22.823599999999999</v>
      </c>
      <c r="AM368" s="13">
        <f t="shared" si="43"/>
        <v>7.6708252844541329</v>
      </c>
      <c r="AN368">
        <f t="shared" si="44"/>
        <v>3.7276272029398418E-6</v>
      </c>
      <c r="AO368">
        <f t="shared" si="45"/>
        <v>7.5319808151429169E-7</v>
      </c>
      <c r="AP368" s="13">
        <f t="shared" si="46"/>
        <v>0.47005728908655664</v>
      </c>
    </row>
    <row r="369" spans="35:42" x14ac:dyDescent="0.55000000000000004">
      <c r="AI369">
        <f t="shared" si="47"/>
        <v>104.69096671949359</v>
      </c>
      <c r="AJ369">
        <f t="shared" si="42"/>
        <v>124.8236</v>
      </c>
      <c r="AK369">
        <v>-3.0000000000000001E-3</v>
      </c>
      <c r="AL369">
        <v>22.823599999999999</v>
      </c>
      <c r="AM369" s="13">
        <f t="shared" si="43"/>
        <v>7.6746379733784114</v>
      </c>
      <c r="AN369">
        <f t="shared" si="44"/>
        <v>3.7420122429568301E-6</v>
      </c>
      <c r="AO369">
        <f t="shared" si="45"/>
        <v>7.4262573042158042E-7</v>
      </c>
      <c r="AP369" s="13">
        <f t="shared" si="46"/>
        <v>0.47591355720856227</v>
      </c>
    </row>
    <row r="370" spans="35:42" x14ac:dyDescent="0.55000000000000004">
      <c r="AI370">
        <f t="shared" si="47"/>
        <v>104.97622820919248</v>
      </c>
      <c r="AJ370">
        <f t="shared" si="42"/>
        <v>124.8236</v>
      </c>
      <c r="AK370">
        <v>-2E-3</v>
      </c>
      <c r="AL370">
        <v>22.823599999999999</v>
      </c>
      <c r="AM370" s="13">
        <f t="shared" si="43"/>
        <v>7.678497484147381</v>
      </c>
      <c r="AN370">
        <f t="shared" si="44"/>
        <v>3.7563785182130025E-6</v>
      </c>
      <c r="AO370">
        <f t="shared" si="45"/>
        <v>7.3211896593437964E-7</v>
      </c>
      <c r="AP370" s="13">
        <f t="shared" si="46"/>
        <v>0.48175802842155635</v>
      </c>
    </row>
    <row r="371" spans="35:42" x14ac:dyDescent="0.55000000000000004">
      <c r="AI371">
        <f t="shared" si="47"/>
        <v>105.26148969889138</v>
      </c>
      <c r="AJ371">
        <f t="shared" si="42"/>
        <v>125.4757</v>
      </c>
      <c r="AK371">
        <v>-3.0000000000000001E-3</v>
      </c>
      <c r="AL371">
        <v>23.4757</v>
      </c>
      <c r="AM371" s="13">
        <f t="shared" si="43"/>
        <v>7.6824037210917933</v>
      </c>
      <c r="AN371">
        <f t="shared" si="44"/>
        <v>3.77072567259824E-6</v>
      </c>
      <c r="AO371">
        <f t="shared" si="45"/>
        <v>7.2167804849355403E-7</v>
      </c>
      <c r="AP371" s="13">
        <f t="shared" si="46"/>
        <v>0.48886418641026608</v>
      </c>
    </row>
    <row r="372" spans="35:42" x14ac:dyDescent="0.55000000000000004">
      <c r="AI372">
        <f t="shared" si="47"/>
        <v>105.54675118859028</v>
      </c>
      <c r="AJ372">
        <f t="shared" si="42"/>
        <v>124.8236</v>
      </c>
      <c r="AK372">
        <v>-2E-3</v>
      </c>
      <c r="AL372">
        <v>22.823599999999999</v>
      </c>
      <c r="AM372" s="13">
        <f t="shared" si="43"/>
        <v>7.6863565873841502</v>
      </c>
      <c r="AN372">
        <f t="shared" si="44"/>
        <v>3.785053350476392E-6</v>
      </c>
      <c r="AO372">
        <f t="shared" si="45"/>
        <v>7.1130323690775648E-7</v>
      </c>
      <c r="AP372" s="13">
        <f t="shared" si="46"/>
        <v>0.49469983298526571</v>
      </c>
    </row>
    <row r="373" spans="35:42" x14ac:dyDescent="0.55000000000000004">
      <c r="AI373">
        <f t="shared" si="47"/>
        <v>105.83201267828917</v>
      </c>
      <c r="AJ373">
        <f t="shared" si="42"/>
        <v>124.8236</v>
      </c>
      <c r="AK373">
        <v>-2E-3</v>
      </c>
      <c r="AL373">
        <v>22.823599999999999</v>
      </c>
      <c r="AM373" s="13">
        <f t="shared" si="43"/>
        <v>7.6903559850411014</v>
      </c>
      <c r="AN373">
        <f t="shared" si="44"/>
        <v>3.7993611966940904E-6</v>
      </c>
      <c r="AO373">
        <f t="shared" si="45"/>
        <v>7.0099478834701064E-7</v>
      </c>
      <c r="AP373" s="13">
        <f t="shared" si="46"/>
        <v>0.4992192133722177</v>
      </c>
    </row>
    <row r="374" spans="35:42" x14ac:dyDescent="0.55000000000000004">
      <c r="AI374">
        <f t="shared" si="47"/>
        <v>106.11727416798807</v>
      </c>
      <c r="AJ374">
        <f t="shared" si="42"/>
        <v>124.8236</v>
      </c>
      <c r="AK374">
        <v>-3.0000000000000001E-3</v>
      </c>
      <c r="AL374">
        <v>22.823599999999999</v>
      </c>
      <c r="AM374" s="13">
        <f t="shared" si="43"/>
        <v>7.6944018149258939</v>
      </c>
      <c r="AN374">
        <f t="shared" si="44"/>
        <v>3.8136488565895519E-6</v>
      </c>
      <c r="AO374">
        <f t="shared" si="45"/>
        <v>6.9075295833634159E-7</v>
      </c>
      <c r="AP374" s="13">
        <f t="shared" si="46"/>
        <v>0.50501505120738732</v>
      </c>
    </row>
    <row r="375" spans="35:42" x14ac:dyDescent="0.55000000000000004">
      <c r="AI375">
        <f t="shared" si="47"/>
        <v>106.40253565768697</v>
      </c>
      <c r="AJ375">
        <f t="shared" si="42"/>
        <v>125.4757</v>
      </c>
      <c r="AK375">
        <v>-1E-3</v>
      </c>
      <c r="AL375">
        <v>23.4757</v>
      </c>
      <c r="AM375" s="13">
        <f t="shared" si="43"/>
        <v>7.6984939767508065</v>
      </c>
      <c r="AN375">
        <f t="shared" si="44"/>
        <v>3.8279159760013694E-6</v>
      </c>
      <c r="AO375">
        <f t="shared" si="45"/>
        <v>6.8057800074943794E-7</v>
      </c>
      <c r="AP375" s="13">
        <f t="shared" si="46"/>
        <v>0.51213262013116889</v>
      </c>
    </row>
    <row r="376" spans="35:42" x14ac:dyDescent="0.55000000000000004">
      <c r="AI376">
        <f t="shared" si="47"/>
        <v>106.68779714738587</v>
      </c>
      <c r="AJ376">
        <f t="shared" si="42"/>
        <v>125.4757</v>
      </c>
      <c r="AK376">
        <v>-1E-3</v>
      </c>
      <c r="AL376">
        <v>23.4757</v>
      </c>
      <c r="AM376" s="13">
        <f t="shared" si="43"/>
        <v>7.7026323690796534</v>
      </c>
      <c r="AN376">
        <f t="shared" si="44"/>
        <v>3.842162201277293E-6</v>
      </c>
      <c r="AO376">
        <f t="shared" si="45"/>
        <v>6.704701678023605E-7</v>
      </c>
      <c r="AP376" s="13">
        <f t="shared" si="46"/>
        <v>0.51926767433670007</v>
      </c>
    </row>
    <row r="377" spans="35:42" x14ac:dyDescent="0.55000000000000004">
      <c r="AI377">
        <f t="shared" si="47"/>
        <v>106.97305863708476</v>
      </c>
      <c r="AJ377">
        <f t="shared" si="42"/>
        <v>126.12780000000001</v>
      </c>
      <c r="AK377">
        <v>-1E-3</v>
      </c>
      <c r="AL377">
        <v>24.127800000000001</v>
      </c>
      <c r="AM377" s="13">
        <f t="shared" si="43"/>
        <v>7.7068168893302822</v>
      </c>
      <c r="AN377">
        <f t="shared" si="44"/>
        <v>3.8563871792829939E-6</v>
      </c>
      <c r="AO377">
        <f t="shared" si="45"/>
        <v>6.6042971004728863E-7</v>
      </c>
      <c r="AP377" s="13">
        <f t="shared" si="46"/>
        <v>0.52641997043953725</v>
      </c>
    </row>
    <row r="378" spans="35:42" x14ac:dyDescent="0.55000000000000004">
      <c r="AI378">
        <f t="shared" si="47"/>
        <v>107.25832012678366</v>
      </c>
      <c r="AJ378">
        <f t="shared" si="42"/>
        <v>125.4757</v>
      </c>
      <c r="AK378">
        <v>0</v>
      </c>
      <c r="AL378">
        <v>23.4757</v>
      </c>
      <c r="AM378" s="13">
        <f t="shared" si="43"/>
        <v>7.7110474337771322</v>
      </c>
      <c r="AN378">
        <f t="shared" si="44"/>
        <v>3.8705905574108205E-6</v>
      </c>
      <c r="AO378">
        <f t="shared" si="45"/>
        <v>6.5045687636631106E-7</v>
      </c>
      <c r="AP378" s="13">
        <f t="shared" si="46"/>
        <v>0.53220989486651249</v>
      </c>
    </row>
    <row r="379" spans="35:42" x14ac:dyDescent="0.55000000000000004">
      <c r="AI379">
        <f t="shared" si="47"/>
        <v>107.54358161648256</v>
      </c>
      <c r="AJ379">
        <f t="shared" si="42"/>
        <v>124.8236</v>
      </c>
      <c r="AK379">
        <v>-1E-3</v>
      </c>
      <c r="AL379">
        <v>22.823599999999999</v>
      </c>
      <c r="AM379" s="13">
        <f t="shared" si="43"/>
        <v>7.7153238975537901</v>
      </c>
      <c r="AN379">
        <f t="shared" si="44"/>
        <v>3.8847719835885348E-6</v>
      </c>
      <c r="AO379">
        <f t="shared" si="45"/>
        <v>6.4055191396525609E-7</v>
      </c>
      <c r="AP379" s="13">
        <f t="shared" si="46"/>
        <v>0.53519794488641603</v>
      </c>
    </row>
    <row r="380" spans="35:42" x14ac:dyDescent="0.55000000000000004">
      <c r="AI380">
        <f t="shared" si="47"/>
        <v>107.82884310618145</v>
      </c>
      <c r="AJ380">
        <f t="shared" si="42"/>
        <v>124.17150000000001</v>
      </c>
      <c r="AK380">
        <v>0</v>
      </c>
      <c r="AL380">
        <v>22.171500000000002</v>
      </c>
      <c r="AM380" s="13">
        <f t="shared" si="43"/>
        <v>7.7196461746556109</v>
      </c>
      <c r="AN380">
        <f t="shared" si="44"/>
        <v>3.8989311062880463E-6</v>
      </c>
      <c r="AO380">
        <f t="shared" si="45"/>
        <v>6.3071506836756378E-7</v>
      </c>
      <c r="AP380" s="13">
        <f t="shared" si="46"/>
        <v>0.53811290959778513</v>
      </c>
    </row>
    <row r="381" spans="35:42" x14ac:dyDescent="0.55000000000000004">
      <c r="AI381">
        <f t="shared" si="47"/>
        <v>108.11410459588035</v>
      </c>
      <c r="AJ381">
        <f t="shared" si="42"/>
        <v>124.17150000000001</v>
      </c>
      <c r="AK381">
        <v>-1E-3</v>
      </c>
      <c r="AL381">
        <v>22.171500000000002</v>
      </c>
      <c r="AM381" s="13">
        <f t="shared" si="43"/>
        <v>7.7240141579423183</v>
      </c>
      <c r="AN381">
        <f t="shared" si="44"/>
        <v>3.9130675745341163E-6</v>
      </c>
      <c r="AO381">
        <f t="shared" si="45"/>
        <v>6.2094658340820207E-7</v>
      </c>
      <c r="AP381" s="13">
        <f t="shared" si="46"/>
        <v>0.54237903668538789</v>
      </c>
    </row>
    <row r="382" spans="35:42" x14ac:dyDescent="0.55000000000000004">
      <c r="AI382">
        <f t="shared" si="47"/>
        <v>108.39936608557925</v>
      </c>
      <c r="AJ382">
        <f t="shared" si="42"/>
        <v>124.17150000000001</v>
      </c>
      <c r="AK382">
        <v>-3.0000000000000001E-3</v>
      </c>
      <c r="AL382">
        <v>22.171500000000002</v>
      </c>
      <c r="AM382" s="13">
        <f t="shared" si="43"/>
        <v>7.7284277391406846</v>
      </c>
      <c r="AN382">
        <f t="shared" si="44"/>
        <v>3.9271810379130668E-6</v>
      </c>
      <c r="AO382">
        <f t="shared" si="45"/>
        <v>6.1124670122761816E-7</v>
      </c>
      <c r="AP382" s="13">
        <f t="shared" si="46"/>
        <v>0.54804099777294391</v>
      </c>
    </row>
    <row r="383" spans="35:42" x14ac:dyDescent="0.55000000000000004">
      <c r="AI383">
        <f t="shared" si="47"/>
        <v>108.68462757527814</v>
      </c>
      <c r="AJ383">
        <f t="shared" si="42"/>
        <v>123.5194</v>
      </c>
      <c r="AK383">
        <v>-2E-3</v>
      </c>
      <c r="AL383">
        <v>21.519400000000001</v>
      </c>
      <c r="AM383" s="13">
        <f t="shared" si="43"/>
        <v>7.7328868088471996</v>
      </c>
      <c r="AN383">
        <f t="shared" si="44"/>
        <v>3.9412711465814602E-6</v>
      </c>
      <c r="AO383">
        <f t="shared" si="45"/>
        <v>6.016156622657398E-7</v>
      </c>
      <c r="AP383" s="13">
        <f t="shared" si="46"/>
        <v>0.55223549438471753</v>
      </c>
    </row>
    <row r="384" spans="35:42" x14ac:dyDescent="0.55000000000000004">
      <c r="AI384">
        <f t="shared" si="47"/>
        <v>108.96988906497704</v>
      </c>
      <c r="AJ384">
        <f t="shared" si="42"/>
        <v>124.17150000000001</v>
      </c>
      <c r="AK384">
        <v>-4.0000000000000001E-3</v>
      </c>
      <c r="AL384">
        <v>22.171500000000002</v>
      </c>
      <c r="AM384" s="13">
        <f t="shared" si="43"/>
        <v>7.737391256530791</v>
      </c>
      <c r="AN384">
        <f t="shared" si="44"/>
        <v>3.9553375512747762E-6</v>
      </c>
      <c r="AO384">
        <f t="shared" si="45"/>
        <v>5.9205370525601434E-7</v>
      </c>
      <c r="AP384" s="13">
        <f t="shared" si="46"/>
        <v>0.55785535037583112</v>
      </c>
    </row>
    <row r="385" spans="35:42" x14ac:dyDescent="0.55000000000000004">
      <c r="AI385">
        <f t="shared" si="47"/>
        <v>109.25515055467594</v>
      </c>
      <c r="AJ385">
        <f t="shared" si="42"/>
        <v>124.8236</v>
      </c>
      <c r="AK385">
        <v>-7.0000000000000001E-3</v>
      </c>
      <c r="AL385">
        <v>22.823599999999999</v>
      </c>
      <c r="AM385" s="13">
        <f t="shared" si="43"/>
        <v>7.7419409705355555</v>
      </c>
      <c r="AN385">
        <f t="shared" si="44"/>
        <v>3.9693799033160637E-6</v>
      </c>
      <c r="AO385">
        <f t="shared" si="45"/>
        <v>5.8256106721949128E-7</v>
      </c>
      <c r="AP385" s="13">
        <f t="shared" si="46"/>
        <v>0.56642824679387604</v>
      </c>
    </row>
    <row r="386" spans="35:42" x14ac:dyDescent="0.55000000000000004">
      <c r="AI386">
        <f t="shared" si="47"/>
        <v>109.54041204437483</v>
      </c>
      <c r="AJ386">
        <f t="shared" si="42"/>
        <v>124.8236</v>
      </c>
      <c r="AK386">
        <v>-6.0000000000000001E-3</v>
      </c>
      <c r="AL386">
        <v>22.823599999999999</v>
      </c>
      <c r="AM386" s="13">
        <f t="shared" si="43"/>
        <v>7.7465358380835365</v>
      </c>
      <c r="AN386">
        <f t="shared" si="44"/>
        <v>3.9833978546245893E-6</v>
      </c>
      <c r="AO386">
        <f t="shared" si="45"/>
        <v>5.7313798345894648E-7</v>
      </c>
      <c r="AP386" s="13">
        <f t="shared" si="46"/>
        <v>0.57354790886216067</v>
      </c>
    </row>
    <row r="387" spans="35:42" x14ac:dyDescent="0.55000000000000004">
      <c r="AI387">
        <f t="shared" si="47"/>
        <v>109.82567353407373</v>
      </c>
      <c r="AJ387">
        <f t="shared" ref="AJ387:AJ450" si="48">AL387+102</f>
        <v>124.8236</v>
      </c>
      <c r="AK387">
        <v>-6.0000000000000001E-3</v>
      </c>
      <c r="AL387">
        <v>22.823599999999999</v>
      </c>
      <c r="AM387" s="13">
        <f t="shared" si="43"/>
        <v>7.7511757452775134</v>
      </c>
      <c r="AN387">
        <f t="shared" si="44"/>
        <v>3.9973910577244615E-6</v>
      </c>
      <c r="AO387">
        <f t="shared" si="45"/>
        <v>5.6378468755305115E-7</v>
      </c>
      <c r="AP387" s="13">
        <f t="shared" si="46"/>
        <v>0.57916991961809361</v>
      </c>
    </row>
    <row r="388" spans="35:42" x14ac:dyDescent="0.55000000000000004">
      <c r="AI388">
        <f t="shared" si="47"/>
        <v>110.11093502377263</v>
      </c>
      <c r="AJ388">
        <f t="shared" si="48"/>
        <v>124.17150000000001</v>
      </c>
      <c r="AK388">
        <v>-5.0000000000000001E-3</v>
      </c>
      <c r="AL388">
        <v>22.171500000000002</v>
      </c>
      <c r="AM388" s="13">
        <f t="shared" ref="AM388:AM451" si="49">($T$5+AN388+AO388)*10^6</f>
        <v>7.7558605771038236</v>
      </c>
      <c r="AN388">
        <f t="shared" ref="AN388:AN451" si="50">($T$3/2)*(1-COS(RADIANS(AI388)))</f>
        <v>4.0113591657532463E-6</v>
      </c>
      <c r="AO388">
        <f t="shared" ref="AO388:AO451" si="51">($T$3/2)*(1+COS(RADIANS(AI388)))+($T$4/2)*(1-COS(RADIANS(AI388-$T$7)))-$T$14</f>
        <v>5.5450141135057813E-7</v>
      </c>
      <c r="AP388" s="13">
        <f t="shared" si="46"/>
        <v>0.58325008453764393</v>
      </c>
    </row>
    <row r="389" spans="35:42" x14ac:dyDescent="0.55000000000000004">
      <c r="AI389">
        <f t="shared" si="47"/>
        <v>110.39619651347152</v>
      </c>
      <c r="AJ389">
        <f t="shared" si="48"/>
        <v>123.5194</v>
      </c>
      <c r="AK389">
        <v>-4.0000000000000001E-3</v>
      </c>
      <c r="AL389">
        <v>21.519400000000001</v>
      </c>
      <c r="AM389" s="13">
        <f t="shared" si="49"/>
        <v>7.760590217435225</v>
      </c>
      <c r="AN389">
        <f t="shared" si="50"/>
        <v>4.0253018324705659E-6</v>
      </c>
      <c r="AO389">
        <f t="shared" si="51"/>
        <v>5.4528838496465903E-7</v>
      </c>
      <c r="AP389" s="13">
        <f t="shared" ref="AP389:AP452" si="52">(AJ388+AJ389)/2*(AM389-AM388)</f>
        <v>0.58574443518056063</v>
      </c>
    </row>
    <row r="390" spans="35:42" x14ac:dyDescent="0.55000000000000004">
      <c r="AI390">
        <f t="shared" ref="AI390:AI453" si="53">$AI389+$AI$3</f>
        <v>110.68145800317042</v>
      </c>
      <c r="AJ390">
        <f t="shared" si="48"/>
        <v>123.5194</v>
      </c>
      <c r="AK390">
        <v>-4.0000000000000001E-3</v>
      </c>
      <c r="AL390">
        <v>21.519400000000001</v>
      </c>
      <c r="AM390" s="13">
        <f t="shared" si="49"/>
        <v>7.7653645490337544</v>
      </c>
      <c r="AN390">
        <f t="shared" si="50"/>
        <v>4.0392187122666768E-6</v>
      </c>
      <c r="AO390">
        <f t="shared" si="51"/>
        <v>5.3614583676707735E-7</v>
      </c>
      <c r="AP390" s="13">
        <f t="shared" si="52"/>
        <v>0.5897225744513872</v>
      </c>
    </row>
    <row r="391" spans="35:42" x14ac:dyDescent="0.55000000000000004">
      <c r="AI391">
        <f t="shared" si="53"/>
        <v>110.96671949286932</v>
      </c>
      <c r="AJ391">
        <f t="shared" si="48"/>
        <v>124.17150000000001</v>
      </c>
      <c r="AK391">
        <v>-4.0000000000000001E-3</v>
      </c>
      <c r="AL391">
        <v>22.171500000000002</v>
      </c>
      <c r="AM391" s="13">
        <f t="shared" si="49"/>
        <v>7.7701834535536518</v>
      </c>
      <c r="AN391">
        <f t="shared" si="50"/>
        <v>4.0531094601710416E-6</v>
      </c>
      <c r="AO391">
        <f t="shared" si="51"/>
        <v>5.2707399338261071E-7</v>
      </c>
      <c r="AP391" s="13">
        <f t="shared" si="52"/>
        <v>0.59679939877372934</v>
      </c>
    </row>
    <row r="392" spans="35:42" x14ac:dyDescent="0.55000000000000004">
      <c r="AI392">
        <f t="shared" si="53"/>
        <v>111.25198098256821</v>
      </c>
      <c r="AJ392">
        <f t="shared" si="48"/>
        <v>124.8236</v>
      </c>
      <c r="AK392">
        <v>-3.0000000000000001E-3</v>
      </c>
      <c r="AL392">
        <v>22.823599999999999</v>
      </c>
      <c r="AM392" s="13">
        <f t="shared" si="49"/>
        <v>7.7750468115442866</v>
      </c>
      <c r="AN392">
        <f t="shared" si="50"/>
        <v>4.0669737318608767E-6</v>
      </c>
      <c r="AO392">
        <f t="shared" si="51"/>
        <v>5.1807307968340908E-7</v>
      </c>
      <c r="AP392" s="13">
        <f t="shared" si="52"/>
        <v>0.60547615460694981</v>
      </c>
    </row>
    <row r="393" spans="35:42" x14ac:dyDescent="0.55000000000000004">
      <c r="AI393">
        <f t="shared" si="53"/>
        <v>111.53724247226711</v>
      </c>
      <c r="AJ393">
        <f t="shared" si="48"/>
        <v>125.4757</v>
      </c>
      <c r="AK393">
        <v>-2E-3</v>
      </c>
      <c r="AL393">
        <v>23.4757</v>
      </c>
      <c r="AM393" s="13">
        <f t="shared" si="49"/>
        <v>7.7799545024531147</v>
      </c>
      <c r="AN393">
        <f t="shared" si="50"/>
        <v>4.0808111836696901E-6</v>
      </c>
      <c r="AO393">
        <f t="shared" si="51"/>
        <v>5.0914331878342388E-7</v>
      </c>
      <c r="AP393" s="13">
        <f t="shared" si="52"/>
        <v>0.61419579954802417</v>
      </c>
    </row>
    <row r="394" spans="35:42" x14ac:dyDescent="0.55000000000000004">
      <c r="AI394">
        <f t="shared" si="53"/>
        <v>111.82250396196601</v>
      </c>
      <c r="AJ394">
        <f t="shared" si="48"/>
        <v>124.8236</v>
      </c>
      <c r="AK394">
        <v>-1E-3</v>
      </c>
      <c r="AL394">
        <v>22.823599999999999</v>
      </c>
      <c r="AM394" s="13">
        <f t="shared" si="49"/>
        <v>7.7849064046286758</v>
      </c>
      <c r="AN394">
        <f t="shared" si="50"/>
        <v>4.0946214725958001E-6</v>
      </c>
      <c r="AO394">
        <f t="shared" si="51"/>
        <v>5.0028493203287555E-7</v>
      </c>
      <c r="AP394" s="13">
        <f t="shared" si="52"/>
        <v>0.61972882410570695</v>
      </c>
    </row>
    <row r="395" spans="35:42" x14ac:dyDescent="0.55000000000000004">
      <c r="AI395">
        <f t="shared" si="53"/>
        <v>112.1077654516649</v>
      </c>
      <c r="AJ395">
        <f t="shared" si="48"/>
        <v>124.17150000000001</v>
      </c>
      <c r="AK395">
        <v>0</v>
      </c>
      <c r="AL395">
        <v>22.171500000000002</v>
      </c>
      <c r="AM395" s="13">
        <f t="shared" si="49"/>
        <v>7.789902395323602</v>
      </c>
      <c r="AN395">
        <f t="shared" si="50"/>
        <v>4.1084042563108328E-6</v>
      </c>
      <c r="AO395">
        <f t="shared" si="51"/>
        <v>4.9149813901276944E-7</v>
      </c>
      <c r="AP395" s="13">
        <f t="shared" si="52"/>
        <v>0.62198860134110656</v>
      </c>
    </row>
    <row r="396" spans="35:42" x14ac:dyDescent="0.55000000000000004">
      <c r="AI396">
        <f t="shared" si="53"/>
        <v>112.3930269413638</v>
      </c>
      <c r="AJ396">
        <f t="shared" si="48"/>
        <v>124.17150000000001</v>
      </c>
      <c r="AK396">
        <v>0</v>
      </c>
      <c r="AL396">
        <v>22.171500000000002</v>
      </c>
      <c r="AM396" s="13">
        <f t="shared" si="49"/>
        <v>7.7949423506976645</v>
      </c>
      <c r="AN396">
        <f t="shared" si="50"/>
        <v>4.1221591931682163E-6</v>
      </c>
      <c r="AO396">
        <f t="shared" si="51"/>
        <v>4.8278315752944901E-7</v>
      </c>
      <c r="AP396" s="13">
        <f t="shared" si="52"/>
        <v>0.62581881873040712</v>
      </c>
    </row>
    <row r="397" spans="35:42" x14ac:dyDescent="0.55000000000000004">
      <c r="AI397">
        <f t="shared" si="53"/>
        <v>112.6782884310627</v>
      </c>
      <c r="AJ397">
        <f t="shared" si="48"/>
        <v>123.5194</v>
      </c>
      <c r="AK397">
        <v>3.0000000000000001E-3</v>
      </c>
      <c r="AL397">
        <v>21.519400000000001</v>
      </c>
      <c r="AM397" s="13">
        <f t="shared" si="49"/>
        <v>7.8000261458208398</v>
      </c>
      <c r="AN397">
        <f t="shared" si="50"/>
        <v>4.1358859422116376E-6</v>
      </c>
      <c r="AO397">
        <f t="shared" si="51"/>
        <v>4.7414020360920185E-7</v>
      </c>
      <c r="AP397" s="13">
        <f t="shared" si="52"/>
        <v>0.6296048947374443</v>
      </c>
    </row>
    <row r="398" spans="35:42" x14ac:dyDescent="0.55000000000000004">
      <c r="AI398">
        <f t="shared" si="53"/>
        <v>112.96354992076159</v>
      </c>
      <c r="AJ398">
        <f t="shared" si="48"/>
        <v>123.5194</v>
      </c>
      <c r="AK398">
        <v>3.0000000000000001E-3</v>
      </c>
      <c r="AL398">
        <v>21.519400000000001</v>
      </c>
      <c r="AM398" s="13">
        <f t="shared" si="49"/>
        <v>7.8051536546764071</v>
      </c>
      <c r="AN398">
        <f t="shared" si="50"/>
        <v>4.1495841631835091E-6</v>
      </c>
      <c r="AO398">
        <f t="shared" si="51"/>
        <v>4.6556949149289801E-7</v>
      </c>
      <c r="AP398" s="13">
        <f t="shared" si="52"/>
        <v>0.63334681733436482</v>
      </c>
    </row>
    <row r="399" spans="35:42" x14ac:dyDescent="0.55000000000000004">
      <c r="AI399">
        <f t="shared" si="53"/>
        <v>113.24881141046049</v>
      </c>
      <c r="AJ399">
        <f t="shared" si="48"/>
        <v>123.5194</v>
      </c>
      <c r="AK399">
        <v>3.0000000000000001E-3</v>
      </c>
      <c r="AL399">
        <v>21.519400000000001</v>
      </c>
      <c r="AM399" s="13">
        <f t="shared" si="49"/>
        <v>7.8103247501640753</v>
      </c>
      <c r="AN399">
        <f t="shared" si="50"/>
        <v>4.1632535165333893E-6</v>
      </c>
      <c r="AO399">
        <f t="shared" si="51"/>
        <v>4.5707123363068546E-7</v>
      </c>
      <c r="AP399" s="13">
        <f t="shared" si="52"/>
        <v>0.6387306119794901</v>
      </c>
    </row>
    <row r="400" spans="35:42" x14ac:dyDescent="0.55000000000000004">
      <c r="AI400">
        <f t="shared" si="53"/>
        <v>113.53407290015939</v>
      </c>
      <c r="AJ400">
        <f t="shared" si="48"/>
        <v>123.5194</v>
      </c>
      <c r="AK400">
        <v>3.0000000000000001E-3</v>
      </c>
      <c r="AL400">
        <v>21.519400000000001</v>
      </c>
      <c r="AM400" s="13">
        <f t="shared" si="49"/>
        <v>7.8155393041031287</v>
      </c>
      <c r="AN400">
        <f t="shared" si="50"/>
        <v>4.1768936634264059E-6</v>
      </c>
      <c r="AO400">
        <f t="shared" si="51"/>
        <v>4.4864564067672278E-7</v>
      </c>
      <c r="AP400" s="13">
        <f t="shared" si="52"/>
        <v>0.64409857381950586</v>
      </c>
    </row>
    <row r="401" spans="35:42" x14ac:dyDescent="0.55000000000000004">
      <c r="AI401">
        <f t="shared" si="53"/>
        <v>113.81933438985828</v>
      </c>
      <c r="AJ401">
        <f t="shared" si="48"/>
        <v>123.5194</v>
      </c>
      <c r="AK401">
        <v>2E-3</v>
      </c>
      <c r="AL401">
        <v>21.519400000000001</v>
      </c>
      <c r="AM401" s="13">
        <f t="shared" si="49"/>
        <v>7.8207971872356099</v>
      </c>
      <c r="AN401">
        <f t="shared" si="50"/>
        <v>4.1905042657516558E-6</v>
      </c>
      <c r="AO401">
        <f t="shared" si="51"/>
        <v>4.4029292148395343E-7</v>
      </c>
      <c r="AP401" s="13">
        <f t="shared" si="52"/>
        <v>0.64945056979419979</v>
      </c>
    </row>
    <row r="402" spans="35:42" x14ac:dyDescent="0.55000000000000004">
      <c r="AI402">
        <f t="shared" si="53"/>
        <v>114.10459587955718</v>
      </c>
      <c r="AJ402">
        <f t="shared" si="48"/>
        <v>123.5194</v>
      </c>
      <c r="AK402">
        <v>2E-3</v>
      </c>
      <c r="AL402">
        <v>21.519400000000001</v>
      </c>
      <c r="AM402" s="13">
        <f t="shared" si="49"/>
        <v>7.8260982692295178</v>
      </c>
      <c r="AN402">
        <f t="shared" si="50"/>
        <v>4.2040849861305825E-6</v>
      </c>
      <c r="AO402">
        <f t="shared" si="51"/>
        <v>4.3201328309893542E-7</v>
      </c>
      <c r="AP402" s="13">
        <f t="shared" si="52"/>
        <v>0.65478646723830569</v>
      </c>
    </row>
    <row r="403" spans="35:42" x14ac:dyDescent="0.55000000000000004">
      <c r="AI403">
        <f t="shared" si="53"/>
        <v>114.38985736925608</v>
      </c>
      <c r="AJ403">
        <f t="shared" si="48"/>
        <v>123.5194</v>
      </c>
      <c r="AK403">
        <v>3.0000000000000001E-3</v>
      </c>
      <c r="AL403">
        <v>21.519400000000001</v>
      </c>
      <c r="AM403" s="13">
        <f t="shared" si="49"/>
        <v>7.8314424186820437</v>
      </c>
      <c r="AN403">
        <f t="shared" si="50"/>
        <v>4.2176354879253417E-6</v>
      </c>
      <c r="AO403">
        <f t="shared" si="51"/>
        <v>4.2380693075670283E-7</v>
      </c>
      <c r="AP403" s="13">
        <f t="shared" si="52"/>
        <v>0.66010613388633088</v>
      </c>
    </row>
    <row r="404" spans="35:42" x14ac:dyDescent="0.55000000000000004">
      <c r="AI404">
        <f t="shared" si="53"/>
        <v>114.67511885895497</v>
      </c>
      <c r="AJ404">
        <f t="shared" si="48"/>
        <v>123.5194</v>
      </c>
      <c r="AK404">
        <v>2E-3</v>
      </c>
      <c r="AL404">
        <v>21.519400000000001</v>
      </c>
      <c r="AM404" s="13">
        <f t="shared" si="49"/>
        <v>7.8368295031228259</v>
      </c>
      <c r="AN404">
        <f t="shared" si="50"/>
        <v>4.2311554352471452E-6</v>
      </c>
      <c r="AO404">
        <f t="shared" si="51"/>
        <v>4.1567406787568061E-7</v>
      </c>
      <c r="AP404" s="13">
        <f t="shared" si="52"/>
        <v>0.66540943787474982</v>
      </c>
    </row>
    <row r="405" spans="35:42" x14ac:dyDescent="0.55000000000000004">
      <c r="AI405">
        <f t="shared" si="53"/>
        <v>114.96038034865387</v>
      </c>
      <c r="AJ405">
        <f t="shared" si="48"/>
        <v>123.5194</v>
      </c>
      <c r="AK405">
        <v>4.0000000000000001E-3</v>
      </c>
      <c r="AL405">
        <v>21.519400000000001</v>
      </c>
      <c r="AM405" s="13">
        <f t="shared" si="49"/>
        <v>7.8422593890172321</v>
      </c>
      <c r="AN405">
        <f t="shared" si="50"/>
        <v>4.2446444929645876E-6</v>
      </c>
      <c r="AO405">
        <f t="shared" si="51"/>
        <v>4.0761489605264432E-7</v>
      </c>
      <c r="AP405" s="13">
        <f t="shared" si="52"/>
        <v>0.67069624774551517</v>
      </c>
    </row>
    <row r="406" spans="35:42" x14ac:dyDescent="0.55000000000000004">
      <c r="AI406">
        <f t="shared" si="53"/>
        <v>115.24564183835277</v>
      </c>
      <c r="AJ406">
        <f t="shared" si="48"/>
        <v>123.5194</v>
      </c>
      <c r="AK406">
        <v>3.0000000000000001E-3</v>
      </c>
      <c r="AL406">
        <v>21.519400000000001</v>
      </c>
      <c r="AM406" s="13">
        <f t="shared" si="49"/>
        <v>7.8477319417696716</v>
      </c>
      <c r="AN406">
        <f t="shared" si="50"/>
        <v>4.2581023267119499E-6</v>
      </c>
      <c r="AO406">
        <f t="shared" si="51"/>
        <v>3.996296150577214E-7</v>
      </c>
      <c r="AP406" s="13">
        <f t="shared" si="52"/>
        <v>0.67596643244967791</v>
      </c>
    </row>
    <row r="407" spans="35:42" x14ac:dyDescent="0.55000000000000004">
      <c r="AI407">
        <f t="shared" si="53"/>
        <v>115.53090332805166</v>
      </c>
      <c r="AJ407">
        <f t="shared" si="48"/>
        <v>123.5194</v>
      </c>
      <c r="AK407">
        <v>2E-3</v>
      </c>
      <c r="AL407">
        <v>21.519400000000001</v>
      </c>
      <c r="AM407" s="13">
        <f t="shared" si="49"/>
        <v>7.8532470257269296</v>
      </c>
      <c r="AN407">
        <f t="shared" si="50"/>
        <v>4.2715286028974931E-6</v>
      </c>
      <c r="AO407">
        <f t="shared" si="51"/>
        <v>3.917184228294368E-7</v>
      </c>
      <c r="AP407" s="13">
        <f t="shared" si="52"/>
        <v>0.68121986135013024</v>
      </c>
    </row>
    <row r="408" spans="35:42" x14ac:dyDescent="0.55000000000000004">
      <c r="AI408">
        <f t="shared" si="53"/>
        <v>115.81616481775056</v>
      </c>
      <c r="AJ408">
        <f t="shared" si="48"/>
        <v>123.5194</v>
      </c>
      <c r="AK408">
        <v>3.0000000000000001E-3</v>
      </c>
      <c r="AL408">
        <v>21.519400000000001</v>
      </c>
      <c r="AM408" s="13">
        <f t="shared" si="49"/>
        <v>7.8588045041815349</v>
      </c>
      <c r="AN408">
        <f t="shared" si="50"/>
        <v>4.2849229887117222E-6</v>
      </c>
      <c r="AO408">
        <f t="shared" si="51"/>
        <v>3.8388151546981213E-7</v>
      </c>
      <c r="AP408" s="13">
        <f t="shared" si="52"/>
        <v>0.68645640422577425</v>
      </c>
    </row>
    <row r="409" spans="35:42" x14ac:dyDescent="0.55000000000000004">
      <c r="AI409">
        <f t="shared" si="53"/>
        <v>116.10142630744946</v>
      </c>
      <c r="AJ409">
        <f t="shared" si="48"/>
        <v>123.5194</v>
      </c>
      <c r="AK409">
        <v>3.0000000000000001E-3</v>
      </c>
      <c r="AL409">
        <v>21.519400000000001</v>
      </c>
      <c r="AM409" s="13">
        <f t="shared" si="49"/>
        <v>7.8644042393751379</v>
      </c>
      <c r="AN409">
        <f t="shared" si="50"/>
        <v>4.2982851521356408E-6</v>
      </c>
      <c r="AO409">
        <f t="shared" si="51"/>
        <v>3.7611908723949727E-7</v>
      </c>
      <c r="AP409" s="13">
        <f t="shared" si="52"/>
        <v>0.69167593127272853</v>
      </c>
    </row>
    <row r="410" spans="35:42" x14ac:dyDescent="0.55000000000000004">
      <c r="AI410">
        <f t="shared" si="53"/>
        <v>116.38668779714835</v>
      </c>
      <c r="AJ410">
        <f t="shared" si="48"/>
        <v>123.5194</v>
      </c>
      <c r="AK410">
        <v>3.0000000000000001E-3</v>
      </c>
      <c r="AL410">
        <v>21.519400000000001</v>
      </c>
      <c r="AM410" s="13">
        <f t="shared" si="49"/>
        <v>7.8700460925019406</v>
      </c>
      <c r="AN410">
        <f t="shared" si="50"/>
        <v>4.3116147619489776E-6</v>
      </c>
      <c r="AO410">
        <f t="shared" si="51"/>
        <v>3.6843133055296394E-7</v>
      </c>
      <c r="AP410" s="13">
        <f t="shared" si="52"/>
        <v>0.69687831311080151</v>
      </c>
    </row>
    <row r="411" spans="35:42" x14ac:dyDescent="0.55000000000000004">
      <c r="AI411">
        <f t="shared" si="53"/>
        <v>116.67194928684725</v>
      </c>
      <c r="AJ411">
        <f t="shared" si="48"/>
        <v>122.8673</v>
      </c>
      <c r="AK411">
        <v>4.0000000000000001E-3</v>
      </c>
      <c r="AL411">
        <v>20.8673</v>
      </c>
      <c r="AM411" s="13">
        <f t="shared" si="49"/>
        <v>7.8757299237121234</v>
      </c>
      <c r="AN411">
        <f t="shared" si="50"/>
        <v>4.3249114877383948E-6</v>
      </c>
      <c r="AO411">
        <f t="shared" si="51"/>
        <v>3.6081843597372881E-7</v>
      </c>
      <c r="AP411" s="13">
        <f t="shared" si="52"/>
        <v>0.70021020761697184</v>
      </c>
    </row>
    <row r="412" spans="35:42" x14ac:dyDescent="0.55000000000000004">
      <c r="AI412">
        <f t="shared" si="53"/>
        <v>116.95721077654615</v>
      </c>
      <c r="AJ412">
        <f t="shared" si="48"/>
        <v>122.8673</v>
      </c>
      <c r="AK412">
        <v>3.0000000000000001E-3</v>
      </c>
      <c r="AL412">
        <v>20.8673</v>
      </c>
      <c r="AM412" s="13">
        <f t="shared" si="49"/>
        <v>7.8814555921153184</v>
      </c>
      <c r="AN412">
        <f t="shared" si="50"/>
        <v>4.3381749999056873E-6</v>
      </c>
      <c r="AO412">
        <f t="shared" si="51"/>
        <v>3.5328059220963131E-7</v>
      </c>
      <c r="AP412" s="13">
        <f t="shared" si="52"/>
        <v>0.70349741739588034</v>
      </c>
    </row>
    <row r="413" spans="35:42" x14ac:dyDescent="0.55000000000000004">
      <c r="AI413">
        <f t="shared" si="53"/>
        <v>117.24247226624504</v>
      </c>
      <c r="AJ413">
        <f t="shared" si="48"/>
        <v>122.8673</v>
      </c>
      <c r="AK413">
        <v>3.0000000000000001E-3</v>
      </c>
      <c r="AL413">
        <v>20.8673</v>
      </c>
      <c r="AM413" s="13">
        <f t="shared" si="49"/>
        <v>7.887222955784102</v>
      </c>
      <c r="AN413">
        <f t="shared" si="50"/>
        <v>4.3514049696759417E-6</v>
      </c>
      <c r="AO413">
        <f t="shared" si="51"/>
        <v>3.4581798610816098E-7</v>
      </c>
      <c r="AP413" s="13">
        <f t="shared" si="52"/>
        <v>0.70862040210153632</v>
      </c>
    </row>
    <row r="414" spans="35:42" x14ac:dyDescent="0.55000000000000004">
      <c r="AI414">
        <f t="shared" si="53"/>
        <v>117.52773375594394</v>
      </c>
      <c r="AJ414">
        <f t="shared" si="48"/>
        <v>123.5194</v>
      </c>
      <c r="AK414">
        <v>3.0000000000000001E-3</v>
      </c>
      <c r="AL414">
        <v>21.519400000000001</v>
      </c>
      <c r="AM414" s="13">
        <f t="shared" si="49"/>
        <v>7.8930318717575103</v>
      </c>
      <c r="AN414">
        <f t="shared" si="50"/>
        <v>4.3646010691056937E-6</v>
      </c>
      <c r="AO414">
        <f t="shared" si="51"/>
        <v>3.3843080265181657E-7</v>
      </c>
      <c r="AP414" s="13">
        <f t="shared" si="52"/>
        <v>0.71561981863267554</v>
      </c>
    </row>
    <row r="415" spans="35:42" x14ac:dyDescent="0.55000000000000004">
      <c r="AI415">
        <f t="shared" si="53"/>
        <v>117.81299524564284</v>
      </c>
      <c r="AJ415">
        <f t="shared" si="48"/>
        <v>123.5194</v>
      </c>
      <c r="AK415">
        <v>3.0000000000000001E-3</v>
      </c>
      <c r="AL415">
        <v>21.519400000000001</v>
      </c>
      <c r="AM415" s="13">
        <f t="shared" si="49"/>
        <v>7.8988821960445836</v>
      </c>
      <c r="AN415">
        <f t="shared" si="50"/>
        <v>4.3777629710910529E-6</v>
      </c>
      <c r="AO415">
        <f t="shared" si="51"/>
        <v>3.311192249535312E-7</v>
      </c>
      <c r="AP415" s="13">
        <f t="shared" si="52"/>
        <v>0.72262854574472524</v>
      </c>
    </row>
    <row r="416" spans="35:42" x14ac:dyDescent="0.55000000000000004">
      <c r="AI416">
        <f t="shared" si="53"/>
        <v>118.09825673534174</v>
      </c>
      <c r="AJ416">
        <f t="shared" si="48"/>
        <v>123.5194</v>
      </c>
      <c r="AK416">
        <v>3.0000000000000001E-3</v>
      </c>
      <c r="AL416">
        <v>21.519400000000001</v>
      </c>
      <c r="AM416" s="13">
        <f t="shared" si="49"/>
        <v>7.9047737836279373</v>
      </c>
      <c r="AN416">
        <f t="shared" si="50"/>
        <v>4.3908903493758101E-6</v>
      </c>
      <c r="AO416">
        <f t="shared" si="51"/>
        <v>3.238834342521268E-7</v>
      </c>
      <c r="AP416" s="13">
        <f t="shared" si="52"/>
        <v>0.72772536334328908</v>
      </c>
    </row>
    <row r="417" spans="35:42" x14ac:dyDescent="0.55000000000000004">
      <c r="AI417">
        <f t="shared" si="53"/>
        <v>118.38351822504063</v>
      </c>
      <c r="AJ417">
        <f t="shared" si="48"/>
        <v>123.5194</v>
      </c>
      <c r="AK417">
        <v>3.0000000000000001E-3</v>
      </c>
      <c r="AL417">
        <v>21.519400000000001</v>
      </c>
      <c r="AM417" s="13">
        <f t="shared" si="49"/>
        <v>7.9107064884673548</v>
      </c>
      <c r="AN417">
        <f t="shared" si="50"/>
        <v>4.4039828785595335E-6</v>
      </c>
      <c r="AO417">
        <f t="shared" si="51"/>
        <v>3.1672360990782096E-7</v>
      </c>
      <c r="AP417" s="13">
        <f t="shared" si="52"/>
        <v>0.73280414214195166</v>
      </c>
    </row>
    <row r="418" spans="35:42" x14ac:dyDescent="0.55000000000000004">
      <c r="AI418">
        <f t="shared" si="53"/>
        <v>118.66877971473953</v>
      </c>
      <c r="AJ418">
        <f t="shared" si="48"/>
        <v>122.8673</v>
      </c>
      <c r="AK418">
        <v>3.0000000000000001E-3</v>
      </c>
      <c r="AL418">
        <v>20.8673</v>
      </c>
      <c r="AM418" s="13">
        <f t="shared" si="49"/>
        <v>7.9166801635034068</v>
      </c>
      <c r="AN418">
        <f t="shared" si="50"/>
        <v>4.4170402341056211E-6</v>
      </c>
      <c r="AO418">
        <f t="shared" si="51"/>
        <v>3.0963992939778559E-7</v>
      </c>
      <c r="AP418" s="13">
        <f t="shared" si="52"/>
        <v>0.73591703950261067</v>
      </c>
    </row>
    <row r="419" spans="35:42" x14ac:dyDescent="0.55000000000000004">
      <c r="AI419">
        <f t="shared" si="53"/>
        <v>118.95404120443843</v>
      </c>
      <c r="AJ419">
        <f t="shared" si="48"/>
        <v>122.2152</v>
      </c>
      <c r="AK419">
        <v>6.0000000000000001E-3</v>
      </c>
      <c r="AL419">
        <v>20.215199999999999</v>
      </c>
      <c r="AM419" s="13">
        <f t="shared" si="49"/>
        <v>7.9226946606611008</v>
      </c>
      <c r="AN419">
        <f t="shared" si="50"/>
        <v>4.4300620923493582E-6</v>
      </c>
      <c r="AO419">
        <f t="shared" si="51"/>
        <v>3.0263256831174312E-7</v>
      </c>
      <c r="AP419" s="13">
        <f t="shared" si="52"/>
        <v>0.73702399982528055</v>
      </c>
    </row>
    <row r="420" spans="35:42" x14ac:dyDescent="0.55000000000000004">
      <c r="AI420">
        <f t="shared" si="53"/>
        <v>119.23930269413732</v>
      </c>
      <c r="AJ420">
        <f t="shared" si="48"/>
        <v>122.8673</v>
      </c>
      <c r="AK420">
        <v>5.0000000000000001E-3</v>
      </c>
      <c r="AL420">
        <v>20.8673</v>
      </c>
      <c r="AM420" s="13">
        <f t="shared" si="49"/>
        <v>7.9287498308535485</v>
      </c>
      <c r="AN420">
        <f t="shared" si="50"/>
        <v>4.4430481305059315E-6</v>
      </c>
      <c r="AO420">
        <f t="shared" si="51"/>
        <v>2.9570170034761788E-7</v>
      </c>
      <c r="AP420" s="13">
        <f t="shared" si="52"/>
        <v>0.74200812434527086</v>
      </c>
    </row>
    <row r="421" spans="35:42" x14ac:dyDescent="0.55000000000000004">
      <c r="AI421">
        <f t="shared" si="53"/>
        <v>119.52456418383622</v>
      </c>
      <c r="AJ421">
        <f t="shared" si="48"/>
        <v>122.8673</v>
      </c>
      <c r="AK421">
        <v>4.0000000000000001E-3</v>
      </c>
      <c r="AL421">
        <v>20.8673</v>
      </c>
      <c r="AM421" s="13">
        <f t="shared" si="49"/>
        <v>7.9348455239856595</v>
      </c>
      <c r="AN421">
        <f t="shared" si="50"/>
        <v>4.4559980266784306E-6</v>
      </c>
      <c r="AO421">
        <f t="shared" si="51"/>
        <v>2.8884749730722935E-7</v>
      </c>
      <c r="AP421" s="13">
        <f t="shared" si="52"/>
        <v>0.74896135677102216</v>
      </c>
    </row>
    <row r="422" spans="35:42" x14ac:dyDescent="0.55000000000000004">
      <c r="AI422">
        <f t="shared" si="53"/>
        <v>119.80982567353512</v>
      </c>
      <c r="AJ422">
        <f t="shared" si="48"/>
        <v>122.8673</v>
      </c>
      <c r="AK422">
        <v>5.0000000000000001E-3</v>
      </c>
      <c r="AL422">
        <v>20.8673</v>
      </c>
      <c r="AM422" s="13">
        <f t="shared" si="49"/>
        <v>7.9409815889578637</v>
      </c>
      <c r="AN422">
        <f t="shared" si="50"/>
        <v>4.4689114598658352E-6</v>
      </c>
      <c r="AO422">
        <f t="shared" si="51"/>
        <v>2.8207012909202862E-7</v>
      </c>
      <c r="AP422" s="13">
        <f t="shared" si="52"/>
        <v>0.75392173575930543</v>
      </c>
    </row>
    <row r="423" spans="35:42" x14ac:dyDescent="0.55000000000000004">
      <c r="AI423">
        <f t="shared" si="53"/>
        <v>120.09508716323401</v>
      </c>
      <c r="AJ423">
        <f t="shared" si="48"/>
        <v>122.8673</v>
      </c>
      <c r="AK423">
        <v>3.0000000000000001E-3</v>
      </c>
      <c r="AL423">
        <v>20.8673</v>
      </c>
      <c r="AM423" s="13">
        <f t="shared" si="49"/>
        <v>7.9471578736698616</v>
      </c>
      <c r="AN423">
        <f t="shared" si="50"/>
        <v>4.481788109970964E-6</v>
      </c>
      <c r="AO423">
        <f t="shared" si="51"/>
        <v>2.753697636988971E-7</v>
      </c>
      <c r="AP423" s="13">
        <f t="shared" si="52"/>
        <v>0.75886342659446415</v>
      </c>
    </row>
    <row r="424" spans="35:42" x14ac:dyDescent="0.55000000000000004">
      <c r="AI424">
        <f t="shared" si="53"/>
        <v>120.38034865293291</v>
      </c>
      <c r="AJ424">
        <f t="shared" si="48"/>
        <v>122.8673</v>
      </c>
      <c r="AK424">
        <v>4.0000000000000001E-3</v>
      </c>
      <c r="AL424">
        <v>20.8673</v>
      </c>
      <c r="AM424" s="13">
        <f t="shared" si="49"/>
        <v>7.9533742250243797</v>
      </c>
      <c r="AN424">
        <f t="shared" si="50"/>
        <v>4.4946276578084108E-6</v>
      </c>
      <c r="AO424">
        <f t="shared" si="51"/>
        <v>2.6874656721596916E-7</v>
      </c>
      <c r="AP424" s="13">
        <f t="shared" si="52"/>
        <v>0.76378630678098736</v>
      </c>
    </row>
    <row r="425" spans="35:42" x14ac:dyDescent="0.55000000000000004">
      <c r="AI425">
        <f t="shared" si="53"/>
        <v>120.66561014263181</v>
      </c>
      <c r="AJ425">
        <f t="shared" si="48"/>
        <v>121.56309999999999</v>
      </c>
      <c r="AK425">
        <v>4.0000000000000001E-3</v>
      </c>
      <c r="AL425">
        <v>19.563099999999999</v>
      </c>
      <c r="AM425" s="13">
        <f t="shared" si="49"/>
        <v>7.9596304889309897</v>
      </c>
      <c r="AN425">
        <f t="shared" si="50"/>
        <v>4.5074297851124608E-6</v>
      </c>
      <c r="AO425">
        <f t="shared" si="51"/>
        <v>2.6220070381852808E-7</v>
      </c>
      <c r="AP425" s="13">
        <f t="shared" si="52"/>
        <v>0.76461054459911482</v>
      </c>
    </row>
    <row r="426" spans="35:42" x14ac:dyDescent="0.55000000000000004">
      <c r="AI426">
        <f t="shared" si="53"/>
        <v>120.9508716323307</v>
      </c>
      <c r="AJ426">
        <f t="shared" si="48"/>
        <v>122.2152</v>
      </c>
      <c r="AK426">
        <v>3.0000000000000001E-3</v>
      </c>
      <c r="AL426">
        <v>20.215199999999999</v>
      </c>
      <c r="AM426" s="13">
        <f t="shared" si="49"/>
        <v>7.9659265103099006</v>
      </c>
      <c r="AN426">
        <f t="shared" si="50"/>
        <v>4.5201941745449706E-6</v>
      </c>
      <c r="AO426">
        <f t="shared" si="51"/>
        <v>2.5573233576492944E-7</v>
      </c>
      <c r="AP426" s="13">
        <f t="shared" si="52"/>
        <v>0.76741669425728276</v>
      </c>
    </row>
    <row r="427" spans="35:42" x14ac:dyDescent="0.55000000000000004">
      <c r="AI427">
        <f t="shared" si="53"/>
        <v>121.2361331220296</v>
      </c>
      <c r="AJ427">
        <f t="shared" si="48"/>
        <v>122.2152</v>
      </c>
      <c r="AK427">
        <v>4.0000000000000001E-3</v>
      </c>
      <c r="AL427">
        <v>20.215199999999999</v>
      </c>
      <c r="AM427" s="13">
        <f t="shared" si="49"/>
        <v>7.9722621330958265</v>
      </c>
      <c r="AN427">
        <f t="shared" si="50"/>
        <v>4.5329205097032491E-6</v>
      </c>
      <c r="AO427">
        <f t="shared" si="51"/>
        <v>2.4934162339257668E-7</v>
      </c>
      <c r="AP427" s="13">
        <f t="shared" si="52"/>
        <v>0.77430940590649355</v>
      </c>
    </row>
    <row r="428" spans="35:42" x14ac:dyDescent="0.55000000000000004">
      <c r="AI428">
        <f t="shared" si="53"/>
        <v>121.5213946117285</v>
      </c>
      <c r="AJ428">
        <f t="shared" si="48"/>
        <v>122.2152</v>
      </c>
      <c r="AK428">
        <v>3.0000000000000001E-3</v>
      </c>
      <c r="AL428">
        <v>20.215199999999999</v>
      </c>
      <c r="AM428" s="13">
        <f t="shared" si="49"/>
        <v>7.9786372002418373</v>
      </c>
      <c r="AN428">
        <f t="shared" si="50"/>
        <v>4.545608475127883E-6</v>
      </c>
      <c r="AO428">
        <f t="shared" si="51"/>
        <v>2.4302872511395553E-7</v>
      </c>
      <c r="AP428" s="13">
        <f t="shared" si="52"/>
        <v>0.77913010626313561</v>
      </c>
    </row>
    <row r="429" spans="35:42" x14ac:dyDescent="0.55000000000000004">
      <c r="AI429">
        <f t="shared" si="53"/>
        <v>121.80665610142739</v>
      </c>
      <c r="AJ429">
        <f t="shared" si="48"/>
        <v>121.56309999999999</v>
      </c>
      <c r="AK429">
        <v>1E-3</v>
      </c>
      <c r="AL429">
        <v>19.563099999999999</v>
      </c>
      <c r="AM429" s="13">
        <f t="shared" si="49"/>
        <v>7.9850515537232658</v>
      </c>
      <c r="AN429">
        <f t="shared" si="50"/>
        <v>4.5582577563105703E-6</v>
      </c>
      <c r="AO429">
        <f t="shared" si="51"/>
        <v>2.3679379741269716E-7</v>
      </c>
      <c r="AP429" s="13">
        <f t="shared" si="52"/>
        <v>0.78184009365085971</v>
      </c>
    </row>
    <row r="430" spans="35:42" x14ac:dyDescent="0.55000000000000004">
      <c r="AI430">
        <f t="shared" si="53"/>
        <v>122.09191759112629</v>
      </c>
      <c r="AJ430">
        <f t="shared" si="48"/>
        <v>122.2152</v>
      </c>
      <c r="AK430">
        <v>2E-3</v>
      </c>
      <c r="AL430">
        <v>20.215199999999999</v>
      </c>
      <c r="AM430" s="13">
        <f t="shared" si="49"/>
        <v>7.9915050345416176</v>
      </c>
      <c r="AN430">
        <f t="shared" si="50"/>
        <v>4.5708680397019086E-6</v>
      </c>
      <c r="AO430">
        <f t="shared" si="51"/>
        <v>2.306369948397075E-7</v>
      </c>
      <c r="AP430" s="13">
        <f t="shared" si="52"/>
        <v>0.78660929149021042</v>
      </c>
    </row>
    <row r="431" spans="35:42" x14ac:dyDescent="0.55000000000000004">
      <c r="AI431">
        <f t="shared" si="53"/>
        <v>122.37717908082519</v>
      </c>
      <c r="AJ431">
        <f t="shared" si="48"/>
        <v>122.2152</v>
      </c>
      <c r="AK431">
        <v>2E-3</v>
      </c>
      <c r="AL431">
        <v>20.215199999999999</v>
      </c>
      <c r="AM431" s="13">
        <f t="shared" si="49"/>
        <v>7.9979974827285023</v>
      </c>
      <c r="AN431">
        <f t="shared" si="50"/>
        <v>4.5834390127191696E-6</v>
      </c>
      <c r="AO431">
        <f t="shared" si="51"/>
        <v>2.2455847000933203E-7</v>
      </c>
      <c r="AP431" s="13">
        <f t="shared" si="52"/>
        <v>0.79347585364974593</v>
      </c>
    </row>
    <row r="432" spans="35:42" x14ac:dyDescent="0.55000000000000004">
      <c r="AI432">
        <f t="shared" si="53"/>
        <v>122.66244057052408</v>
      </c>
      <c r="AJ432">
        <f t="shared" si="48"/>
        <v>122.2152</v>
      </c>
      <c r="AK432">
        <v>2E-3</v>
      </c>
      <c r="AL432">
        <v>20.215199999999999</v>
      </c>
      <c r="AM432" s="13">
        <f t="shared" si="49"/>
        <v>8.0045287373496183</v>
      </c>
      <c r="AN432">
        <f t="shared" si="50"/>
        <v>4.5959703637540489E-6</v>
      </c>
      <c r="AO432">
        <f t="shared" si="51"/>
        <v>2.1855837359557131E-7</v>
      </c>
      <c r="AP432" s="13">
        <f t="shared" si="52"/>
        <v>0.79821858977062032</v>
      </c>
    </row>
    <row r="433" spans="35:42" x14ac:dyDescent="0.55000000000000004">
      <c r="AI433">
        <f t="shared" si="53"/>
        <v>122.94770206022298</v>
      </c>
      <c r="AJ433">
        <f t="shared" si="48"/>
        <v>122.2152</v>
      </c>
      <c r="AK433">
        <v>5.0000000000000001E-3</v>
      </c>
      <c r="AL433">
        <v>20.215199999999999</v>
      </c>
      <c r="AM433" s="13">
        <f t="shared" si="49"/>
        <v>8.0110986365087413</v>
      </c>
      <c r="AN433">
        <f t="shared" si="50"/>
        <v>4.6084617821803889E-6</v>
      </c>
      <c r="AO433">
        <f t="shared" si="51"/>
        <v>2.1263685432835312E-7</v>
      </c>
      <c r="AP433" s="13">
        <f t="shared" si="52"/>
        <v>0.80294153971204718</v>
      </c>
    </row>
    <row r="434" spans="35:42" x14ac:dyDescent="0.55000000000000004">
      <c r="AI434">
        <f t="shared" si="53"/>
        <v>123.23296354992188</v>
      </c>
      <c r="AJ434">
        <f t="shared" si="48"/>
        <v>122.8673</v>
      </c>
      <c r="AK434">
        <v>5.0000000000000001E-3</v>
      </c>
      <c r="AL434">
        <v>20.8673</v>
      </c>
      <c r="AM434" s="13">
        <f t="shared" si="49"/>
        <v>8.0177070173517144</v>
      </c>
      <c r="AN434">
        <f t="shared" si="50"/>
        <v>4.6209129583618778E-6</v>
      </c>
      <c r="AO434">
        <f t="shared" si="51"/>
        <v>2.0679405898983499E-7</v>
      </c>
      <c r="AP434" s="13">
        <f t="shared" si="52"/>
        <v>0.80979924897397793</v>
      </c>
    </row>
    <row r="435" spans="35:42" x14ac:dyDescent="0.55000000000000004">
      <c r="AI435">
        <f t="shared" si="53"/>
        <v>123.51822503962077</v>
      </c>
      <c r="AJ435">
        <f t="shared" si="48"/>
        <v>122.2152</v>
      </c>
      <c r="AK435">
        <v>5.0000000000000001E-3</v>
      </c>
      <c r="AL435">
        <v>20.215199999999999</v>
      </c>
      <c r="AM435" s="13">
        <f t="shared" si="49"/>
        <v>8.0243537160705021</v>
      </c>
      <c r="AN435">
        <f t="shared" si="50"/>
        <v>4.6333235836597242E-6</v>
      </c>
      <c r="AO435">
        <f t="shared" si="51"/>
        <v>2.0103013241077699E-7</v>
      </c>
      <c r="AP435" s="13">
        <f t="shared" si="52"/>
        <v>0.81449476937363663</v>
      </c>
    </row>
    <row r="436" spans="35:42" x14ac:dyDescent="0.55000000000000004">
      <c r="AI436">
        <f t="shared" si="53"/>
        <v>123.80348652931967</v>
      </c>
      <c r="AJ436">
        <f t="shared" si="48"/>
        <v>122.8673</v>
      </c>
      <c r="AK436">
        <v>6.0000000000000001E-3</v>
      </c>
      <c r="AL436">
        <v>20.8673</v>
      </c>
      <c r="AM436" s="13">
        <f t="shared" si="49"/>
        <v>8.0310385679072542</v>
      </c>
      <c r="AN436">
        <f t="shared" si="50"/>
        <v>4.6456933504403098E-6</v>
      </c>
      <c r="AO436">
        <f t="shared" si="51"/>
        <v>1.9534521746694478E-7</v>
      </c>
      <c r="AP436" s="13">
        <f t="shared" si="52"/>
        <v>0.81917010014040548</v>
      </c>
    </row>
    <row r="437" spans="35:42" x14ac:dyDescent="0.55000000000000004">
      <c r="AI437">
        <f t="shared" si="53"/>
        <v>124.08874801901857</v>
      </c>
      <c r="AJ437">
        <f t="shared" si="48"/>
        <v>122.8673</v>
      </c>
      <c r="AK437">
        <v>4.0000000000000001E-3</v>
      </c>
      <c r="AL437">
        <v>20.8673</v>
      </c>
      <c r="AM437" s="13">
        <f t="shared" si="49"/>
        <v>8.0377614071583832</v>
      </c>
      <c r="AN437">
        <f t="shared" si="50"/>
        <v>4.6580219520828154E-6</v>
      </c>
      <c r="AO437">
        <f t="shared" si="51"/>
        <v>1.8973945507556777E-7</v>
      </c>
      <c r="AP437" s="13">
        <f t="shared" si="52"/>
        <v>0.8260171071202338</v>
      </c>
    </row>
    <row r="438" spans="35:42" x14ac:dyDescent="0.55000000000000004">
      <c r="AI438">
        <f t="shared" si="53"/>
        <v>124.37400950871746</v>
      </c>
      <c r="AJ438">
        <f t="shared" si="48"/>
        <v>122.2152</v>
      </c>
      <c r="AK438">
        <v>4.0000000000000001E-3</v>
      </c>
      <c r="AL438">
        <v>20.215199999999999</v>
      </c>
      <c r="AM438" s="13">
        <f t="shared" si="49"/>
        <v>8.0445220671786704</v>
      </c>
      <c r="AN438">
        <f t="shared" si="50"/>
        <v>4.6703090829868168E-6</v>
      </c>
      <c r="AO438">
        <f t="shared" si="51"/>
        <v>1.8421298419185186E-7</v>
      </c>
      <c r="AP438" s="13">
        <f t="shared" si="52"/>
        <v>0.82845972971101756</v>
      </c>
    </row>
    <row r="439" spans="35:42" x14ac:dyDescent="0.55000000000000004">
      <c r="AI439">
        <f t="shared" si="53"/>
        <v>124.65927099841636</v>
      </c>
      <c r="AJ439">
        <f t="shared" si="48"/>
        <v>122.2152</v>
      </c>
      <c r="AK439">
        <v>4.0000000000000001E-3</v>
      </c>
      <c r="AL439">
        <v>20.215199999999999</v>
      </c>
      <c r="AM439" s="13">
        <f t="shared" si="49"/>
        <v>8.0513203803853948</v>
      </c>
      <c r="AN439">
        <f t="shared" si="50"/>
        <v>4.6825544385798677E-6</v>
      </c>
      <c r="AO439">
        <f t="shared" si="51"/>
        <v>1.7876594180552695E-7</v>
      </c>
      <c r="AP439" s="13">
        <f t="shared" si="52"/>
        <v>0.83085720822246578</v>
      </c>
    </row>
    <row r="440" spans="35:42" x14ac:dyDescent="0.55000000000000004">
      <c r="AI440">
        <f t="shared" si="53"/>
        <v>124.94453248811526</v>
      </c>
      <c r="AJ440">
        <f t="shared" si="48"/>
        <v>121.56309999999999</v>
      </c>
      <c r="AK440">
        <v>3.0000000000000001E-3</v>
      </c>
      <c r="AL440">
        <v>19.563099999999999</v>
      </c>
      <c r="AM440" s="13">
        <f t="shared" si="49"/>
        <v>8.0581561782625002</v>
      </c>
      <c r="AN440">
        <f t="shared" si="50"/>
        <v>4.6947577153250425E-6</v>
      </c>
      <c r="AO440">
        <f t="shared" si="51"/>
        <v>1.7339846293745841E-7</v>
      </c>
      <c r="AP440" s="13">
        <f t="shared" si="52"/>
        <v>0.83320959281218421</v>
      </c>
    </row>
    <row r="441" spans="35:42" x14ac:dyDescent="0.55000000000000004">
      <c r="AI441">
        <f t="shared" si="53"/>
        <v>125.22979397781415</v>
      </c>
      <c r="AJ441">
        <f t="shared" si="48"/>
        <v>121.56309999999999</v>
      </c>
      <c r="AK441">
        <v>3.0000000000000001E-3</v>
      </c>
      <c r="AL441">
        <v>19.563099999999999</v>
      </c>
      <c r="AM441" s="13">
        <f t="shared" si="49"/>
        <v>8.0650292913647572</v>
      </c>
      <c r="AN441">
        <f t="shared" si="50"/>
        <v>4.7069186107284595E-6</v>
      </c>
      <c r="AO441">
        <f t="shared" si="51"/>
        <v>1.6811068063629805E-7</v>
      </c>
      <c r="AP441" s="13">
        <f t="shared" si="52"/>
        <v>0.83551693536098059</v>
      </c>
    </row>
    <row r="442" spans="35:42" x14ac:dyDescent="0.55000000000000004">
      <c r="AI442">
        <f t="shared" si="53"/>
        <v>125.51505546751305</v>
      </c>
      <c r="AJ442">
        <f t="shared" si="48"/>
        <v>122.2152</v>
      </c>
      <c r="AK442">
        <v>2E-3</v>
      </c>
      <c r="AL442">
        <v>20.215199999999999</v>
      </c>
      <c r="AM442" s="13">
        <f t="shared" si="49"/>
        <v>8.0719395493219714</v>
      </c>
      <c r="AN442">
        <f t="shared" si="50"/>
        <v>4.71903682334679E-6</v>
      </c>
      <c r="AO442">
        <f t="shared" si="51"/>
        <v>1.6290272597518077E-7</v>
      </c>
      <c r="AP442" s="13">
        <f t="shared" si="52"/>
        <v>0.84228546868557852</v>
      </c>
    </row>
    <row r="443" spans="35:42" x14ac:dyDescent="0.55000000000000004">
      <c r="AI443">
        <f t="shared" si="53"/>
        <v>125.80031695721195</v>
      </c>
      <c r="AJ443">
        <f t="shared" si="48"/>
        <v>121.56309999999999</v>
      </c>
      <c r="AK443">
        <v>1E-3</v>
      </c>
      <c r="AL443">
        <v>19.563099999999999</v>
      </c>
      <c r="AM443" s="13">
        <f t="shared" si="49"/>
        <v>8.0788867808432006</v>
      </c>
      <c r="AN443">
        <f t="shared" si="50"/>
        <v>4.7311120527947155E-6</v>
      </c>
      <c r="AO443">
        <f t="shared" si="51"/>
        <v>1.5777472804848609E-7</v>
      </c>
      <c r="AP443" s="13">
        <f t="shared" si="52"/>
        <v>0.84679214497582367</v>
      </c>
    </row>
    <row r="444" spans="35:42" x14ac:dyDescent="0.55000000000000004">
      <c r="AI444">
        <f t="shared" si="53"/>
        <v>126.08557844691084</v>
      </c>
      <c r="AJ444">
        <f t="shared" si="48"/>
        <v>121.56309999999999</v>
      </c>
      <c r="AK444">
        <v>3.0000000000000001E-3</v>
      </c>
      <c r="AL444">
        <v>19.563099999999999</v>
      </c>
      <c r="AM444" s="13">
        <f t="shared" si="49"/>
        <v>8.085870813721014</v>
      </c>
      <c r="AN444">
        <f t="shared" si="50"/>
        <v>4.7431439997523876E-6</v>
      </c>
      <c r="AO444">
        <f t="shared" si="51"/>
        <v>1.5272681396862707E-7</v>
      </c>
      <c r="AP444" s="13">
        <f t="shared" si="52"/>
        <v>0.84900068712892562</v>
      </c>
    </row>
    <row r="445" spans="35:42" x14ac:dyDescent="0.55000000000000004">
      <c r="AI445">
        <f t="shared" si="53"/>
        <v>126.37083993660974</v>
      </c>
      <c r="AJ445">
        <f t="shared" si="48"/>
        <v>121.56309999999999</v>
      </c>
      <c r="AK445">
        <v>3.0000000000000001E-3</v>
      </c>
      <c r="AL445">
        <v>19.563099999999999</v>
      </c>
      <c r="AM445" s="13">
        <f t="shared" si="49"/>
        <v>8.0928914748357403</v>
      </c>
      <c r="AN445">
        <f t="shared" si="50"/>
        <v>4.7551323659728343E-6</v>
      </c>
      <c r="AO445">
        <f t="shared" si="51"/>
        <v>1.4775910886290718E-7</v>
      </c>
      <c r="AP445" s="13">
        <f t="shared" si="52"/>
        <v>0.85345332915558747</v>
      </c>
    </row>
    <row r="446" spans="35:42" x14ac:dyDescent="0.55000000000000004">
      <c r="AI446">
        <f t="shared" si="53"/>
        <v>126.65610142630864</v>
      </c>
      <c r="AJ446">
        <f t="shared" si="48"/>
        <v>120.911</v>
      </c>
      <c r="AK446">
        <v>1E-3</v>
      </c>
      <c r="AL446">
        <v>18.911000000000001</v>
      </c>
      <c r="AM446" s="13">
        <f t="shared" si="49"/>
        <v>8.0999485901597801</v>
      </c>
      <c r="AN446">
        <f t="shared" si="50"/>
        <v>4.7670768542893631E-6</v>
      </c>
      <c r="AO446">
        <f t="shared" si="51"/>
        <v>1.4287173587041741E-7</v>
      </c>
      <c r="AP446" s="13">
        <f t="shared" si="52"/>
        <v>0.85558384339637239</v>
      </c>
    </row>
    <row r="447" spans="35:42" x14ac:dyDescent="0.55000000000000004">
      <c r="AI447">
        <f t="shared" si="53"/>
        <v>126.94136291600753</v>
      </c>
      <c r="AJ447">
        <f t="shared" si="48"/>
        <v>121.56309999999999</v>
      </c>
      <c r="AK447">
        <v>5.0000000000000001E-3</v>
      </c>
      <c r="AL447">
        <v>19.563099999999999</v>
      </c>
      <c r="AM447" s="13">
        <f t="shared" si="49"/>
        <v>8.1070419847619029</v>
      </c>
      <c r="AN447">
        <f t="shared" si="50"/>
        <v>4.7789771686229246E-6</v>
      </c>
      <c r="AO447">
        <f t="shared" si="51"/>
        <v>1.3806481613897847E-7</v>
      </c>
      <c r="AP447" s="13">
        <f t="shared" si="52"/>
        <v>0.85998223604728852</v>
      </c>
    </row>
    <row r="448" spans="35:42" x14ac:dyDescent="0.55000000000000004">
      <c r="AI448">
        <f t="shared" si="53"/>
        <v>127.22662440570643</v>
      </c>
      <c r="AJ448">
        <f t="shared" si="48"/>
        <v>122.2152</v>
      </c>
      <c r="AK448">
        <v>2E-3</v>
      </c>
      <c r="AL448">
        <v>20.215199999999999</v>
      </c>
      <c r="AM448" s="13">
        <f t="shared" si="49"/>
        <v>8.1141714828115941</v>
      </c>
      <c r="AN448">
        <f t="shared" si="50"/>
        <v>4.790833013989449E-6</v>
      </c>
      <c r="AO448">
        <f t="shared" si="51"/>
        <v>1.3333846882214569E-7</v>
      </c>
      <c r="AP448" s="13">
        <f t="shared" si="52"/>
        <v>0.86900845720351905</v>
      </c>
    </row>
    <row r="449" spans="35:42" x14ac:dyDescent="0.55000000000000004">
      <c r="AI449">
        <f t="shared" si="53"/>
        <v>127.51188589540533</v>
      </c>
      <c r="AJ449">
        <f t="shared" si="48"/>
        <v>121.56309999999999</v>
      </c>
      <c r="AK449">
        <v>4.0000000000000001E-3</v>
      </c>
      <c r="AL449">
        <v>19.563099999999999</v>
      </c>
      <c r="AM449" s="13">
        <f t="shared" si="49"/>
        <v>8.121336907583407</v>
      </c>
      <c r="AN449">
        <f t="shared" si="50"/>
        <v>4.8026440965071596E-6</v>
      </c>
      <c r="AO449">
        <f t="shared" si="51"/>
        <v>1.2869281107624906E-7</v>
      </c>
      <c r="AP449" s="13">
        <f t="shared" si="52"/>
        <v>0.87338753482522113</v>
      </c>
    </row>
    <row r="450" spans="35:42" x14ac:dyDescent="0.55000000000000004">
      <c r="AI450">
        <f t="shared" si="53"/>
        <v>127.79714738510422</v>
      </c>
      <c r="AJ450">
        <f t="shared" si="48"/>
        <v>120.911</v>
      </c>
      <c r="AK450">
        <v>6.0000000000000001E-3</v>
      </c>
      <c r="AL450">
        <v>18.911000000000001</v>
      </c>
      <c r="AM450" s="13">
        <f t="shared" si="49"/>
        <v>8.1285380814613521</v>
      </c>
      <c r="AN450">
        <f t="shared" si="50"/>
        <v>4.814410123403859E-6</v>
      </c>
      <c r="AO450">
        <f t="shared" si="51"/>
        <v>1.2412795805749256E-7</v>
      </c>
      <c r="AP450" s="13">
        <f t="shared" si="52"/>
        <v>0.87304907749913196</v>
      </c>
    </row>
    <row r="451" spans="35:42" x14ac:dyDescent="0.55000000000000004">
      <c r="AI451">
        <f t="shared" si="53"/>
        <v>128.08240887480312</v>
      </c>
      <c r="AJ451">
        <f t="shared" ref="AJ451:AJ514" si="54">AL451+102</f>
        <v>120.911</v>
      </c>
      <c r="AK451">
        <v>2E-3</v>
      </c>
      <c r="AL451">
        <v>18.911000000000001</v>
      </c>
      <c r="AM451" s="13">
        <f t="shared" si="49"/>
        <v>8.1357748259432832</v>
      </c>
      <c r="AN451">
        <f t="shared" si="50"/>
        <v>4.8261308030241822E-6</v>
      </c>
      <c r="AO451">
        <f t="shared" si="51"/>
        <v>1.1964402291910138E-7</v>
      </c>
      <c r="AP451" s="13">
        <f t="shared" si="52"/>
        <v>0.87500201205476058</v>
      </c>
    </row>
    <row r="452" spans="35:42" x14ac:dyDescent="0.55000000000000004">
      <c r="AI452">
        <f t="shared" si="53"/>
        <v>128.367670364502</v>
      </c>
      <c r="AJ452">
        <f t="shared" si="54"/>
        <v>120.911</v>
      </c>
      <c r="AK452">
        <v>4.0000000000000001E-3</v>
      </c>
      <c r="AL452">
        <v>18.911000000000001</v>
      </c>
      <c r="AM452" s="13">
        <f t="shared" ref="AM452:AM515" si="55">($T$5+AN452+AO452)*10^6</f>
        <v>8.1430469616453429</v>
      </c>
      <c r="AN452">
        <f t="shared" ref="AN452:AN515" si="56">($T$3/2)*(1-COS(RADIANS(AI452)))</f>
        <v>4.8378058448368331E-6</v>
      </c>
      <c r="AO452">
        <f t="shared" ref="AO452:AO515" si="57">($T$3/2)*(1+COS(RADIANS(AI452)))+($T$4/2)*(1-COS(RADIANS(AI452-$T$7)))-$T$14</f>
        <v>1.1524111680850972E-7</v>
      </c>
      <c r="AP452" s="13">
        <f t="shared" si="52"/>
        <v>0.87928119987174724</v>
      </c>
    </row>
    <row r="453" spans="35:42" x14ac:dyDescent="0.55000000000000004">
      <c r="AI453">
        <f t="shared" si="53"/>
        <v>128.65293185420089</v>
      </c>
      <c r="AJ453">
        <f t="shared" si="54"/>
        <v>120.911</v>
      </c>
      <c r="AK453">
        <v>3.0000000000000001E-3</v>
      </c>
      <c r="AL453">
        <v>18.911000000000001</v>
      </c>
      <c r="AM453" s="13">
        <f t="shared" si="55"/>
        <v>8.1503543083063921</v>
      </c>
      <c r="AN453">
        <f t="shared" si="56"/>
        <v>4.8494349594417785E-6</v>
      </c>
      <c r="AO453">
        <f t="shared" si="57"/>
        <v>1.1091934886461434E-7</v>
      </c>
      <c r="AP453" s="13">
        <f t="shared" ref="AP453:AP516" si="58">(AJ452+AJ453)/2*(AM453-AM452)</f>
        <v>0.88353859213411401</v>
      </c>
    </row>
    <row r="454" spans="35:42" x14ac:dyDescent="0.55000000000000004">
      <c r="AI454">
        <f t="shared" ref="AI454:AI517" si="59">$AI453+$AI$3</f>
        <v>128.93819334389977</v>
      </c>
      <c r="AJ454">
        <f t="shared" si="54"/>
        <v>120.2589</v>
      </c>
      <c r="AK454">
        <v>0</v>
      </c>
      <c r="AL454">
        <v>18.258900000000001</v>
      </c>
      <c r="AM454" s="13">
        <f t="shared" si="55"/>
        <v>8.1576966847924925</v>
      </c>
      <c r="AN454">
        <f t="shared" si="56"/>
        <v>4.8610178585774273E-6</v>
      </c>
      <c r="AO454">
        <f t="shared" si="57"/>
        <v>1.0667882621506381E-7</v>
      </c>
      <c r="AP454" s="13">
        <f t="shared" si="58"/>
        <v>0.88538010145760171</v>
      </c>
    </row>
    <row r="455" spans="35:42" x14ac:dyDescent="0.55000000000000004">
      <c r="AI455">
        <f t="shared" si="59"/>
        <v>129.22345483359865</v>
      </c>
      <c r="AJ455">
        <f t="shared" si="54"/>
        <v>120.911</v>
      </c>
      <c r="AK455">
        <v>3.0000000000000001E-3</v>
      </c>
      <c r="AL455">
        <v>18.911000000000001</v>
      </c>
      <c r="AM455" s="13">
        <f t="shared" si="55"/>
        <v>8.1650739091013786</v>
      </c>
      <c r="AN455">
        <f t="shared" si="56"/>
        <v>4.8725542551277744E-6</v>
      </c>
      <c r="AO455">
        <f t="shared" si="57"/>
        <v>1.0251965397360456E-7</v>
      </c>
      <c r="AP455" s="13">
        <f t="shared" si="58"/>
        <v>0.88958222442581469</v>
      </c>
    </row>
    <row r="456" spans="35:42" x14ac:dyDescent="0.55000000000000004">
      <c r="AI456">
        <f t="shared" si="59"/>
        <v>129.50871632329753</v>
      </c>
      <c r="AJ456">
        <f t="shared" si="54"/>
        <v>120.2589</v>
      </c>
      <c r="AK456">
        <v>2E-3</v>
      </c>
      <c r="AL456">
        <v>18.258900000000001</v>
      </c>
      <c r="AM456" s="13">
        <f t="shared" si="55"/>
        <v>8.1724857983669938</v>
      </c>
      <c r="AN456">
        <f t="shared" si="56"/>
        <v>4.8840438631295153E-6</v>
      </c>
      <c r="AO456">
        <f t="shared" si="57"/>
        <v>9.844193523747665E-8</v>
      </c>
      <c r="AP456" s="13">
        <f t="shared" si="58"/>
        <v>0.8937622964997457</v>
      </c>
    </row>
    <row r="457" spans="35:42" x14ac:dyDescent="0.55000000000000004">
      <c r="AI457">
        <f t="shared" si="59"/>
        <v>129.79397781299642</v>
      </c>
      <c r="AJ457">
        <f t="shared" si="54"/>
        <v>120.2589</v>
      </c>
      <c r="AK457">
        <v>2E-3</v>
      </c>
      <c r="AL457">
        <v>18.258900000000001</v>
      </c>
      <c r="AM457" s="13">
        <f t="shared" si="55"/>
        <v>8.1799321688639903</v>
      </c>
      <c r="AN457">
        <f t="shared" si="56"/>
        <v>4.8954863977791361E-6</v>
      </c>
      <c r="AO457">
        <f t="shared" si="57"/>
        <v>9.4445771084855351E-8</v>
      </c>
      <c r="AP457" s="13">
        <f t="shared" si="58"/>
        <v>0.89549232496124986</v>
      </c>
    </row>
    <row r="458" spans="35:42" x14ac:dyDescent="0.55000000000000004">
      <c r="AI458">
        <f t="shared" si="59"/>
        <v>130.0792393026953</v>
      </c>
      <c r="AJ458">
        <f t="shared" si="54"/>
        <v>120.2589</v>
      </c>
      <c r="AK458">
        <v>4.0000000000000001E-3</v>
      </c>
      <c r="AL458">
        <v>18.258900000000001</v>
      </c>
      <c r="AM458" s="13">
        <f t="shared" si="55"/>
        <v>8.1874128360123262</v>
      </c>
      <c r="AN458">
        <f t="shared" si="56"/>
        <v>4.906881575439977E-6</v>
      </c>
      <c r="AO458">
        <f t="shared" si="57"/>
        <v>9.0531260572348337E-8</v>
      </c>
      <c r="AP458" s="13">
        <f t="shared" si="58"/>
        <v>0.89961680252500498</v>
      </c>
    </row>
    <row r="459" spans="35:42" x14ac:dyDescent="0.55000000000000004">
      <c r="AI459">
        <f t="shared" si="59"/>
        <v>130.36450079239418</v>
      </c>
      <c r="AJ459">
        <f t="shared" si="54"/>
        <v>120.911</v>
      </c>
      <c r="AK459">
        <v>2E-3</v>
      </c>
      <c r="AL459">
        <v>18.911000000000001</v>
      </c>
      <c r="AM459" s="13">
        <f t="shared" si="55"/>
        <v>8.1949276143817933</v>
      </c>
      <c r="AN459">
        <f t="shared" si="56"/>
        <v>4.9182291136492548E-6</v>
      </c>
      <c r="AO459">
        <f t="shared" si="57"/>
        <v>8.669850073253867E-8</v>
      </c>
      <c r="AP459" s="13">
        <f t="shared" si="58"/>
        <v>0.90616917394327456</v>
      </c>
    </row>
    <row r="460" spans="35:42" x14ac:dyDescent="0.55000000000000004">
      <c r="AI460">
        <f t="shared" si="59"/>
        <v>130.64976228209306</v>
      </c>
      <c r="AJ460">
        <f t="shared" si="54"/>
        <v>120.911</v>
      </c>
      <c r="AK460">
        <v>4.0000000000000001E-3</v>
      </c>
      <c r="AL460">
        <v>18.911000000000001</v>
      </c>
      <c r="AM460" s="13">
        <f t="shared" si="55"/>
        <v>8.2024763176966538</v>
      </c>
      <c r="AN460">
        <f t="shared" si="56"/>
        <v>4.929528731125073E-6</v>
      </c>
      <c r="AO460">
        <f t="shared" si="57"/>
        <v>8.2947586571580496E-8</v>
      </c>
      <c r="AP460" s="13">
        <f t="shared" si="58"/>
        <v>0.91272126650309315</v>
      </c>
    </row>
    <row r="461" spans="35:42" x14ac:dyDescent="0.55000000000000004">
      <c r="AI461">
        <f t="shared" si="59"/>
        <v>130.93502377179195</v>
      </c>
      <c r="AJ461">
        <f t="shared" si="54"/>
        <v>120.911</v>
      </c>
      <c r="AK461">
        <v>4.0000000000000001E-3</v>
      </c>
      <c r="AL461">
        <v>18.911000000000001</v>
      </c>
      <c r="AM461" s="13">
        <f t="shared" si="55"/>
        <v>8.2100587588402316</v>
      </c>
      <c r="AN461">
        <f t="shared" si="56"/>
        <v>4.9407801477733896E-6</v>
      </c>
      <c r="AO461">
        <f t="shared" si="57"/>
        <v>7.9278611066842172E-8</v>
      </c>
      <c r="AP461" s="13">
        <f t="shared" si="58"/>
        <v>0.91680054111114351</v>
      </c>
    </row>
    <row r="462" spans="35:42" x14ac:dyDescent="0.55000000000000004">
      <c r="AI462">
        <f t="shared" si="59"/>
        <v>131.22028526149083</v>
      </c>
      <c r="AJ462">
        <f t="shared" si="54"/>
        <v>120.911</v>
      </c>
      <c r="AK462">
        <v>3.0000000000000001E-3</v>
      </c>
      <c r="AL462">
        <v>18.911000000000001</v>
      </c>
      <c r="AM462" s="13">
        <f t="shared" si="55"/>
        <v>8.217674749859567</v>
      </c>
      <c r="AN462">
        <f t="shared" si="56"/>
        <v>4.9519830846949603E-6</v>
      </c>
      <c r="AO462">
        <f t="shared" si="57"/>
        <v>7.5691665164606152E-8</v>
      </c>
      <c r="AP462" s="13">
        <f t="shared" si="58"/>
        <v>0.92085709013886385</v>
      </c>
    </row>
    <row r="463" spans="35:42" x14ac:dyDescent="0.55000000000000004">
      <c r="AI463">
        <f t="shared" si="59"/>
        <v>131.50554675118971</v>
      </c>
      <c r="AJ463">
        <f t="shared" si="54"/>
        <v>120.2589</v>
      </c>
      <c r="AK463">
        <v>5.0000000000000001E-3</v>
      </c>
      <c r="AL463">
        <v>18.258900000000001</v>
      </c>
      <c r="AM463" s="13">
        <f t="shared" si="55"/>
        <v>8.2253241019700596</v>
      </c>
      <c r="AN463">
        <f t="shared" si="56"/>
        <v>4.9631372641922507E-6</v>
      </c>
      <c r="AO463">
        <f t="shared" si="57"/>
        <v>7.2186837777809101E-8</v>
      </c>
      <c r="AP463" s="13">
        <f t="shared" si="58"/>
        <v>0.92239674177613951</v>
      </c>
    </row>
    <row r="464" spans="35:42" x14ac:dyDescent="0.55000000000000004">
      <c r="AI464">
        <f t="shared" si="59"/>
        <v>131.79080824088859</v>
      </c>
      <c r="AJ464">
        <f t="shared" si="54"/>
        <v>119.60679999999999</v>
      </c>
      <c r="AK464">
        <v>5.0000000000000001E-3</v>
      </c>
      <c r="AL464">
        <v>17.6068</v>
      </c>
      <c r="AM464" s="13">
        <f t="shared" si="55"/>
        <v>8.2330066255601668</v>
      </c>
      <c r="AN464">
        <f t="shared" si="56"/>
        <v>4.9742424097763266E-6</v>
      </c>
      <c r="AO464">
        <f t="shared" si="57"/>
        <v>6.8764215783840456E-8</v>
      </c>
      <c r="AP464" s="13">
        <f t="shared" si="58"/>
        <v>0.92138694935379284</v>
      </c>
    </row>
    <row r="465" spans="35:42" x14ac:dyDescent="0.55000000000000004">
      <c r="AI465">
        <f t="shared" si="59"/>
        <v>132.07606973058748</v>
      </c>
      <c r="AJ465">
        <f t="shared" si="54"/>
        <v>119.60679999999999</v>
      </c>
      <c r="AK465">
        <v>3.0000000000000001E-3</v>
      </c>
      <c r="AL465">
        <v>17.6068</v>
      </c>
      <c r="AM465" s="13">
        <f t="shared" si="55"/>
        <v>8.2407221301960867</v>
      </c>
      <c r="AN465">
        <f t="shared" si="56"/>
        <v>4.9852982461736986E-6</v>
      </c>
      <c r="AO465">
        <f t="shared" si="57"/>
        <v>6.5423884022388001E-8</v>
      </c>
      <c r="AP465" s="13">
        <f t="shared" si="58"/>
        <v>0.92282681988753901</v>
      </c>
    </row>
    <row r="466" spans="35:42" x14ac:dyDescent="0.55000000000000004">
      <c r="AI466">
        <f t="shared" si="59"/>
        <v>132.36133122028636</v>
      </c>
      <c r="AJ466">
        <f t="shared" si="54"/>
        <v>118.9547</v>
      </c>
      <c r="AK466">
        <v>5.0000000000000001E-3</v>
      </c>
      <c r="AL466">
        <v>16.954699999999999</v>
      </c>
      <c r="AM466" s="13">
        <f t="shared" si="55"/>
        <v>8.2484704246264879</v>
      </c>
      <c r="AN466">
        <f t="shared" si="56"/>
        <v>4.9963044993331519E-6</v>
      </c>
      <c r="AO466">
        <f t="shared" si="57"/>
        <v>6.2165925293337642E-8</v>
      </c>
      <c r="AP466" s="13">
        <f t="shared" si="58"/>
        <v>0.92422237087908499</v>
      </c>
    </row>
    <row r="467" spans="35:42" x14ac:dyDescent="0.55000000000000004">
      <c r="AI467">
        <f t="shared" si="59"/>
        <v>132.64659270998524</v>
      </c>
      <c r="AJ467">
        <f t="shared" si="54"/>
        <v>118.3026</v>
      </c>
      <c r="AK467">
        <v>2E-3</v>
      </c>
      <c r="AL467">
        <v>16.302600000000002</v>
      </c>
      <c r="AM467" s="13">
        <f t="shared" si="55"/>
        <v>8.2562513167872513</v>
      </c>
      <c r="AN467">
        <f t="shared" si="56"/>
        <v>5.0072608964325339E-6</v>
      </c>
      <c r="AO467">
        <f t="shared" si="57"/>
        <v>5.8990420354717456E-8</v>
      </c>
      <c r="AP467" s="13">
        <f t="shared" si="58"/>
        <v>0.92303673282694343</v>
      </c>
    </row>
    <row r="468" spans="35:42" x14ac:dyDescent="0.55000000000000004">
      <c r="AI468">
        <f t="shared" si="59"/>
        <v>132.93185419968412</v>
      </c>
      <c r="AJ468">
        <f t="shared" si="54"/>
        <v>118.3026</v>
      </c>
      <c r="AK468">
        <v>2E-3</v>
      </c>
      <c r="AL468">
        <v>16.302600000000002</v>
      </c>
      <c r="AM468" s="13">
        <f t="shared" si="55"/>
        <v>8.264064613806223</v>
      </c>
      <c r="AN468">
        <f t="shared" si="56"/>
        <v>5.0181671658855245E-6</v>
      </c>
      <c r="AO468">
        <f t="shared" si="57"/>
        <v>5.5897447920698047E-8</v>
      </c>
      <c r="AP468" s="13">
        <f t="shared" si="58"/>
        <v>0.9243333519166026</v>
      </c>
    </row>
    <row r="469" spans="35:42" x14ac:dyDescent="0.55000000000000004">
      <c r="AI469">
        <f t="shared" si="59"/>
        <v>133.21711568938301</v>
      </c>
      <c r="AJ469">
        <f t="shared" si="54"/>
        <v>118.3026</v>
      </c>
      <c r="AK469">
        <v>4.0000000000000001E-3</v>
      </c>
      <c r="AL469">
        <v>16.302600000000002</v>
      </c>
      <c r="AM469" s="13">
        <f t="shared" si="55"/>
        <v>8.2719101220080002</v>
      </c>
      <c r="AN469">
        <f t="shared" si="56"/>
        <v>5.029023037348361E-6</v>
      </c>
      <c r="AO469">
        <f t="shared" si="57"/>
        <v>5.2887084659639722E-8</v>
      </c>
      <c r="AP469" s="13">
        <f t="shared" si="58"/>
        <v>0.92814401859156825</v>
      </c>
    </row>
    <row r="470" spans="35:42" x14ac:dyDescent="0.55000000000000004">
      <c r="AI470">
        <f t="shared" si="59"/>
        <v>133.50237717908189</v>
      </c>
      <c r="AJ470">
        <f t="shared" si="54"/>
        <v>118.9547</v>
      </c>
      <c r="AK470">
        <v>2E-3</v>
      </c>
      <c r="AL470">
        <v>16.954699999999999</v>
      </c>
      <c r="AM470" s="13">
        <f t="shared" si="55"/>
        <v>8.2797876469187361</v>
      </c>
      <c r="AN470">
        <f t="shared" si="56"/>
        <v>5.0398282417265415E-6</v>
      </c>
      <c r="AO470">
        <f t="shared" si="57"/>
        <v>4.9959405192195128E-8</v>
      </c>
      <c r="AP470" s="13">
        <f t="shared" si="58"/>
        <v>0.93450014550197025</v>
      </c>
    </row>
    <row r="471" spans="35:42" x14ac:dyDescent="0.55000000000000004">
      <c r="AI471">
        <f t="shared" si="59"/>
        <v>133.78763866878077</v>
      </c>
      <c r="AJ471">
        <f t="shared" si="54"/>
        <v>118.9547</v>
      </c>
      <c r="AK471">
        <v>2E-3</v>
      </c>
      <c r="AL471">
        <v>16.954699999999999</v>
      </c>
      <c r="AM471" s="13">
        <f t="shared" si="55"/>
        <v>8.2876969932709539</v>
      </c>
      <c r="AN471">
        <f t="shared" si="56"/>
        <v>5.050582511181499E-6</v>
      </c>
      <c r="AO471">
        <f t="shared" si="57"/>
        <v>4.7114482089454894E-8</v>
      </c>
      <c r="AP471" s="13">
        <f t="shared" si="58"/>
        <v>0.94085392252415545</v>
      </c>
    </row>
    <row r="472" spans="35:42" x14ac:dyDescent="0.55000000000000004">
      <c r="AI472">
        <f t="shared" si="59"/>
        <v>134.07290015847965</v>
      </c>
      <c r="AJ472">
        <f t="shared" si="54"/>
        <v>119.60679999999999</v>
      </c>
      <c r="AK472">
        <v>3.0000000000000001E-3</v>
      </c>
      <c r="AL472">
        <v>17.6068</v>
      </c>
      <c r="AM472" s="13">
        <f t="shared" si="55"/>
        <v>8.2956379650083871</v>
      </c>
      <c r="AN472">
        <f t="shared" si="56"/>
        <v>5.061285579137235E-6</v>
      </c>
      <c r="AO472">
        <f t="shared" si="57"/>
        <v>4.4352385871152971E-8</v>
      </c>
      <c r="AP472" s="13">
        <f t="shared" si="58"/>
        <v>0.94720506456984044</v>
      </c>
    </row>
    <row r="473" spans="35:42" x14ac:dyDescent="0.55000000000000004">
      <c r="AI473">
        <f t="shared" si="59"/>
        <v>134.35816164817854</v>
      </c>
      <c r="AJ473">
        <f t="shared" si="54"/>
        <v>119.60679999999999</v>
      </c>
      <c r="AK473">
        <v>1E-3</v>
      </c>
      <c r="AL473">
        <v>17.6068</v>
      </c>
      <c r="AM473" s="13">
        <f t="shared" si="55"/>
        <v>8.3036103652908455</v>
      </c>
      <c r="AN473">
        <f t="shared" si="56"/>
        <v>5.0719371802869302E-6</v>
      </c>
      <c r="AO473">
        <f t="shared" si="57"/>
        <v>4.1673185003915821E-8</v>
      </c>
      <c r="AP473" s="13">
        <f t="shared" si="58"/>
        <v>0.95355328610394297</v>
      </c>
    </row>
    <row r="474" spans="35:42" x14ac:dyDescent="0.55000000000000004">
      <c r="AI474">
        <f t="shared" si="59"/>
        <v>134.64342313787742</v>
      </c>
      <c r="AJ474">
        <f t="shared" si="54"/>
        <v>119.60679999999999</v>
      </c>
      <c r="AK474">
        <v>3.0000000000000001E-3</v>
      </c>
      <c r="AL474">
        <v>17.6068</v>
      </c>
      <c r="AM474" s="13">
        <f t="shared" si="55"/>
        <v>8.3116139964990854</v>
      </c>
      <c r="AN474">
        <f t="shared" si="56"/>
        <v>5.0825370505995202E-6</v>
      </c>
      <c r="AO474">
        <f t="shared" si="57"/>
        <v>3.9076945899567293E-8</v>
      </c>
      <c r="AP474" s="13">
        <f t="shared" si="58"/>
        <v>0.9572887171977057</v>
      </c>
    </row>
    <row r="475" spans="35:42" x14ac:dyDescent="0.55000000000000004">
      <c r="AI475">
        <f t="shared" si="59"/>
        <v>134.9286846275763</v>
      </c>
      <c r="AJ475">
        <f t="shared" si="54"/>
        <v>119.60679999999999</v>
      </c>
      <c r="AK475">
        <v>2E-3</v>
      </c>
      <c r="AL475">
        <v>17.6068</v>
      </c>
      <c r="AM475" s="13">
        <f t="shared" si="55"/>
        <v>8.319648660239725</v>
      </c>
      <c r="AN475">
        <f t="shared" si="56"/>
        <v>5.0930849273262428E-6</v>
      </c>
      <c r="AO475">
        <f t="shared" si="57"/>
        <v>3.6563732913480925E-8</v>
      </c>
      <c r="AP475" s="13">
        <f t="shared" si="58"/>
        <v>0.96100041909393941</v>
      </c>
    </row>
    <row r="476" spans="35:42" x14ac:dyDescent="0.55000000000000004">
      <c r="AI476">
        <f t="shared" si="59"/>
        <v>135.21394611727519</v>
      </c>
      <c r="AJ476">
        <f t="shared" si="54"/>
        <v>119.60679999999999</v>
      </c>
      <c r="AK476">
        <v>0</v>
      </c>
      <c r="AL476">
        <v>17.6068</v>
      </c>
      <c r="AM476" s="13">
        <f t="shared" si="55"/>
        <v>8.3277141573501332</v>
      </c>
      <c r="AN476">
        <f t="shared" si="56"/>
        <v>5.1035805490071449E-6</v>
      </c>
      <c r="AO476">
        <f t="shared" si="57"/>
        <v>3.4133608342985836E-8</v>
      </c>
      <c r="AP476" s="13">
        <f t="shared" si="58"/>
        <v>0.96468829978516657</v>
      </c>
    </row>
    <row r="477" spans="35:42" x14ac:dyDescent="0.55000000000000004">
      <c r="AI477">
        <f t="shared" si="59"/>
        <v>135.49920760697407</v>
      </c>
      <c r="AJ477">
        <f t="shared" si="54"/>
        <v>119.60679999999999</v>
      </c>
      <c r="AK477">
        <v>2E-3</v>
      </c>
      <c r="AL477">
        <v>17.6068</v>
      </c>
      <c r="AM477" s="13">
        <f t="shared" si="55"/>
        <v>8.3358102879033922</v>
      </c>
      <c r="AN477">
        <f t="shared" si="56"/>
        <v>5.1140236554775712E-6</v>
      </c>
      <c r="AO477">
        <f t="shared" si="57"/>
        <v>3.178663242582131E-8</v>
      </c>
      <c r="AP477" s="13">
        <f t="shared" si="58"/>
        <v>0.96835226785753536</v>
      </c>
    </row>
    <row r="478" spans="35:42" x14ac:dyDescent="0.55000000000000004">
      <c r="AI478">
        <f t="shared" si="59"/>
        <v>135.78446909667295</v>
      </c>
      <c r="AJ478">
        <f t="shared" si="54"/>
        <v>119.60679999999999</v>
      </c>
      <c r="AK478">
        <v>3.0000000000000001E-3</v>
      </c>
      <c r="AL478">
        <v>17.6068</v>
      </c>
      <c r="AM478" s="13">
        <f t="shared" si="55"/>
        <v>8.3439368512132521</v>
      </c>
      <c r="AN478">
        <f t="shared" si="56"/>
        <v>5.1244139878746077E-6</v>
      </c>
      <c r="AO478">
        <f t="shared" si="57"/>
        <v>2.9522863338644327E-8</v>
      </c>
      <c r="AP478" s="13">
        <f t="shared" si="58"/>
        <v>0.97199223248975664</v>
      </c>
    </row>
    <row r="479" spans="35:42" x14ac:dyDescent="0.55000000000000004">
      <c r="AI479">
        <f t="shared" si="59"/>
        <v>136.06973058637183</v>
      </c>
      <c r="AJ479">
        <f t="shared" si="54"/>
        <v>119.60679999999999</v>
      </c>
      <c r="AK479">
        <v>2E-3</v>
      </c>
      <c r="AL479">
        <v>17.6068</v>
      </c>
      <c r="AM479" s="13">
        <f t="shared" si="55"/>
        <v>8.3520936458390871</v>
      </c>
      <c r="AN479">
        <f t="shared" si="56"/>
        <v>5.1347512886434984E-6</v>
      </c>
      <c r="AO479">
        <f t="shared" si="57"/>
        <v>2.7342357195587907E-8</v>
      </c>
      <c r="AP479" s="13">
        <f t="shared" si="58"/>
        <v>0.97560810345331705</v>
      </c>
    </row>
    <row r="480" spans="35:42" x14ac:dyDescent="0.55000000000000004">
      <c r="AI480">
        <f t="shared" si="59"/>
        <v>136.35499207607072</v>
      </c>
      <c r="AJ480">
        <f t="shared" si="54"/>
        <v>119.60679999999999</v>
      </c>
      <c r="AK480">
        <v>4.0000000000000001E-3</v>
      </c>
      <c r="AL480">
        <v>17.6068</v>
      </c>
      <c r="AM480" s="13">
        <f t="shared" si="55"/>
        <v>8.3602804695909061</v>
      </c>
      <c r="AN480">
        <f t="shared" si="56"/>
        <v>5.1450353015440356E-6</v>
      </c>
      <c r="AO480">
        <f t="shared" si="57"/>
        <v>2.5245168046869443E-8</v>
      </c>
      <c r="AP480" s="13">
        <f t="shared" si="58"/>
        <v>0.97919979111906541</v>
      </c>
    </row>
    <row r="481" spans="35:42" x14ac:dyDescent="0.55000000000000004">
      <c r="AI481">
        <f t="shared" si="59"/>
        <v>136.6402535657696</v>
      </c>
      <c r="AJ481">
        <f t="shared" si="54"/>
        <v>118.9547</v>
      </c>
      <c r="AK481">
        <v>1E-3</v>
      </c>
      <c r="AL481">
        <v>16.954699999999999</v>
      </c>
      <c r="AM481" s="13">
        <f t="shared" si="55"/>
        <v>8.3684971195343536</v>
      </c>
      <c r="AN481">
        <f t="shared" si="56"/>
        <v>5.155265771656902E-6</v>
      </c>
      <c r="AO481">
        <f t="shared" si="57"/>
        <v>2.3231347877450899E-8</v>
      </c>
      <c r="AP481" s="13">
        <f t="shared" si="58"/>
        <v>0.98008816774187624</v>
      </c>
    </row>
    <row r="482" spans="35:42" x14ac:dyDescent="0.55000000000000004">
      <c r="AI482">
        <f t="shared" si="59"/>
        <v>136.92551505546848</v>
      </c>
      <c r="AJ482">
        <f t="shared" si="54"/>
        <v>118.3026</v>
      </c>
      <c r="AK482">
        <v>2E-3</v>
      </c>
      <c r="AL482">
        <v>16.302600000000002</v>
      </c>
      <c r="AM482" s="13">
        <f t="shared" si="55"/>
        <v>8.376743391995749</v>
      </c>
      <c r="AN482">
        <f t="shared" si="56"/>
        <v>5.1654424453899988E-6</v>
      </c>
      <c r="AO482">
        <f t="shared" si="57"/>
        <v>2.130094660575048E-8</v>
      </c>
      <c r="AP482" s="13">
        <f t="shared" si="58"/>
        <v>0.97824416962751581</v>
      </c>
    </row>
    <row r="483" spans="35:42" x14ac:dyDescent="0.55000000000000004">
      <c r="AI483">
        <f t="shared" si="59"/>
        <v>137.21077654516736</v>
      </c>
      <c r="AJ483">
        <f t="shared" si="54"/>
        <v>118.3026</v>
      </c>
      <c r="AK483">
        <v>2E-3</v>
      </c>
      <c r="AL483">
        <v>16.302600000000002</v>
      </c>
      <c r="AM483" s="13">
        <f t="shared" si="55"/>
        <v>8.3850190825671298</v>
      </c>
      <c r="AN483">
        <f t="shared" si="56"/>
        <v>5.1755650704847245E-6</v>
      </c>
      <c r="AO483">
        <f t="shared" si="57"/>
        <v>1.9454012082405321E-8</v>
      </c>
      <c r="AP483" s="13">
        <f t="shared" si="58"/>
        <v>0.97903571138983159</v>
      </c>
    </row>
    <row r="484" spans="35:42" x14ac:dyDescent="0.55000000000000004">
      <c r="AI484">
        <f t="shared" si="59"/>
        <v>137.49603803486625</v>
      </c>
      <c r="AJ484">
        <f t="shared" si="54"/>
        <v>118.3026</v>
      </c>
      <c r="AK484">
        <v>2E-3</v>
      </c>
      <c r="AL484">
        <v>16.302600000000002</v>
      </c>
      <c r="AM484" s="13">
        <f t="shared" si="55"/>
        <v>8.3933239861113194</v>
      </c>
      <c r="AN484">
        <f t="shared" si="56"/>
        <v>5.185633396022235E-6</v>
      </c>
      <c r="AO484">
        <f t="shared" si="57"/>
        <v>1.7690590089085226E-8</v>
      </c>
      <c r="AP484" s="13">
        <f t="shared" si="58"/>
        <v>0.98249168202683945</v>
      </c>
    </row>
    <row r="485" spans="35:42" x14ac:dyDescent="0.55000000000000004">
      <c r="AI485">
        <f t="shared" si="59"/>
        <v>137.78129952456513</v>
      </c>
      <c r="AJ485">
        <f t="shared" si="54"/>
        <v>118.3026</v>
      </c>
      <c r="AK485">
        <v>4.0000000000000001E-3</v>
      </c>
      <c r="AL485">
        <v>16.302600000000002</v>
      </c>
      <c r="AM485" s="13">
        <f t="shared" si="55"/>
        <v>8.4016578967670146</v>
      </c>
      <c r="AN485">
        <f t="shared" si="56"/>
        <v>5.1956471724296552E-6</v>
      </c>
      <c r="AO485">
        <f t="shared" si="57"/>
        <v>1.6010724337358057E-8</v>
      </c>
      <c r="AP485" s="13">
        <f t="shared" si="58"/>
        <v>0.98592329873644935</v>
      </c>
    </row>
    <row r="486" spans="35:42" x14ac:dyDescent="0.55000000000000004">
      <c r="AI486">
        <f t="shared" si="59"/>
        <v>138.06656101426401</v>
      </c>
      <c r="AJ486">
        <f t="shared" si="54"/>
        <v>118.3026</v>
      </c>
      <c r="AK486">
        <v>3.0000000000000001E-3</v>
      </c>
      <c r="AL486">
        <v>16.302600000000002</v>
      </c>
      <c r="AM486" s="13">
        <f t="shared" si="55"/>
        <v>8.4100206079538786</v>
      </c>
      <c r="AN486">
        <f t="shared" si="56"/>
        <v>5.205606151486272E-6</v>
      </c>
      <c r="AO486">
        <f t="shared" si="57"/>
        <v>1.4414456467605755E-8</v>
      </c>
      <c r="AP486" s="13">
        <f t="shared" si="58"/>
        <v>0.98933047645510253</v>
      </c>
    </row>
    <row r="487" spans="35:42" x14ac:dyDescent="0.55000000000000004">
      <c r="AI487">
        <f t="shared" si="59"/>
        <v>138.35182250396289</v>
      </c>
      <c r="AJ487">
        <f t="shared" si="54"/>
        <v>118.3026</v>
      </c>
      <c r="AK487">
        <v>3.0000000000000001E-3</v>
      </c>
      <c r="AL487">
        <v>16.302600000000002</v>
      </c>
      <c r="AM487" s="13">
        <f t="shared" si="55"/>
        <v>8.4184119123776782</v>
      </c>
      <c r="AN487">
        <f t="shared" si="56"/>
        <v>5.2155100863296862E-6</v>
      </c>
      <c r="AO487">
        <f t="shared" si="57"/>
        <v>1.2901826047991586E-8</v>
      </c>
      <c r="AP487" s="13">
        <f t="shared" si="58"/>
        <v>0.99271313072698741</v>
      </c>
    </row>
    <row r="488" spans="35:42" x14ac:dyDescent="0.55000000000000004">
      <c r="AI488">
        <f t="shared" si="59"/>
        <v>138.63708399366178</v>
      </c>
      <c r="AJ488">
        <f t="shared" si="54"/>
        <v>118.3026</v>
      </c>
      <c r="AK488">
        <v>3.0000000000000001E-3</v>
      </c>
      <c r="AL488">
        <v>16.302600000000002</v>
      </c>
      <c r="AM488" s="13">
        <f t="shared" si="55"/>
        <v>8.4268316020354082</v>
      </c>
      <c r="AN488">
        <f t="shared" si="56"/>
        <v>5.2253587314619246E-6</v>
      </c>
      <c r="AO488">
        <f t="shared" si="57"/>
        <v>1.1472870573483304E-8</v>
      </c>
      <c r="AP488" s="13">
        <f t="shared" si="58"/>
        <v>0.99607117770256781</v>
      </c>
    </row>
    <row r="489" spans="35:42" x14ac:dyDescent="0.55000000000000004">
      <c r="AI489">
        <f t="shared" si="59"/>
        <v>138.92234548336066</v>
      </c>
      <c r="AJ489">
        <f t="shared" si="54"/>
        <v>118.3026</v>
      </c>
      <c r="AK489">
        <v>2E-3</v>
      </c>
      <c r="AL489">
        <v>16.302600000000002</v>
      </c>
      <c r="AM489" s="13">
        <f t="shared" si="55"/>
        <v>8.4352794682204539</v>
      </c>
      <c r="AN489">
        <f t="shared" si="56"/>
        <v>5.2351518427555372E-6</v>
      </c>
      <c r="AO489">
        <f t="shared" si="57"/>
        <v>1.0127625464917392E-8</v>
      </c>
      <c r="AP489" s="13">
        <f t="shared" si="58"/>
        <v>0.99940453414299724</v>
      </c>
    </row>
    <row r="490" spans="35:42" x14ac:dyDescent="0.55000000000000004">
      <c r="AI490">
        <f t="shared" si="59"/>
        <v>139.20760697305954</v>
      </c>
      <c r="AJ490">
        <f t="shared" si="54"/>
        <v>118.3026</v>
      </c>
      <c r="AK490">
        <v>3.0000000000000001E-3</v>
      </c>
      <c r="AL490">
        <v>16.302600000000002</v>
      </c>
      <c r="AM490" s="13">
        <f t="shared" si="55"/>
        <v>8.4437553015277658</v>
      </c>
      <c r="AN490">
        <f t="shared" si="56"/>
        <v>5.2448891774596394E-6</v>
      </c>
      <c r="AO490">
        <f t="shared" si="57"/>
        <v>8.8661240681259811E-9</v>
      </c>
      <c r="AP490" s="13">
        <f t="shared" si="58"/>
        <v>1.0027131174215886</v>
      </c>
    </row>
    <row r="491" spans="35:42" x14ac:dyDescent="0.55000000000000004">
      <c r="AI491">
        <f t="shared" si="59"/>
        <v>139.49286846275842</v>
      </c>
      <c r="AJ491">
        <f t="shared" si="54"/>
        <v>118.3026</v>
      </c>
      <c r="AK491">
        <v>3.0000000000000001E-3</v>
      </c>
      <c r="AL491">
        <v>16.302600000000002</v>
      </c>
      <c r="AM491" s="13">
        <f t="shared" si="55"/>
        <v>8.4522588918590404</v>
      </c>
      <c r="AN491">
        <f t="shared" si="56"/>
        <v>5.2545704942059336E-6</v>
      </c>
      <c r="AO491">
        <f t="shared" si="57"/>
        <v>7.688397653106759E-9</v>
      </c>
      <c r="AP491" s="13">
        <f t="shared" si="58"/>
        <v>1.005996845524656</v>
      </c>
    </row>
    <row r="492" spans="35:42" x14ac:dyDescent="0.55000000000000004">
      <c r="AI492">
        <f t="shared" si="59"/>
        <v>139.77812995245731</v>
      </c>
      <c r="AJ492">
        <f t="shared" si="54"/>
        <v>118.3026</v>
      </c>
      <c r="AK492">
        <v>3.0000000000000001E-3</v>
      </c>
      <c r="AL492">
        <v>16.302600000000002</v>
      </c>
      <c r="AM492" s="13">
        <f t="shared" si="55"/>
        <v>8.460790028427942</v>
      </c>
      <c r="AN492">
        <f t="shared" si="56"/>
        <v>5.2641955530146907E-6</v>
      </c>
      <c r="AO492">
        <f t="shared" si="57"/>
        <v>6.5944754132513229E-9</v>
      </c>
      <c r="AP492" s="13">
        <f t="shared" si="58"/>
        <v>1.009255637056137</v>
      </c>
    </row>
    <row r="493" spans="35:42" x14ac:dyDescent="0.55000000000000004">
      <c r="AI493">
        <f t="shared" si="59"/>
        <v>140.06339144215619</v>
      </c>
      <c r="AJ493">
        <f t="shared" si="54"/>
        <v>118.3026</v>
      </c>
      <c r="AK493">
        <v>4.0000000000000001E-3</v>
      </c>
      <c r="AL493">
        <v>16.302600000000002</v>
      </c>
      <c r="AM493" s="13">
        <f t="shared" si="55"/>
        <v>8.469348499765319</v>
      </c>
      <c r="AN493">
        <f t="shared" si="56"/>
        <v>5.273764115300699E-6</v>
      </c>
      <c r="AO493">
        <f t="shared" si="57"/>
        <v>5.5843844646196959E-9</v>
      </c>
      <c r="AP493" s="13">
        <f t="shared" si="58"/>
        <v>1.012489411237173</v>
      </c>
    </row>
    <row r="494" spans="35:42" x14ac:dyDescent="0.55000000000000004">
      <c r="AI494">
        <f t="shared" si="59"/>
        <v>140.34865293185507</v>
      </c>
      <c r="AJ494">
        <f t="shared" si="54"/>
        <v>117.65049999999999</v>
      </c>
      <c r="AK494">
        <v>4.0000000000000001E-3</v>
      </c>
      <c r="AL494">
        <v>15.650499999999999</v>
      </c>
      <c r="AM494" s="13">
        <f t="shared" si="55"/>
        <v>8.4779340937244445</v>
      </c>
      <c r="AN494">
        <f t="shared" si="56"/>
        <v>5.2832759438791765E-6</v>
      </c>
      <c r="AO494">
        <f t="shared" si="57"/>
        <v>4.6581498452679942E-9</v>
      </c>
      <c r="AP494" s="13">
        <f t="shared" si="58"/>
        <v>1.012898754998468</v>
      </c>
    </row>
    <row r="495" spans="35:42" x14ac:dyDescent="0.55000000000000004">
      <c r="AI495">
        <f t="shared" si="59"/>
        <v>140.63391442155395</v>
      </c>
      <c r="AJ495">
        <f t="shared" si="54"/>
        <v>117.65049999999999</v>
      </c>
      <c r="AK495">
        <v>3.0000000000000001E-3</v>
      </c>
      <c r="AL495">
        <v>15.650499999999999</v>
      </c>
      <c r="AM495" s="13">
        <f t="shared" si="55"/>
        <v>8.4865465974862815</v>
      </c>
      <c r="AN495">
        <f t="shared" si="56"/>
        <v>5.2927308029716551E-6</v>
      </c>
      <c r="AO495">
        <f t="shared" si="57"/>
        <v>3.8157945146275525E-9</v>
      </c>
      <c r="AP495" s="13">
        <f t="shared" si="58"/>
        <v>1.013265373832001</v>
      </c>
    </row>
    <row r="496" spans="35:42" x14ac:dyDescent="0.55000000000000004">
      <c r="AI496">
        <f t="shared" si="59"/>
        <v>140.91917591125284</v>
      </c>
      <c r="AJ496">
        <f t="shared" si="54"/>
        <v>117.65049999999999</v>
      </c>
      <c r="AK496">
        <v>3.0000000000000001E-3</v>
      </c>
      <c r="AL496">
        <v>15.650499999999999</v>
      </c>
      <c r="AM496" s="13">
        <f t="shared" si="55"/>
        <v>8.4951857975647567</v>
      </c>
      <c r="AN496">
        <f t="shared" si="56"/>
        <v>5.3021284582118185E-6</v>
      </c>
      <c r="AO496">
        <f t="shared" si="57"/>
        <v>3.0573393529382584E-9</v>
      </c>
      <c r="AP496" s="13">
        <f t="shared" si="58"/>
        <v>1.0164062088326447</v>
      </c>
    </row>
    <row r="497" spans="35:42" x14ac:dyDescent="0.55000000000000004">
      <c r="AI497">
        <f t="shared" si="59"/>
        <v>141.20443740095172</v>
      </c>
      <c r="AJ497">
        <f t="shared" si="54"/>
        <v>118.3026</v>
      </c>
      <c r="AK497">
        <v>2E-3</v>
      </c>
      <c r="AL497">
        <v>16.302600000000002</v>
      </c>
      <c r="AM497" s="13">
        <f t="shared" si="55"/>
        <v>8.5038514798120453</v>
      </c>
      <c r="AN497">
        <f t="shared" si="56"/>
        <v>5.3114686766513194E-6</v>
      </c>
      <c r="AO497">
        <f t="shared" si="57"/>
        <v>2.3828031607259334E-9</v>
      </c>
      <c r="AP497" s="13">
        <f t="shared" si="58"/>
        <v>1.0223472949313543</v>
      </c>
    </row>
    <row r="498" spans="35:42" x14ac:dyDescent="0.55000000000000004">
      <c r="AI498">
        <f t="shared" si="59"/>
        <v>141.4896988906506</v>
      </c>
      <c r="AJ498">
        <f t="shared" si="54"/>
        <v>118.3026</v>
      </c>
      <c r="AK498">
        <v>0</v>
      </c>
      <c r="AL498">
        <v>16.302600000000002</v>
      </c>
      <c r="AM498" s="13">
        <f t="shared" si="55"/>
        <v>8.5125434294238893</v>
      </c>
      <c r="AN498">
        <f t="shared" si="56"/>
        <v>5.3207512267655448E-6</v>
      </c>
      <c r="AO498">
        <f t="shared" si="57"/>
        <v>1.7922026583436646E-9</v>
      </c>
      <c r="AP498" s="13">
        <f t="shared" si="58"/>
        <v>1.0282802381501421</v>
      </c>
    </row>
    <row r="499" spans="35:42" x14ac:dyDescent="0.55000000000000004">
      <c r="AI499">
        <f t="shared" si="59"/>
        <v>141.77496038034948</v>
      </c>
      <c r="AJ499">
        <f t="shared" si="54"/>
        <v>118.3026</v>
      </c>
      <c r="AK499">
        <v>0</v>
      </c>
      <c r="AL499">
        <v>16.302600000000002</v>
      </c>
      <c r="AM499" s="13">
        <f t="shared" si="55"/>
        <v>8.5212614309449108</v>
      </c>
      <c r="AN499">
        <f t="shared" si="56"/>
        <v>5.3299758784593627E-6</v>
      </c>
      <c r="AO499">
        <f t="shared" si="57"/>
        <v>1.2855524855495587E-9</v>
      </c>
      <c r="AP499" s="13">
        <f t="shared" si="58"/>
        <v>1.0313622467408021</v>
      </c>
    </row>
    <row r="500" spans="35:42" x14ac:dyDescent="0.55000000000000004">
      <c r="AI500">
        <f t="shared" si="59"/>
        <v>142.06022187004837</v>
      </c>
      <c r="AJ500">
        <f t="shared" si="54"/>
        <v>118.3026</v>
      </c>
      <c r="AK500">
        <v>1E-3</v>
      </c>
      <c r="AL500">
        <v>16.302600000000002</v>
      </c>
      <c r="AM500" s="13">
        <f t="shared" si="55"/>
        <v>8.5300052682739729</v>
      </c>
      <c r="AN500">
        <f t="shared" si="56"/>
        <v>5.339142403072822E-6</v>
      </c>
      <c r="AO500">
        <f t="shared" si="57"/>
        <v>8.628652011492939E-10</v>
      </c>
      <c r="AP500" s="13">
        <f t="shared" si="58"/>
        <v>1.034418690005094</v>
      </c>
    </row>
    <row r="501" spans="35:42" x14ac:dyDescent="0.55000000000000004">
      <c r="AI501">
        <f t="shared" si="59"/>
        <v>142.34548335974725</v>
      </c>
      <c r="AJ501">
        <f t="shared" si="54"/>
        <v>117.65049999999999</v>
      </c>
      <c r="AK501">
        <v>2E-3</v>
      </c>
      <c r="AL501">
        <v>15.650499999999999</v>
      </c>
      <c r="AM501" s="13">
        <f t="shared" si="55"/>
        <v>8.5387747246695032</v>
      </c>
      <c r="AN501">
        <f t="shared" si="56"/>
        <v>5.3482505733868207E-6</v>
      </c>
      <c r="AO501">
        <f t="shared" si="57"/>
        <v>5.241512826825062E-10</v>
      </c>
      <c r="AP501" s="13">
        <f t="shared" si="58"/>
        <v>1.0345902109200984</v>
      </c>
    </row>
    <row r="502" spans="35:42" x14ac:dyDescent="0.55000000000000004">
      <c r="AI502">
        <f t="shared" si="59"/>
        <v>142.63074484944613</v>
      </c>
      <c r="AJ502">
        <f t="shared" si="54"/>
        <v>117.65049999999999</v>
      </c>
      <c r="AK502">
        <v>3.0000000000000001E-3</v>
      </c>
      <c r="AL502">
        <v>15.650499999999999</v>
      </c>
      <c r="AM502" s="13">
        <f t="shared" si="55"/>
        <v>8.5475695827549032</v>
      </c>
      <c r="AN502">
        <f t="shared" si="56"/>
        <v>5.3573001636287384E-6</v>
      </c>
      <c r="AO502">
        <f t="shared" si="57"/>
        <v>2.694191261633855E-10</v>
      </c>
      <c r="AP502" s="13">
        <f t="shared" si="58"/>
        <v>1.0347194511763569</v>
      </c>
    </row>
    <row r="503" spans="35:42" x14ac:dyDescent="0.55000000000000004">
      <c r="AI503">
        <f t="shared" si="59"/>
        <v>142.91600633914501</v>
      </c>
      <c r="AJ503">
        <f t="shared" si="54"/>
        <v>116.9984</v>
      </c>
      <c r="AK503">
        <v>1E-3</v>
      </c>
      <c r="AL503">
        <v>14.9984</v>
      </c>
      <c r="AM503" s="13">
        <f t="shared" si="55"/>
        <v>8.5563896245239057</v>
      </c>
      <c r="AN503">
        <f t="shared" si="56"/>
        <v>5.3662909494780331E-6</v>
      </c>
      <c r="AO503">
        <f t="shared" si="57"/>
        <v>9.8675045872728968E-11</v>
      </c>
      <c r="AP503" s="13">
        <f t="shared" si="58"/>
        <v>1.0348065495252488</v>
      </c>
    </row>
    <row r="504" spans="35:42" x14ac:dyDescent="0.55000000000000004">
      <c r="AI504">
        <f t="shared" si="59"/>
        <v>143.2012678288439</v>
      </c>
      <c r="AJ504">
        <f t="shared" si="54"/>
        <v>116.9984</v>
      </c>
      <c r="AK504">
        <v>2E-3</v>
      </c>
      <c r="AL504">
        <v>14.9984</v>
      </c>
      <c r="AM504" s="13">
        <f t="shared" si="55"/>
        <v>8.565234631346005</v>
      </c>
      <c r="AN504">
        <f t="shared" si="56"/>
        <v>5.3752227080718026E-6</v>
      </c>
      <c r="AO504">
        <f t="shared" si="57"/>
        <v>1.192327420187525E-11</v>
      </c>
      <c r="AP504" s="13">
        <f t="shared" si="58"/>
        <v>1.0348516461747053</v>
      </c>
    </row>
    <row r="505" spans="35:42" x14ac:dyDescent="0.55000000000000004">
      <c r="AI505">
        <f t="shared" si="59"/>
        <v>143.48652931854278</v>
      </c>
      <c r="AJ505">
        <f t="shared" si="54"/>
        <v>116.9984</v>
      </c>
      <c r="AK505">
        <v>2E-3</v>
      </c>
      <c r="AL505">
        <v>14.9984</v>
      </c>
      <c r="AM505" s="13">
        <f t="shared" si="55"/>
        <v>8.5741043839718554</v>
      </c>
      <c r="AN505">
        <f t="shared" si="56"/>
        <v>5.3840952180103076E-6</v>
      </c>
      <c r="AO505">
        <f t="shared" si="57"/>
        <v>9.1659615470370996E-12</v>
      </c>
      <c r="AP505" s="13">
        <f t="shared" si="58"/>
        <v>1.0377468656202866</v>
      </c>
    </row>
    <row r="506" spans="35:42" x14ac:dyDescent="0.55000000000000004">
      <c r="AI506">
        <f t="shared" si="59"/>
        <v>143.77179080824166</v>
      </c>
      <c r="AJ506">
        <f t="shared" si="54"/>
        <v>116.9984</v>
      </c>
      <c r="AK506">
        <v>2E-3</v>
      </c>
      <c r="AL506">
        <v>14.9984</v>
      </c>
      <c r="AM506" s="13">
        <f t="shared" si="55"/>
        <v>8.5829986625387136</v>
      </c>
      <c r="AN506">
        <f t="shared" si="56"/>
        <v>5.3929082593624582E-6</v>
      </c>
      <c r="AO506">
        <f t="shared" si="57"/>
        <v>9.0403176256150064E-11</v>
      </c>
      <c r="AP506" s="13">
        <f t="shared" si="58"/>
        <v>1.040616361476703</v>
      </c>
    </row>
    <row r="507" spans="35:42" x14ac:dyDescent="0.55000000000000004">
      <c r="AI507">
        <f t="shared" si="59"/>
        <v>144.05705229794054</v>
      </c>
      <c r="AJ507">
        <f t="shared" si="54"/>
        <v>116.9984</v>
      </c>
      <c r="AK507">
        <v>2E-3</v>
      </c>
      <c r="AL507">
        <v>14.9984</v>
      </c>
      <c r="AM507" s="13">
        <f t="shared" si="55"/>
        <v>8.5919172465758962</v>
      </c>
      <c r="AN507">
        <f t="shared" si="56"/>
        <v>5.4016616136712684E-6</v>
      </c>
      <c r="AO507">
        <f t="shared" si="57"/>
        <v>2.5563290462760193E-10</v>
      </c>
      <c r="AP507" s="13">
        <f t="shared" si="58"/>
        <v>1.0434600626159045</v>
      </c>
    </row>
    <row r="508" spans="35:42" x14ac:dyDescent="0.55000000000000004">
      <c r="AI508">
        <f t="shared" si="59"/>
        <v>144.34231378763943</v>
      </c>
      <c r="AJ508">
        <f t="shared" si="54"/>
        <v>116.9984</v>
      </c>
      <c r="AK508">
        <v>1E-3</v>
      </c>
      <c r="AL508">
        <v>14.9984</v>
      </c>
      <c r="AM508" s="13">
        <f t="shared" si="55"/>
        <v>8.6008599150102309</v>
      </c>
      <c r="AN508">
        <f t="shared" si="56"/>
        <v>5.4103550639592708E-6</v>
      </c>
      <c r="AO508">
        <f t="shared" si="57"/>
        <v>5.0485105095936065E-10</v>
      </c>
      <c r="AP508" s="13">
        <f t="shared" si="58"/>
        <v>1.0462778985476739</v>
      </c>
    </row>
    <row r="509" spans="35:42" x14ac:dyDescent="0.55000000000000004">
      <c r="AI509">
        <f t="shared" si="59"/>
        <v>144.62757527733831</v>
      </c>
      <c r="AJ509">
        <f t="shared" si="54"/>
        <v>116.9984</v>
      </c>
      <c r="AK509">
        <v>1E-3</v>
      </c>
      <c r="AL509">
        <v>14.9984</v>
      </c>
      <c r="AM509" s="13">
        <f t="shared" si="55"/>
        <v>8.6098264461715459</v>
      </c>
      <c r="AN509">
        <f t="shared" si="56"/>
        <v>5.4189883947338924E-6</v>
      </c>
      <c r="AO509">
        <f t="shared" si="57"/>
        <v>8.3805143765146531E-10</v>
      </c>
      <c r="AP509" s="13">
        <f t="shared" si="58"/>
        <v>1.0490697994239924</v>
      </c>
    </row>
    <row r="510" spans="35:42" x14ac:dyDescent="0.55000000000000004">
      <c r="AI510">
        <f t="shared" si="59"/>
        <v>144.91283676703719</v>
      </c>
      <c r="AJ510">
        <f t="shared" si="54"/>
        <v>116.3463</v>
      </c>
      <c r="AK510">
        <v>3.0000000000000001E-3</v>
      </c>
      <c r="AL510">
        <v>14.346299999999999</v>
      </c>
      <c r="AM510" s="13">
        <f t="shared" si="55"/>
        <v>8.61881661779816</v>
      </c>
      <c r="AN510">
        <f t="shared" si="56"/>
        <v>5.4275613919928003E-6</v>
      </c>
      <c r="AO510">
        <f t="shared" si="57"/>
        <v>1.2552258053584921E-9</v>
      </c>
      <c r="AP510" s="13">
        <f t="shared" si="58"/>
        <v>1.0489044505803877</v>
      </c>
    </row>
    <row r="511" spans="35:42" x14ac:dyDescent="0.55000000000000004">
      <c r="AI511">
        <f t="shared" si="59"/>
        <v>145.19809825673607</v>
      </c>
      <c r="AJ511">
        <f t="shared" si="54"/>
        <v>116.3463</v>
      </c>
      <c r="AK511">
        <v>1E-3</v>
      </c>
      <c r="AL511">
        <v>14.346299999999999</v>
      </c>
      <c r="AM511" s="13">
        <f t="shared" si="55"/>
        <v>8.6278302070423951</v>
      </c>
      <c r="AN511">
        <f t="shared" si="56"/>
        <v>5.4360738432291999E-6</v>
      </c>
      <c r="AO511">
        <f t="shared" si="57"/>
        <v>1.7563638131951714E-9</v>
      </c>
      <c r="AP511" s="13">
        <f t="shared" si="58"/>
        <v>1.0486977582865527</v>
      </c>
    </row>
    <row r="512" spans="35:42" x14ac:dyDescent="0.55000000000000004">
      <c r="AI512">
        <f t="shared" si="59"/>
        <v>145.48335974643496</v>
      </c>
      <c r="AJ512">
        <f t="shared" si="54"/>
        <v>115.6942</v>
      </c>
      <c r="AK512">
        <v>3.0000000000000001E-3</v>
      </c>
      <c r="AL512">
        <v>13.6942</v>
      </c>
      <c r="AM512" s="13">
        <f t="shared" si="55"/>
        <v>8.6368669904761042</v>
      </c>
      <c r="AN512">
        <f t="shared" si="56"/>
        <v>5.444525537437113E-6</v>
      </c>
      <c r="AO512">
        <f t="shared" si="57"/>
        <v>2.3414530389904979E-9</v>
      </c>
      <c r="AP512" s="13">
        <f t="shared" si="58"/>
        <v>1.0484498731747838</v>
      </c>
    </row>
    <row r="513" spans="35:42" x14ac:dyDescent="0.55000000000000004">
      <c r="AI513">
        <f t="shared" si="59"/>
        <v>145.76862123613384</v>
      </c>
      <c r="AJ513">
        <f t="shared" si="54"/>
        <v>115.0421</v>
      </c>
      <c r="AK513">
        <v>3.0000000000000001E-3</v>
      </c>
      <c r="AL513">
        <v>13.0421</v>
      </c>
      <c r="AM513" s="13">
        <f t="shared" si="55"/>
        <v>8.6459267440961973</v>
      </c>
      <c r="AN513">
        <f t="shared" si="56"/>
        <v>5.4529162651165974E-6</v>
      </c>
      <c r="AO513">
        <f t="shared" si="57"/>
        <v>3.0104789795979564E-9</v>
      </c>
      <c r="AP513" s="13">
        <f t="shared" si="58"/>
        <v>1.0452070146059491</v>
      </c>
    </row>
    <row r="514" spans="35:42" x14ac:dyDescent="0.55000000000000004">
      <c r="AI514">
        <f t="shared" si="59"/>
        <v>146.05388272583272</v>
      </c>
      <c r="AJ514">
        <f t="shared" si="54"/>
        <v>115.0421</v>
      </c>
      <c r="AK514">
        <v>0</v>
      </c>
      <c r="AL514">
        <v>13.0421</v>
      </c>
      <c r="AM514" s="13">
        <f t="shared" si="55"/>
        <v>8.6550092433302002</v>
      </c>
      <c r="AN514">
        <f t="shared" si="56"/>
        <v>5.4612458182789443E-6</v>
      </c>
      <c r="AO514">
        <f t="shared" si="57"/>
        <v>3.7634250512557224E-9</v>
      </c>
      <c r="AP514" s="13">
        <f t="shared" si="58"/>
        <v>1.0448697851280779</v>
      </c>
    </row>
    <row r="515" spans="35:42" x14ac:dyDescent="0.55000000000000004">
      <c r="AI515">
        <f t="shared" si="59"/>
        <v>146.3391442155316</v>
      </c>
      <c r="AJ515">
        <f t="shared" ref="AJ515:AJ578" si="60">AL515+102</f>
        <v>115.0421</v>
      </c>
      <c r="AK515">
        <v>0</v>
      </c>
      <c r="AL515">
        <v>13.0421</v>
      </c>
      <c r="AM515" s="13">
        <f t="shared" si="55"/>
        <v>8.664114263041828</v>
      </c>
      <c r="AN515">
        <f t="shared" si="56"/>
        <v>5.4695139904518354E-6</v>
      </c>
      <c r="AO515">
        <f t="shared" si="57"/>
        <v>4.6002725899936614E-9</v>
      </c>
      <c r="AP515" s="13">
        <f t="shared" si="58"/>
        <v>1.0474605881670571</v>
      </c>
    </row>
    <row r="516" spans="35:42" x14ac:dyDescent="0.55000000000000004">
      <c r="AI516">
        <f t="shared" si="59"/>
        <v>146.62440570523049</v>
      </c>
      <c r="AJ516">
        <f t="shared" si="60"/>
        <v>115.0421</v>
      </c>
      <c r="AK516">
        <v>0</v>
      </c>
      <c r="AL516">
        <v>13.0421</v>
      </c>
      <c r="AM516" s="13">
        <f t="shared" ref="AM516:AM579" si="61">($T$5+AN516+AO516)*10^6</f>
        <v>8.6732415775365634</v>
      </c>
      <c r="AN516">
        <f t="shared" ref="AN516:AN579" si="62">($T$3/2)*(1-COS(RADIANS(AI516)))</f>
        <v>5.4777205766844621E-6</v>
      </c>
      <c r="AO516">
        <f t="shared" ref="AO516:AO579" si="63">($T$3/2)*(1+COS(RADIANS(AI516)))+($T$4/2)*(1-COS(RADIANS(AI516-$T$7)))-$T$14</f>
        <v>5.521000852100256E-9</v>
      </c>
      <c r="AP516" s="13">
        <f t="shared" si="58"/>
        <v>1.0500254268348077</v>
      </c>
    </row>
    <row r="517" spans="35:42" x14ac:dyDescent="0.55000000000000004">
      <c r="AI517">
        <f t="shared" si="59"/>
        <v>146.90966719492937</v>
      </c>
      <c r="AJ517">
        <f t="shared" si="60"/>
        <v>115.6942</v>
      </c>
      <c r="AK517">
        <v>0</v>
      </c>
      <c r="AL517">
        <v>13.6942</v>
      </c>
      <c r="AM517" s="13">
        <f t="shared" si="61"/>
        <v>8.6823909605672345</v>
      </c>
      <c r="AN517">
        <f t="shared" si="62"/>
        <v>5.4858653735525983E-6</v>
      </c>
      <c r="AO517">
        <f t="shared" si="63"/>
        <v>6.5255870146350608E-9</v>
      </c>
      <c r="AP517" s="13">
        <f t="shared" ref="AP517:AP580" si="64">(AJ516+AJ517)/2*(AM517-AM516)</f>
        <v>1.0555473938899103</v>
      </c>
    </row>
    <row r="518" spans="35:42" x14ac:dyDescent="0.55000000000000004">
      <c r="AI518">
        <f t="shared" ref="AI518:AI581" si="65">$AI517+$AI$3</f>
        <v>147.19492868462825</v>
      </c>
      <c r="AJ518">
        <f t="shared" si="60"/>
        <v>115.6942</v>
      </c>
      <c r="AK518">
        <v>2E-3</v>
      </c>
      <c r="AL518">
        <v>13.6942</v>
      </c>
      <c r="AM518" s="13">
        <f t="shared" si="61"/>
        <v>8.6915621853396452</v>
      </c>
      <c r="AN518">
        <f t="shared" si="62"/>
        <v>5.4939481791636514E-6</v>
      </c>
      <c r="AO518">
        <f t="shared" si="63"/>
        <v>7.6140061759934616E-9</v>
      </c>
      <c r="AP518" s="13">
        <f t="shared" si="64"/>
        <v>1.0610575130642408</v>
      </c>
    </row>
    <row r="519" spans="35:42" x14ac:dyDescent="0.55000000000000004">
      <c r="AI519">
        <f t="shared" si="65"/>
        <v>147.48019017432713</v>
      </c>
      <c r="AJ519">
        <f t="shared" si="60"/>
        <v>115.6942</v>
      </c>
      <c r="AK519">
        <v>1E-3</v>
      </c>
      <c r="AL519">
        <v>13.6942</v>
      </c>
      <c r="AM519" s="13">
        <f t="shared" si="61"/>
        <v>8.7007550245181893</v>
      </c>
      <c r="AN519">
        <f t="shared" si="62"/>
        <v>5.5019687931616628E-6</v>
      </c>
      <c r="AO519">
        <f t="shared" si="63"/>
        <v>8.7862313565258563E-9</v>
      </c>
      <c r="AP519" s="13">
        <f t="shared" si="64"/>
        <v>1.063558174490314</v>
      </c>
    </row>
    <row r="520" spans="35:42" x14ac:dyDescent="0.55000000000000004">
      <c r="AI520">
        <f t="shared" si="65"/>
        <v>147.76545166402602</v>
      </c>
      <c r="AJ520">
        <f t="shared" si="60"/>
        <v>116.3463</v>
      </c>
      <c r="AK520">
        <v>2E-3</v>
      </c>
      <c r="AL520">
        <v>14.346299999999999</v>
      </c>
      <c r="AM520" s="13">
        <f t="shared" si="61"/>
        <v>8.7099692502314792</v>
      </c>
      <c r="AN520">
        <f t="shared" si="62"/>
        <v>5.5099270167322728E-6</v>
      </c>
      <c r="AO520">
        <f t="shared" si="63"/>
        <v>1.0042233499205329E-8</v>
      </c>
      <c r="AP520" s="13">
        <f t="shared" si="64"/>
        <v>1.0690367708123216</v>
      </c>
    </row>
    <row r="521" spans="35:42" x14ac:dyDescent="0.55000000000000004">
      <c r="AI521">
        <f t="shared" si="65"/>
        <v>148.0507131537249</v>
      </c>
      <c r="AJ521">
        <f t="shared" si="60"/>
        <v>116.3463</v>
      </c>
      <c r="AK521">
        <v>4.0000000000000001E-3</v>
      </c>
      <c r="AL521">
        <v>14.346299999999999</v>
      </c>
      <c r="AM521" s="13">
        <f t="shared" si="61"/>
        <v>8.7192046340780003</v>
      </c>
      <c r="AN521">
        <f t="shared" si="62"/>
        <v>5.5178226526076525E-6</v>
      </c>
      <c r="AO521">
        <f t="shared" si="63"/>
        <v>1.1381981470348051E-8</v>
      </c>
      <c r="AP521" s="13">
        <f t="shared" si="64"/>
        <v>1.0745027396224998</v>
      </c>
    </row>
    <row r="522" spans="35:42" x14ac:dyDescent="0.55000000000000004">
      <c r="AI522">
        <f t="shared" si="65"/>
        <v>148.33597464342378</v>
      </c>
      <c r="AJ522">
        <f t="shared" si="60"/>
        <v>115.6942</v>
      </c>
      <c r="AK522">
        <v>2E-3</v>
      </c>
      <c r="AL522">
        <v>13.6942</v>
      </c>
      <c r="AM522" s="13">
        <f t="shared" si="61"/>
        <v>8.7284609471317793</v>
      </c>
      <c r="AN522">
        <f t="shared" si="62"/>
        <v>5.5256555050713932E-6</v>
      </c>
      <c r="AO522">
        <f t="shared" si="63"/>
        <v>1.2805442060385776E-8</v>
      </c>
      <c r="AP522" s="13">
        <f t="shared" si="64"/>
        <v>1.0739197545777093</v>
      </c>
    </row>
    <row r="523" spans="35:42" x14ac:dyDescent="0.55000000000000004">
      <c r="AI523">
        <f t="shared" si="65"/>
        <v>148.62123613312266</v>
      </c>
      <c r="AJ523">
        <f t="shared" si="60"/>
        <v>115.6942</v>
      </c>
      <c r="AK523">
        <v>3.0000000000000001E-3</v>
      </c>
      <c r="AL523">
        <v>13.6942</v>
      </c>
      <c r="AM523" s="13">
        <f t="shared" si="61"/>
        <v>8.7377379599480403</v>
      </c>
      <c r="AN523">
        <f t="shared" si="62"/>
        <v>5.5334253799633535E-6</v>
      </c>
      <c r="AO523">
        <f t="shared" si="63"/>
        <v>1.4312579984686613E-8</v>
      </c>
      <c r="AP523" s="13">
        <f t="shared" si="64"/>
        <v>1.0732965761670543</v>
      </c>
    </row>
    <row r="524" spans="35:42" x14ac:dyDescent="0.55000000000000004">
      <c r="AI524">
        <f t="shared" si="65"/>
        <v>148.90649762282155</v>
      </c>
      <c r="AJ524">
        <f t="shared" si="60"/>
        <v>115.0421</v>
      </c>
      <c r="AK524">
        <v>3.0000000000000001E-3</v>
      </c>
      <c r="AL524">
        <v>13.0421</v>
      </c>
      <c r="AM524" s="13">
        <f t="shared" si="61"/>
        <v>8.7470354425689099</v>
      </c>
      <c r="AN524">
        <f t="shared" si="62"/>
        <v>5.5411320846844773E-6</v>
      </c>
      <c r="AO524">
        <f t="shared" si="63"/>
        <v>1.5903357884433401E-8</v>
      </c>
      <c r="AP524" s="13">
        <f t="shared" si="64"/>
        <v>1.0726333696268773</v>
      </c>
    </row>
    <row r="525" spans="35:42" x14ac:dyDescent="0.55000000000000004">
      <c r="AI525">
        <f t="shared" si="65"/>
        <v>149.19175911252043</v>
      </c>
      <c r="AJ525">
        <f t="shared" si="60"/>
        <v>114.39</v>
      </c>
      <c r="AK525">
        <v>2E-3</v>
      </c>
      <c r="AL525">
        <v>12.39</v>
      </c>
      <c r="AM525" s="13">
        <f t="shared" si="61"/>
        <v>8.7563531645291111</v>
      </c>
      <c r="AN525">
        <f t="shared" si="62"/>
        <v>5.5487754282015646E-6</v>
      </c>
      <c r="AO525">
        <f t="shared" si="63"/>
        <v>1.7577736327546127E-8</v>
      </c>
      <c r="AP525" s="13">
        <f t="shared" si="64"/>
        <v>1.0688922582725384</v>
      </c>
    </row>
    <row r="526" spans="35:42" x14ac:dyDescent="0.55000000000000004">
      <c r="AI526">
        <f t="shared" si="65"/>
        <v>149.47702060221931</v>
      </c>
      <c r="AJ526">
        <f t="shared" si="60"/>
        <v>115.0421</v>
      </c>
      <c r="AK526">
        <v>3.0000000000000001E-3</v>
      </c>
      <c r="AL526">
        <v>13.0421</v>
      </c>
      <c r="AM526" s="13">
        <f t="shared" si="61"/>
        <v>8.7656908948616739</v>
      </c>
      <c r="AN526">
        <f t="shared" si="62"/>
        <v>5.5563552210520095E-6</v>
      </c>
      <c r="AO526">
        <f t="shared" si="63"/>
        <v>1.9335673809663005E-8</v>
      </c>
      <c r="AP526" s="13">
        <f t="shared" si="64"/>
        <v>1.0711875397167907</v>
      </c>
    </row>
    <row r="527" spans="35:42" x14ac:dyDescent="0.55000000000000004">
      <c r="AI527">
        <f t="shared" si="65"/>
        <v>149.76228209191819</v>
      </c>
      <c r="AJ527">
        <f t="shared" si="60"/>
        <v>115.0421</v>
      </c>
      <c r="AK527">
        <v>1E-3</v>
      </c>
      <c r="AL527">
        <v>13.0421</v>
      </c>
      <c r="AM527" s="13">
        <f t="shared" si="61"/>
        <v>8.7750484021036605</v>
      </c>
      <c r="AN527">
        <f t="shared" si="62"/>
        <v>5.5638712753484942E-6</v>
      </c>
      <c r="AO527">
        <f t="shared" si="63"/>
        <v>2.117712675516411E-8</v>
      </c>
      <c r="AP527" s="13">
        <f t="shared" si="64"/>
        <v>1.0765072838833576</v>
      </c>
    </row>
    <row r="528" spans="35:42" x14ac:dyDescent="0.55000000000000004">
      <c r="AI528">
        <f t="shared" si="65"/>
        <v>150.04754358161708</v>
      </c>
      <c r="AJ528">
        <f t="shared" si="60"/>
        <v>114.39</v>
      </c>
      <c r="AK528">
        <v>0</v>
      </c>
      <c r="AL528">
        <v>12.39</v>
      </c>
      <c r="AM528" s="13">
        <f t="shared" si="61"/>
        <v>8.7844254543019016</v>
      </c>
      <c r="AN528">
        <f t="shared" si="62"/>
        <v>5.5713234047836454E-6</v>
      </c>
      <c r="AO528">
        <f t="shared" si="63"/>
        <v>2.3102049518257066E-8</v>
      </c>
      <c r="AP528" s="13">
        <f t="shared" si="64"/>
        <v>1.0756983888260281</v>
      </c>
    </row>
    <row r="529" spans="35:42" x14ac:dyDescent="0.55000000000000004">
      <c r="AI529">
        <f t="shared" si="65"/>
        <v>150.33280507131596</v>
      </c>
      <c r="AJ529">
        <f t="shared" si="60"/>
        <v>115.0421</v>
      </c>
      <c r="AK529">
        <v>2E-3</v>
      </c>
      <c r="AL529">
        <v>13.0421</v>
      </c>
      <c r="AM529" s="13">
        <f t="shared" si="61"/>
        <v>8.7938218190187651</v>
      </c>
      <c r="AN529">
        <f t="shared" si="62"/>
        <v>5.5787114246346585E-6</v>
      </c>
      <c r="AO529">
        <f t="shared" si="63"/>
        <v>2.5110394384106351E-8</v>
      </c>
      <c r="AP529" s="13">
        <f t="shared" si="64"/>
        <v>1.0779138446779559</v>
      </c>
    </row>
    <row r="530" spans="35:42" x14ac:dyDescent="0.55000000000000004">
      <c r="AI530">
        <f t="shared" si="65"/>
        <v>150.61806656101484</v>
      </c>
      <c r="AJ530">
        <f t="shared" si="60"/>
        <v>115.0421</v>
      </c>
      <c r="AK530">
        <v>1E-3</v>
      </c>
      <c r="AL530">
        <v>13.0421</v>
      </c>
      <c r="AM530" s="13">
        <f t="shared" si="61"/>
        <v>8.8032372633378824</v>
      </c>
      <c r="AN530">
        <f t="shared" si="62"/>
        <v>5.5860351517678689E-6</v>
      </c>
      <c r="AO530">
        <f t="shared" si="63"/>
        <v>2.7202111570014276E-8</v>
      </c>
      <c r="AP530" s="13">
        <f t="shared" si="64"/>
        <v>1.083172486904316</v>
      </c>
    </row>
    <row r="531" spans="35:42" x14ac:dyDescent="0.55000000000000004">
      <c r="AI531">
        <f t="shared" si="65"/>
        <v>150.90332805071372</v>
      </c>
      <c r="AJ531">
        <f t="shared" si="60"/>
        <v>115.0421</v>
      </c>
      <c r="AK531">
        <v>0</v>
      </c>
      <c r="AL531">
        <v>13.0421</v>
      </c>
      <c r="AM531" s="13">
        <f t="shared" si="61"/>
        <v>8.812671553869956</v>
      </c>
      <c r="AN531">
        <f t="shared" si="62"/>
        <v>5.593294404643296E-6</v>
      </c>
      <c r="AO531">
        <f t="shared" si="63"/>
        <v>2.9377149226658073E-8</v>
      </c>
      <c r="AP531" s="13">
        <f t="shared" si="64"/>
        <v>1.0853405948198729</v>
      </c>
    </row>
    <row r="532" spans="35:42" x14ac:dyDescent="0.55000000000000004">
      <c r="AI532">
        <f t="shared" si="65"/>
        <v>151.18858954041261</v>
      </c>
      <c r="AJ532">
        <f t="shared" si="60"/>
        <v>114.39</v>
      </c>
      <c r="AK532">
        <v>0</v>
      </c>
      <c r="AL532">
        <v>12.39</v>
      </c>
      <c r="AM532" s="13">
        <f t="shared" si="61"/>
        <v>8.8221244567585142</v>
      </c>
      <c r="AN532">
        <f t="shared" si="62"/>
        <v>5.6004890033191426E-6</v>
      </c>
      <c r="AO532">
        <f t="shared" si="63"/>
        <v>3.1635453439372302E-8</v>
      </c>
      <c r="AP532" s="13">
        <f t="shared" si="64"/>
        <v>1.0843996804089819</v>
      </c>
    </row>
    <row r="533" spans="35:42" x14ac:dyDescent="0.55000000000000004">
      <c r="AI533">
        <f t="shared" si="65"/>
        <v>151.47385103011149</v>
      </c>
      <c r="AJ533">
        <f t="shared" si="60"/>
        <v>114.39</v>
      </c>
      <c r="AK533">
        <v>-3.0000000000000001E-3</v>
      </c>
      <c r="AL533">
        <v>12.39</v>
      </c>
      <c r="AM533" s="13">
        <f t="shared" si="61"/>
        <v>8.8315957376857401</v>
      </c>
      <c r="AN533">
        <f t="shared" si="62"/>
        <v>5.6076187694562527E-6</v>
      </c>
      <c r="AO533">
        <f t="shared" si="63"/>
        <v>3.3976968229487169E-8</v>
      </c>
      <c r="AP533" s="13">
        <f t="shared" si="64"/>
        <v>1.0834198252653746</v>
      </c>
    </row>
    <row r="534" spans="35:42" x14ac:dyDescent="0.55000000000000004">
      <c r="AI534">
        <f t="shared" si="65"/>
        <v>151.75911251981037</v>
      </c>
      <c r="AJ534">
        <f t="shared" si="60"/>
        <v>114.39</v>
      </c>
      <c r="AK534">
        <v>-2E-3</v>
      </c>
      <c r="AL534">
        <v>12.39</v>
      </c>
      <c r="AM534" s="13">
        <f t="shared" si="61"/>
        <v>8.8410851618782527</v>
      </c>
      <c r="AN534">
        <f t="shared" si="62"/>
        <v>5.614683526322537E-6</v>
      </c>
      <c r="AO534">
        <f t="shared" si="63"/>
        <v>3.640163555571596E-8</v>
      </c>
      <c r="AP534" s="13">
        <f t="shared" si="64"/>
        <v>1.0854952333815082</v>
      </c>
    </row>
    <row r="535" spans="35:42" x14ac:dyDescent="0.55000000000000004">
      <c r="AI535">
        <f t="shared" si="65"/>
        <v>152.04437400950926</v>
      </c>
      <c r="AJ535">
        <f t="shared" si="60"/>
        <v>114.39</v>
      </c>
      <c r="AK535">
        <v>-1E-3</v>
      </c>
      <c r="AL535">
        <v>12.39</v>
      </c>
      <c r="AM535" s="13">
        <f t="shared" si="61"/>
        <v>8.8505924941129415</v>
      </c>
      <c r="AN535">
        <f t="shared" si="62"/>
        <v>5.6216830987973504E-6</v>
      </c>
      <c r="AO535">
        <f t="shared" si="63"/>
        <v>3.8909395315592033E-8</v>
      </c>
      <c r="AP535" s="13">
        <f t="shared" si="64"/>
        <v>1.0875437343260523</v>
      </c>
    </row>
    <row r="536" spans="35:42" x14ac:dyDescent="0.55000000000000004">
      <c r="AI536">
        <f t="shared" si="65"/>
        <v>152.32963549920814</v>
      </c>
      <c r="AJ536">
        <f t="shared" si="60"/>
        <v>114.39</v>
      </c>
      <c r="AK536">
        <v>-3.0000000000000001E-3</v>
      </c>
      <c r="AL536">
        <v>12.39</v>
      </c>
      <c r="AM536" s="13">
        <f t="shared" si="61"/>
        <v>8.8601174987227918</v>
      </c>
      <c r="AN536">
        <f t="shared" si="62"/>
        <v>5.6286173133758304E-6</v>
      </c>
      <c r="AO536">
        <f t="shared" si="63"/>
        <v>4.1500185346961507E-8</v>
      </c>
      <c r="AP536" s="13">
        <f t="shared" si="64"/>
        <v>1.089565277320774</v>
      </c>
    </row>
    <row r="537" spans="35:42" x14ac:dyDescent="0.55000000000000004">
      <c r="AI537">
        <f t="shared" si="65"/>
        <v>152.61489698890702</v>
      </c>
      <c r="AJ537">
        <f t="shared" si="60"/>
        <v>114.39</v>
      </c>
      <c r="AK537">
        <v>0</v>
      </c>
      <c r="AL537">
        <v>12.39</v>
      </c>
      <c r="AM537" s="13">
        <f t="shared" si="61"/>
        <v>8.8696599396027267</v>
      </c>
      <c r="AN537">
        <f t="shared" si="62"/>
        <v>5.6354859981732063E-6</v>
      </c>
      <c r="AO537">
        <f t="shared" si="63"/>
        <v>4.4173941429521679E-8</v>
      </c>
      <c r="AP537" s="13">
        <f t="shared" si="64"/>
        <v>1.0915598122557582</v>
      </c>
    </row>
    <row r="538" spans="35:42" x14ac:dyDescent="0.55000000000000004">
      <c r="AI538">
        <f t="shared" si="65"/>
        <v>152.9001584786059</v>
      </c>
      <c r="AJ538">
        <f t="shared" si="60"/>
        <v>114.39</v>
      </c>
      <c r="AK538">
        <v>0</v>
      </c>
      <c r="AL538">
        <v>12.39</v>
      </c>
      <c r="AM538" s="13">
        <f t="shared" si="61"/>
        <v>8.8792195802154623</v>
      </c>
      <c r="AN538">
        <f t="shared" si="62"/>
        <v>5.6422889829290488E-6</v>
      </c>
      <c r="AO538">
        <f t="shared" si="63"/>
        <v>4.6930597286414297E-8</v>
      </c>
      <c r="AP538" s="13">
        <f t="shared" si="64"/>
        <v>1.0935272896908277</v>
      </c>
    </row>
    <row r="539" spans="35:42" x14ac:dyDescent="0.55000000000000004">
      <c r="AI539">
        <f t="shared" si="65"/>
        <v>153.18541996830479</v>
      </c>
      <c r="AJ539">
        <f t="shared" si="60"/>
        <v>113.7379</v>
      </c>
      <c r="AK539">
        <v>0</v>
      </c>
      <c r="AL539">
        <v>11.7379</v>
      </c>
      <c r="AM539" s="13">
        <f t="shared" si="61"/>
        <v>8.8887961835973712</v>
      </c>
      <c r="AN539">
        <f t="shared" si="62"/>
        <v>5.6490260990115022E-6</v>
      </c>
      <c r="AO539">
        <f t="shared" si="63"/>
        <v>4.9770084585866685E-8</v>
      </c>
      <c r="AP539" s="13">
        <f t="shared" si="64"/>
        <v>1.0923452093238888</v>
      </c>
    </row>
    <row r="540" spans="35:42" x14ac:dyDescent="0.55000000000000004">
      <c r="AI540">
        <f t="shared" si="65"/>
        <v>153.47068145800367</v>
      </c>
      <c r="AJ540">
        <f t="shared" si="60"/>
        <v>113.7379</v>
      </c>
      <c r="AK540">
        <v>0</v>
      </c>
      <c r="AL540">
        <v>11.7379</v>
      </c>
      <c r="AM540" s="13">
        <f t="shared" si="61"/>
        <v>8.8983895123643428</v>
      </c>
      <c r="AN540">
        <f t="shared" si="62"/>
        <v>5.655697179421453E-6</v>
      </c>
      <c r="AO540">
        <f t="shared" si="63"/>
        <v>5.269233294288835E-8</v>
      </c>
      <c r="AP540" s="13">
        <f t="shared" si="64"/>
        <v>1.0911250679649402</v>
      </c>
    </row>
    <row r="541" spans="35:42" x14ac:dyDescent="0.55000000000000004">
      <c r="AI541">
        <f t="shared" si="65"/>
        <v>153.75594294770255</v>
      </c>
      <c r="AJ541">
        <f t="shared" si="60"/>
        <v>113.08580000000001</v>
      </c>
      <c r="AK541">
        <v>-2E-3</v>
      </c>
      <c r="AL541">
        <v>11.085800000000001</v>
      </c>
      <c r="AM541" s="13">
        <f t="shared" si="61"/>
        <v>8.907999328717688</v>
      </c>
      <c r="AN541">
        <f t="shared" si="62"/>
        <v>5.6623020587966756E-6</v>
      </c>
      <c r="AO541">
        <f t="shared" si="63"/>
        <v>5.5697269921013541E-8</v>
      </c>
      <c r="AP541" s="13">
        <f t="shared" si="64"/>
        <v>1.0898670507931243</v>
      </c>
    </row>
    <row r="542" spans="35:42" x14ac:dyDescent="0.55000000000000004">
      <c r="AI542">
        <f t="shared" si="65"/>
        <v>154.04120443740143</v>
      </c>
      <c r="AJ542">
        <f t="shared" si="60"/>
        <v>113.08580000000001</v>
      </c>
      <c r="AK542">
        <v>-2E-3</v>
      </c>
      <c r="AL542">
        <v>11.085800000000001</v>
      </c>
      <c r="AM542" s="13">
        <f t="shared" si="61"/>
        <v>8.9176253944500328</v>
      </c>
      <c r="AN542">
        <f t="shared" si="62"/>
        <v>5.6688405734159351E-6</v>
      </c>
      <c r="AO542">
        <f t="shared" si="63"/>
        <v>5.878482103409696E-8</v>
      </c>
      <c r="AP542" s="13">
        <f t="shared" si="64"/>
        <v>1.0885713441947991</v>
      </c>
    </row>
    <row r="543" spans="35:42" x14ac:dyDescent="0.55000000000000004">
      <c r="AI543">
        <f t="shared" si="65"/>
        <v>154.32646592710032</v>
      </c>
      <c r="AJ543">
        <f t="shared" si="60"/>
        <v>113.08580000000001</v>
      </c>
      <c r="AK543">
        <v>-2E-3</v>
      </c>
      <c r="AL543">
        <v>11.085800000000001</v>
      </c>
      <c r="AM543" s="13">
        <f t="shared" si="61"/>
        <v>8.9272674709511968</v>
      </c>
      <c r="AN543">
        <f t="shared" si="62"/>
        <v>5.6753125612030353E-6</v>
      </c>
      <c r="AO543">
        <f t="shared" si="63"/>
        <v>6.1954909748161348E-8</v>
      </c>
      <c r="AP543" s="13">
        <f t="shared" si="64"/>
        <v>1.0903819347953319</v>
      </c>
    </row>
    <row r="544" spans="35:42" x14ac:dyDescent="0.55000000000000004">
      <c r="AI544">
        <f t="shared" si="65"/>
        <v>154.6117274167992</v>
      </c>
      <c r="AJ544">
        <f t="shared" si="60"/>
        <v>113.7379</v>
      </c>
      <c r="AK544">
        <v>-4.0000000000000001E-3</v>
      </c>
      <c r="AL544">
        <v>11.7379</v>
      </c>
      <c r="AM544" s="13">
        <f t="shared" si="61"/>
        <v>8.9369253192141382</v>
      </c>
      <c r="AN544">
        <f t="shared" si="62"/>
        <v>5.6817178617308459E-6</v>
      </c>
      <c r="AO544">
        <f t="shared" si="63"/>
        <v>6.5207457483292938E-8</v>
      </c>
      <c r="AP544" s="13">
        <f t="shared" si="64"/>
        <v>1.0953144385194786</v>
      </c>
    </row>
    <row r="545" spans="35:42" x14ac:dyDescent="0.55000000000000004">
      <c r="AI545">
        <f t="shared" si="65"/>
        <v>154.89698890649808</v>
      </c>
      <c r="AJ545">
        <f t="shared" si="60"/>
        <v>113.08580000000001</v>
      </c>
      <c r="AK545">
        <v>-2E-3</v>
      </c>
      <c r="AL545">
        <v>11.085800000000001</v>
      </c>
      <c r="AM545" s="13">
        <f t="shared" si="61"/>
        <v>8.9465986998408642</v>
      </c>
      <c r="AN545">
        <f t="shared" si="62"/>
        <v>5.6880563162252737E-6</v>
      </c>
      <c r="AO545">
        <f t="shared" si="63"/>
        <v>6.8542383615590054E-8</v>
      </c>
      <c r="AP545" s="13">
        <f t="shared" si="64"/>
        <v>1.0970759926311504</v>
      </c>
    </row>
    <row r="546" spans="35:42" x14ac:dyDescent="0.55000000000000004">
      <c r="AI546">
        <f t="shared" si="65"/>
        <v>155.18225039619696</v>
      </c>
      <c r="AJ546">
        <f t="shared" si="60"/>
        <v>112.4336</v>
      </c>
      <c r="AK546">
        <v>-1E-3</v>
      </c>
      <c r="AL546">
        <v>10.4336</v>
      </c>
      <c r="AM546" s="13">
        <f t="shared" si="61"/>
        <v>8.9562873730483616</v>
      </c>
      <c r="AN546">
        <f t="shared" si="62"/>
        <v>5.6943277675691988E-6</v>
      </c>
      <c r="AO546">
        <f t="shared" si="63"/>
        <v>7.1959605479163375E-8</v>
      </c>
      <c r="AP546" s="13">
        <f t="shared" si="64"/>
        <v>1.0924918842754496</v>
      </c>
    </row>
    <row r="547" spans="35:42" x14ac:dyDescent="0.55000000000000004">
      <c r="AI547">
        <f t="shared" si="65"/>
        <v>155.46751188589585</v>
      </c>
      <c r="AJ547">
        <f t="shared" si="60"/>
        <v>113.08580000000001</v>
      </c>
      <c r="AK547">
        <v>-4.0000000000000001E-3</v>
      </c>
      <c r="AL547">
        <v>11.085800000000001</v>
      </c>
      <c r="AM547" s="13">
        <f t="shared" si="61"/>
        <v>8.9659910986745519</v>
      </c>
      <c r="AN547">
        <f t="shared" si="62"/>
        <v>5.7005320603063715E-6</v>
      </c>
      <c r="AO547">
        <f t="shared" si="63"/>
        <v>7.5459038368181313E-8</v>
      </c>
      <c r="AP547" s="13">
        <f t="shared" si="64"/>
        <v>1.0941891904915262</v>
      </c>
    </row>
    <row r="548" spans="35:42" x14ac:dyDescent="0.55000000000000004">
      <c r="AI548">
        <f t="shared" si="65"/>
        <v>155.75277337559473</v>
      </c>
      <c r="AJ548">
        <f t="shared" si="60"/>
        <v>112.4336</v>
      </c>
      <c r="AK548">
        <v>-4.0000000000000001E-3</v>
      </c>
      <c r="AL548">
        <v>10.4336</v>
      </c>
      <c r="AM548" s="13">
        <f t="shared" si="61"/>
        <v>8.9757096361842379</v>
      </c>
      <c r="AN548">
        <f t="shared" si="62"/>
        <v>5.7066690406452657E-6</v>
      </c>
      <c r="AO548">
        <f t="shared" si="63"/>
        <v>7.9040595538972556E-8</v>
      </c>
      <c r="AP548" s="13">
        <f t="shared" si="64"/>
        <v>1.095859374030939</v>
      </c>
    </row>
    <row r="549" spans="35:42" x14ac:dyDescent="0.55000000000000004">
      <c r="AI549">
        <f t="shared" si="65"/>
        <v>156.03803486529361</v>
      </c>
      <c r="AJ549">
        <f t="shared" si="60"/>
        <v>113.08580000000001</v>
      </c>
      <c r="AK549">
        <v>-3.0000000000000001E-3</v>
      </c>
      <c r="AL549">
        <v>11.085800000000001</v>
      </c>
      <c r="AM549" s="13">
        <f t="shared" si="61"/>
        <v>8.985442744675062</v>
      </c>
      <c r="AN549">
        <f t="shared" si="62"/>
        <v>5.7127385564628866E-6</v>
      </c>
      <c r="AO549">
        <f t="shared" si="63"/>
        <v>8.2704188212176053E-8</v>
      </c>
      <c r="AP549" s="13">
        <f t="shared" si="64"/>
        <v>1.0975023934927777</v>
      </c>
    </row>
    <row r="550" spans="35:42" x14ac:dyDescent="0.55000000000000004">
      <c r="AI550">
        <f t="shared" si="65"/>
        <v>156.32329635499249</v>
      </c>
      <c r="AJ550">
        <f t="shared" si="60"/>
        <v>113.08580000000001</v>
      </c>
      <c r="AK550">
        <v>-4.0000000000000001E-3</v>
      </c>
      <c r="AL550">
        <v>11.085800000000001</v>
      </c>
      <c r="AM550" s="13">
        <f t="shared" si="61"/>
        <v>8.9951901828834853</v>
      </c>
      <c r="AN550">
        <f t="shared" si="62"/>
        <v>5.7187404573085467E-6</v>
      </c>
      <c r="AO550">
        <f t="shared" si="63"/>
        <v>8.644972557493991E-8</v>
      </c>
      <c r="AP550" s="13">
        <f t="shared" si="64"/>
        <v>1.1022968477501129</v>
      </c>
    </row>
    <row r="551" spans="35:42" x14ac:dyDescent="0.55000000000000004">
      <c r="AI551">
        <f t="shared" si="65"/>
        <v>156.60855784469138</v>
      </c>
      <c r="AJ551">
        <f t="shared" si="60"/>
        <v>113.08580000000001</v>
      </c>
      <c r="AK551">
        <v>-3.0000000000000001E-3</v>
      </c>
      <c r="AL551">
        <v>11.085800000000001</v>
      </c>
      <c r="AM551" s="13">
        <f t="shared" si="61"/>
        <v>9.0049517091907685</v>
      </c>
      <c r="AN551">
        <f t="shared" si="62"/>
        <v>5.7246745944075926E-6</v>
      </c>
      <c r="AO551">
        <f t="shared" si="63"/>
        <v>9.0277114783174285E-8</v>
      </c>
      <c r="AP551" s="13">
        <f t="shared" si="64"/>
        <v>1.1038900116801686</v>
      </c>
    </row>
    <row r="552" spans="35:42" x14ac:dyDescent="0.55000000000000004">
      <c r="AI552">
        <f t="shared" si="65"/>
        <v>156.89381933439026</v>
      </c>
      <c r="AJ552">
        <f t="shared" si="60"/>
        <v>112.4336</v>
      </c>
      <c r="AK552">
        <v>-3.0000000000000001E-3</v>
      </c>
      <c r="AL552">
        <v>10.4336</v>
      </c>
      <c r="AM552" s="13">
        <f t="shared" si="61"/>
        <v>9.0147270816289495</v>
      </c>
      <c r="AN552">
        <f t="shared" si="62"/>
        <v>5.7305408206650969E-6</v>
      </c>
      <c r="AO552">
        <f t="shared" si="63"/>
        <v>9.4186260963852989E-8</v>
      </c>
      <c r="AP552" s="13">
        <f t="shared" si="64"/>
        <v>1.1022680635175639</v>
      </c>
    </row>
    <row r="553" spans="35:42" x14ac:dyDescent="0.55000000000000004">
      <c r="AI553">
        <f t="shared" si="65"/>
        <v>157.17908082408914</v>
      </c>
      <c r="AJ553">
        <f t="shared" si="60"/>
        <v>112.4336</v>
      </c>
      <c r="AK553">
        <v>-2E-3</v>
      </c>
      <c r="AL553">
        <v>10.4336</v>
      </c>
      <c r="AM553" s="13">
        <f t="shared" si="61"/>
        <v>9.0245160578868546</v>
      </c>
      <c r="AN553">
        <f t="shared" si="62"/>
        <v>5.736338990669493E-6</v>
      </c>
      <c r="AO553">
        <f t="shared" si="63"/>
        <v>9.817706721736231E-8</v>
      </c>
      <c r="AP553" s="13">
        <f t="shared" si="64"/>
        <v>1.1006098409907978</v>
      </c>
    </row>
    <row r="554" spans="35:42" x14ac:dyDescent="0.55000000000000004">
      <c r="AI554">
        <f t="shared" si="65"/>
        <v>157.46434231378802</v>
      </c>
      <c r="AJ554">
        <f t="shared" si="60"/>
        <v>113.08580000000001</v>
      </c>
      <c r="AK554">
        <v>-1E-3</v>
      </c>
      <c r="AL554">
        <v>11.085800000000001</v>
      </c>
      <c r="AM554" s="13">
        <f t="shared" si="61"/>
        <v>9.0343183953161006</v>
      </c>
      <c r="AN554">
        <f t="shared" si="62"/>
        <v>5.7420689606961955E-6</v>
      </c>
      <c r="AO554">
        <f t="shared" si="63"/>
        <v>1.0224943461990637E-7</v>
      </c>
      <c r="AP554" s="13">
        <f t="shared" si="64"/>
        <v>1.1053086278205464</v>
      </c>
    </row>
    <row r="555" spans="35:42" x14ac:dyDescent="0.55000000000000004">
      <c r="AI555">
        <f t="shared" si="65"/>
        <v>157.74960380348691</v>
      </c>
      <c r="AJ555">
        <f t="shared" si="60"/>
        <v>112.4336</v>
      </c>
      <c r="AK555">
        <v>-1E-3</v>
      </c>
      <c r="AL555">
        <v>10.4336</v>
      </c>
      <c r="AM555" s="13">
        <f t="shared" si="61"/>
        <v>9.0441338509371096</v>
      </c>
      <c r="AN555">
        <f t="shared" si="62"/>
        <v>5.7477305887111498E-6</v>
      </c>
      <c r="AO555">
        <f t="shared" si="63"/>
        <v>1.0640326222595761E-7</v>
      </c>
      <c r="AP555" s="13">
        <f t="shared" si="64"/>
        <v>1.1067878311882944</v>
      </c>
    </row>
    <row r="556" spans="35:42" x14ac:dyDescent="0.55000000000000004">
      <c r="AI556">
        <f t="shared" si="65"/>
        <v>158.03486529318579</v>
      </c>
      <c r="AJ556">
        <f t="shared" si="60"/>
        <v>112.4336</v>
      </c>
      <c r="AK556">
        <v>-1E-3</v>
      </c>
      <c r="AL556">
        <v>10.4336</v>
      </c>
      <c r="AM556" s="13">
        <f t="shared" si="61"/>
        <v>9.0539621814451188</v>
      </c>
      <c r="AN556">
        <f t="shared" si="62"/>
        <v>5.7533237343743601E-6</v>
      </c>
      <c r="AO556">
        <f t="shared" si="63"/>
        <v>1.1063844707075951E-7</v>
      </c>
      <c r="AP556" s="13">
        <f t="shared" si="64"/>
        <v>1.1050345810052955</v>
      </c>
    </row>
    <row r="557" spans="35:42" x14ac:dyDescent="0.55000000000000004">
      <c r="AI557">
        <f t="shared" si="65"/>
        <v>158.32012678288467</v>
      </c>
      <c r="AJ557">
        <f t="shared" si="60"/>
        <v>112.4336</v>
      </c>
      <c r="AK557">
        <v>0</v>
      </c>
      <c r="AL557">
        <v>10.4336</v>
      </c>
      <c r="AM557" s="13">
        <f t="shared" si="61"/>
        <v>9.0638031432162443</v>
      </c>
      <c r="AN557">
        <f t="shared" si="62"/>
        <v>5.7588482590433652E-6</v>
      </c>
      <c r="AO557">
        <f t="shared" si="63"/>
        <v>1.1495488417287793E-7</v>
      </c>
      <c r="AP557" s="13">
        <f t="shared" si="64"/>
        <v>1.1064547593900136</v>
      </c>
    </row>
    <row r="558" spans="35:42" x14ac:dyDescent="0.55000000000000004">
      <c r="AI558">
        <f t="shared" si="65"/>
        <v>158.60538827258355</v>
      </c>
      <c r="AJ558">
        <f t="shared" si="60"/>
        <v>112.4336</v>
      </c>
      <c r="AK558">
        <v>-2E-3</v>
      </c>
      <c r="AL558">
        <v>10.4336</v>
      </c>
      <c r="AM558" s="13">
        <f t="shared" si="61"/>
        <v>9.0736564923134786</v>
      </c>
      <c r="AN558">
        <f t="shared" si="62"/>
        <v>5.7643040257766755E-6</v>
      </c>
      <c r="AO558">
        <f t="shared" si="63"/>
        <v>1.193524665368044E-7</v>
      </c>
      <c r="AP558" s="13">
        <f t="shared" si="64"/>
        <v>1.1078475110588073</v>
      </c>
    </row>
    <row r="559" spans="35:42" x14ac:dyDescent="0.55000000000000004">
      <c r="AI559">
        <f t="shared" si="65"/>
        <v>158.89064976228244</v>
      </c>
      <c r="AJ559">
        <f t="shared" si="60"/>
        <v>111.78154000000001</v>
      </c>
      <c r="AK559">
        <v>-2E-3</v>
      </c>
      <c r="AL559">
        <v>9.7815399999999997</v>
      </c>
      <c r="AM559" s="13">
        <f t="shared" si="61"/>
        <v>9.0835219844927764</v>
      </c>
      <c r="AN559">
        <f t="shared" si="62"/>
        <v>5.7696908993371675E-6</v>
      </c>
      <c r="AO559">
        <f t="shared" si="63"/>
        <v>1.2383108515560883E-7</v>
      </c>
      <c r="AP559" s="13">
        <f t="shared" si="64"/>
        <v>1.105996355075078</v>
      </c>
    </row>
    <row r="560" spans="35:42" x14ac:dyDescent="0.55000000000000004">
      <c r="AI560">
        <f t="shared" si="65"/>
        <v>159.17591125198132</v>
      </c>
      <c r="AJ560">
        <f t="shared" si="60"/>
        <v>111.78154000000001</v>
      </c>
      <c r="AK560">
        <v>-4.0000000000000001E-3</v>
      </c>
      <c r="AL560">
        <v>9.7815399999999997</v>
      </c>
      <c r="AM560" s="13">
        <f t="shared" si="61"/>
        <v>9.0933993752090778</v>
      </c>
      <c r="AN560">
        <f t="shared" si="62"/>
        <v>5.7750087461954375E-6</v>
      </c>
      <c r="AO560">
        <f t="shared" si="63"/>
        <v>1.2839062901363904E-7</v>
      </c>
      <c r="AP560" s="13">
        <f t="shared" si="64"/>
        <v>1.1041099454498791</v>
      </c>
    </row>
    <row r="561" spans="35:42" x14ac:dyDescent="0.55000000000000004">
      <c r="AI561">
        <f t="shared" si="65"/>
        <v>159.4611727416802</v>
      </c>
      <c r="AJ561">
        <f t="shared" si="60"/>
        <v>111.78154000000001</v>
      </c>
      <c r="AK561">
        <v>-3.0000000000000001E-3</v>
      </c>
      <c r="AL561">
        <v>9.7815399999999997</v>
      </c>
      <c r="AM561" s="13">
        <f t="shared" si="61"/>
        <v>9.1032884196223858</v>
      </c>
      <c r="AN561">
        <f t="shared" si="62"/>
        <v>5.7802574345331097E-6</v>
      </c>
      <c r="AO561">
        <f t="shared" si="63"/>
        <v>1.3303098508927589E-7</v>
      </c>
      <c r="AP561" s="13">
        <f t="shared" si="64"/>
        <v>1.1054126136479601</v>
      </c>
    </row>
    <row r="562" spans="35:42" x14ac:dyDescent="0.55000000000000004">
      <c r="AI562">
        <f t="shared" si="65"/>
        <v>159.74643423137908</v>
      </c>
      <c r="AJ562">
        <f t="shared" si="60"/>
        <v>110.47734</v>
      </c>
      <c r="AK562">
        <v>-4.0000000000000001E-3</v>
      </c>
      <c r="AL562">
        <v>8.4773399999999999</v>
      </c>
      <c r="AM562" s="13">
        <f t="shared" si="61"/>
        <v>9.1131888726038355</v>
      </c>
      <c r="AN562">
        <f t="shared" si="62"/>
        <v>5.785436834246103E-6</v>
      </c>
      <c r="AO562">
        <f t="shared" si="63"/>
        <v>1.3775203835773214E-7</v>
      </c>
      <c r="AP562" s="13">
        <f t="shared" si="64"/>
        <v>1.100231795574836</v>
      </c>
    </row>
    <row r="563" spans="35:42" x14ac:dyDescent="0.55000000000000004">
      <c r="AI563">
        <f t="shared" si="65"/>
        <v>160.03169572107797</v>
      </c>
      <c r="AJ563">
        <f t="shared" si="60"/>
        <v>111.12944</v>
      </c>
      <c r="AK563">
        <v>-6.0000000000000001E-3</v>
      </c>
      <c r="AL563">
        <v>9.1294400000000007</v>
      </c>
      <c r="AM563" s="13">
        <f t="shared" si="61"/>
        <v>9.1231004887417662</v>
      </c>
      <c r="AN563">
        <f t="shared" si="62"/>
        <v>5.7905468169478615E-6</v>
      </c>
      <c r="AO563">
        <f t="shared" si="63"/>
        <v>1.4255367179390502E-7</v>
      </c>
      <c r="AP563" s="13">
        <f t="shared" si="64"/>
        <v>1.098240668461427</v>
      </c>
    </row>
    <row r="564" spans="35:42" x14ac:dyDescent="0.55000000000000004">
      <c r="AI564">
        <f t="shared" si="65"/>
        <v>160.31695721077685</v>
      </c>
      <c r="AJ564">
        <f t="shared" si="60"/>
        <v>110.47734</v>
      </c>
      <c r="AK564">
        <v>-7.0000000000000001E-3</v>
      </c>
      <c r="AL564">
        <v>8.4773399999999999</v>
      </c>
      <c r="AM564" s="13">
        <f t="shared" si="61"/>
        <v>9.1330230223478051</v>
      </c>
      <c r="AN564">
        <f t="shared" si="62"/>
        <v>5.7955872559725277E-6</v>
      </c>
      <c r="AO564">
        <f t="shared" si="63"/>
        <v>1.4743576637527773E-7</v>
      </c>
      <c r="AP564" s="13">
        <f t="shared" si="64"/>
        <v>1.0994503609380344</v>
      </c>
    </row>
    <row r="565" spans="35:42" x14ac:dyDescent="0.55000000000000004">
      <c r="AI565">
        <f t="shared" si="65"/>
        <v>160.60221870047573</v>
      </c>
      <c r="AJ565">
        <f t="shared" si="60"/>
        <v>110.47734</v>
      </c>
      <c r="AK565">
        <v>-6.0000000000000001E-3</v>
      </c>
      <c r="AL565">
        <v>8.4773399999999999</v>
      </c>
      <c r="AM565" s="13">
        <f t="shared" si="61"/>
        <v>9.1429562274629586</v>
      </c>
      <c r="AN565">
        <f t="shared" si="62"/>
        <v>5.8005580263780892E-6</v>
      </c>
      <c r="AO565">
        <f t="shared" si="63"/>
        <v>1.5239820108486778E-7</v>
      </c>
      <c r="AP565" s="13">
        <f t="shared" si="64"/>
        <v>1.0973940787965522</v>
      </c>
    </row>
    <row r="566" spans="35:42" x14ac:dyDescent="0.55000000000000004">
      <c r="AI566">
        <f t="shared" si="65"/>
        <v>160.88748019017461</v>
      </c>
      <c r="AJ566">
        <f t="shared" si="60"/>
        <v>110.47734</v>
      </c>
      <c r="AK566">
        <v>-8.0000000000000002E-3</v>
      </c>
      <c r="AL566">
        <v>8.4773399999999999</v>
      </c>
      <c r="AM566" s="13">
        <f t="shared" si="61"/>
        <v>9.1528998578637033</v>
      </c>
      <c r="AN566">
        <f t="shared" si="62"/>
        <v>5.8054590049494762E-6</v>
      </c>
      <c r="AO566">
        <f t="shared" si="63"/>
        <v>1.5744085291422779E-7</v>
      </c>
      <c r="AP566" s="13">
        <f t="shared" si="64"/>
        <v>1.0985458366174141</v>
      </c>
    </row>
    <row r="567" spans="35:42" x14ac:dyDescent="0.55000000000000004">
      <c r="AI567">
        <f t="shared" si="65"/>
        <v>161.1727416798735</v>
      </c>
      <c r="AJ567">
        <f t="shared" si="60"/>
        <v>110.47734</v>
      </c>
      <c r="AK567">
        <v>-8.0000000000000002E-3</v>
      </c>
      <c r="AL567">
        <v>8.4773399999999999</v>
      </c>
      <c r="AM567" s="13">
        <f t="shared" si="61"/>
        <v>9.1628536670681058</v>
      </c>
      <c r="AN567">
        <f t="shared" si="62"/>
        <v>5.8102900702016098E-6</v>
      </c>
      <c r="AO567">
        <f t="shared" si="63"/>
        <v>1.6256359686649545E-7</v>
      </c>
      <c r="AP567" s="13">
        <f t="shared" si="64"/>
        <v>1.0996703637699017</v>
      </c>
    </row>
    <row r="568" spans="35:42" x14ac:dyDescent="0.55000000000000004">
      <c r="AI568">
        <f t="shared" si="65"/>
        <v>161.45800316957238</v>
      </c>
      <c r="AJ568">
        <f t="shared" si="60"/>
        <v>109.82523999999999</v>
      </c>
      <c r="AK568">
        <v>-7.0000000000000001E-3</v>
      </c>
      <c r="AL568">
        <v>7.82524</v>
      </c>
      <c r="AM568" s="13">
        <f t="shared" si="61"/>
        <v>9.1728174083419098</v>
      </c>
      <c r="AN568">
        <f t="shared" si="62"/>
        <v>5.8150511023824204E-6</v>
      </c>
      <c r="AO568">
        <f t="shared" si="63"/>
        <v>1.677663059594903E-7</v>
      </c>
      <c r="AP568" s="13">
        <f t="shared" si="64"/>
        <v>1.0975189545357604</v>
      </c>
    </row>
    <row r="569" spans="35:42" x14ac:dyDescent="0.55000000000000004">
      <c r="AI569">
        <f t="shared" si="65"/>
        <v>161.74326465927126</v>
      </c>
      <c r="AJ569">
        <f t="shared" si="60"/>
        <v>109.82523999999999</v>
      </c>
      <c r="AK569">
        <v>-8.0000000000000002E-3</v>
      </c>
      <c r="AL569">
        <v>7.82524</v>
      </c>
      <c r="AM569" s="13">
        <f t="shared" si="61"/>
        <v>9.1827908347046741</v>
      </c>
      <c r="AN569">
        <f t="shared" si="62"/>
        <v>5.8197419834758105E-6</v>
      </c>
      <c r="AO569">
        <f t="shared" si="63"/>
        <v>1.7304885122886295E-7</v>
      </c>
      <c r="AP569" s="13">
        <f t="shared" si="64"/>
        <v>1.0953339439129068</v>
      </c>
    </row>
    <row r="570" spans="35:42" x14ac:dyDescent="0.55000000000000004">
      <c r="AI570">
        <f t="shared" si="65"/>
        <v>162.02852614897014</v>
      </c>
      <c r="AJ570">
        <f t="shared" si="60"/>
        <v>109.17313</v>
      </c>
      <c r="AK570">
        <v>-5.0000000000000001E-3</v>
      </c>
      <c r="AL570">
        <v>7.1731299999999996</v>
      </c>
      <c r="AM570" s="13">
        <f t="shared" si="61"/>
        <v>9.1927736989358735</v>
      </c>
      <c r="AN570">
        <f t="shared" si="62"/>
        <v>5.8243625972045833E-6</v>
      </c>
      <c r="AO570">
        <f t="shared" si="63"/>
        <v>1.7841110173129012E-7</v>
      </c>
      <c r="AP570" s="13">
        <f t="shared" si="64"/>
        <v>1.093115497281989</v>
      </c>
    </row>
    <row r="571" spans="35:42" x14ac:dyDescent="0.55000000000000004">
      <c r="AI571">
        <f t="shared" si="65"/>
        <v>162.31378763866903</v>
      </c>
      <c r="AJ571">
        <f t="shared" si="60"/>
        <v>109.17313</v>
      </c>
      <c r="AK571">
        <v>-5.0000000000000001E-3</v>
      </c>
      <c r="AL571">
        <v>7.1731299999999996</v>
      </c>
      <c r="AM571" s="13">
        <f t="shared" si="61"/>
        <v>9.2027657535810459</v>
      </c>
      <c r="AN571">
        <f t="shared" si="62"/>
        <v>5.8289128290333232E-6</v>
      </c>
      <c r="AO571">
        <f t="shared" si="63"/>
        <v>1.8385292454772196E-7</v>
      </c>
      <c r="AP571" s="13">
        <f t="shared" si="64"/>
        <v>1.090863880744509</v>
      </c>
    </row>
    <row r="572" spans="35:42" x14ac:dyDescent="0.55000000000000004">
      <c r="AI572">
        <f t="shared" si="65"/>
        <v>162.59904912836791</v>
      </c>
      <c r="AJ572">
        <f t="shared" si="60"/>
        <v>109.17313</v>
      </c>
      <c r="AK572">
        <v>-6.0000000000000001E-3</v>
      </c>
      <c r="AL572">
        <v>7.1731299999999996</v>
      </c>
      <c r="AM572" s="13">
        <f t="shared" si="61"/>
        <v>9.2127667509579148</v>
      </c>
      <c r="AN572">
        <f t="shared" si="62"/>
        <v>5.8333925661712373E-6</v>
      </c>
      <c r="AO572">
        <f t="shared" si="63"/>
        <v>1.8937418478667655E-7</v>
      </c>
      <c r="AP572" s="13">
        <f t="shared" si="64"/>
        <v>1.0918401867545653</v>
      </c>
    </row>
    <row r="573" spans="35:42" x14ac:dyDescent="0.55000000000000004">
      <c r="AI573">
        <f t="shared" si="65"/>
        <v>162.88431061806679</v>
      </c>
      <c r="AJ573">
        <f t="shared" si="60"/>
        <v>109.82523999999999</v>
      </c>
      <c r="AK573">
        <v>-4.0000000000000001E-3</v>
      </c>
      <c r="AL573">
        <v>7.82524</v>
      </c>
      <c r="AM573" s="13">
        <f t="shared" si="61"/>
        <v>9.2227764431625285</v>
      </c>
      <c r="AN573">
        <f t="shared" si="62"/>
        <v>5.8378016975749481E-6</v>
      </c>
      <c r="AO573">
        <f t="shared" si="63"/>
        <v>1.9497474558758232E-7</v>
      </c>
      <c r="AP573" s="13">
        <f t="shared" si="64"/>
        <v>1.0960531385060626</v>
      </c>
    </row>
    <row r="574" spans="35:42" x14ac:dyDescent="0.55000000000000004">
      <c r="AI574">
        <f t="shared" si="65"/>
        <v>163.16957210776567</v>
      </c>
      <c r="AJ574">
        <f t="shared" si="60"/>
        <v>109.17313</v>
      </c>
      <c r="AK574">
        <v>-5.0000000000000001E-3</v>
      </c>
      <c r="AL574">
        <v>7.1731299999999996</v>
      </c>
      <c r="AM574" s="13">
        <f t="shared" si="61"/>
        <v>9.2327945820754209</v>
      </c>
      <c r="AN574">
        <f t="shared" si="62"/>
        <v>5.8421401139512481E-6</v>
      </c>
      <c r="AO574">
        <f t="shared" si="63"/>
        <v>2.0065446812417275E-7</v>
      </c>
      <c r="AP574" s="13">
        <f t="shared" si="64"/>
        <v>1.0969780461785019</v>
      </c>
    </row>
    <row r="575" spans="35:42" x14ac:dyDescent="0.55000000000000004">
      <c r="AI575">
        <f t="shared" si="65"/>
        <v>163.45483359746456</v>
      </c>
      <c r="AJ575">
        <f t="shared" si="60"/>
        <v>109.17313</v>
      </c>
      <c r="AK575">
        <v>-4.0000000000000001E-3</v>
      </c>
      <c r="AL575">
        <v>7.1731299999999996</v>
      </c>
      <c r="AM575" s="13">
        <f t="shared" si="61"/>
        <v>9.242820919367734</v>
      </c>
      <c r="AN575">
        <f t="shared" si="62"/>
        <v>5.8464077077598086E-6</v>
      </c>
      <c r="AO575">
        <f t="shared" si="63"/>
        <v>2.0641321160792551E-7</v>
      </c>
      <c r="AP575" s="13">
        <f t="shared" si="64"/>
        <v>1.0946066246375417</v>
      </c>
    </row>
    <row r="576" spans="35:42" x14ac:dyDescent="0.55000000000000004">
      <c r="AI576">
        <f t="shared" si="65"/>
        <v>163.74009508716344</v>
      </c>
      <c r="AJ576">
        <f t="shared" si="60"/>
        <v>109.17313</v>
      </c>
      <c r="AK576">
        <v>-4.0000000000000001E-3</v>
      </c>
      <c r="AL576">
        <v>7.1731299999999996</v>
      </c>
      <c r="AM576" s="13">
        <f t="shared" si="61"/>
        <v>9.2528552065073963</v>
      </c>
      <c r="AN576">
        <f t="shared" si="62"/>
        <v>5.8506043732158435E-6</v>
      </c>
      <c r="AO576">
        <f t="shared" si="63"/>
        <v>2.1225083329155331E-7</v>
      </c>
      <c r="AP576" s="13">
        <f t="shared" si="64"/>
        <v>1.0954745343556878</v>
      </c>
    </row>
    <row r="577" spans="35:42" x14ac:dyDescent="0.55000000000000004">
      <c r="AI577">
        <f t="shared" si="65"/>
        <v>164.02535657686232</v>
      </c>
      <c r="AJ577">
        <f t="shared" si="60"/>
        <v>110.47734</v>
      </c>
      <c r="AK577">
        <v>-3.0000000000000001E-3</v>
      </c>
      <c r="AL577">
        <v>8.4773399999999999</v>
      </c>
      <c r="AM577" s="13">
        <f t="shared" si="61"/>
        <v>9.2628971947652801</v>
      </c>
      <c r="AN577">
        <f t="shared" si="62"/>
        <v>5.8547300062927361E-6</v>
      </c>
      <c r="AO577">
        <f t="shared" si="63"/>
        <v>2.181671884725426E-7</v>
      </c>
      <c r="AP577" s="13">
        <f t="shared" si="64"/>
        <v>1.1028637202893197</v>
      </c>
    </row>
    <row r="578" spans="35:42" x14ac:dyDescent="0.55000000000000004">
      <c r="AI578">
        <f t="shared" si="65"/>
        <v>164.3106180665612</v>
      </c>
      <c r="AJ578">
        <f t="shared" si="60"/>
        <v>109.82523999999999</v>
      </c>
      <c r="AK578">
        <v>-2E-3</v>
      </c>
      <c r="AL578">
        <v>7.82524</v>
      </c>
      <c r="AM578" s="13">
        <f t="shared" si="61"/>
        <v>9.2729466352213539</v>
      </c>
      <c r="AN578">
        <f t="shared" si="62"/>
        <v>5.8587845047246141E-6</v>
      </c>
      <c r="AO578">
        <f t="shared" si="63"/>
        <v>2.2416213049673947E-7</v>
      </c>
      <c r="AP578" s="13">
        <f t="shared" si="64"/>
        <v>1.1069588300147184</v>
      </c>
    </row>
    <row r="579" spans="35:42" x14ac:dyDescent="0.55000000000000004">
      <c r="AI579">
        <f t="shared" si="65"/>
        <v>164.59587955626009</v>
      </c>
      <c r="AJ579">
        <f t="shared" ref="AJ579:AJ642" si="66">AL579+102</f>
        <v>109.82523999999999</v>
      </c>
      <c r="AK579">
        <v>-2E-3</v>
      </c>
      <c r="AL579">
        <v>7.82524</v>
      </c>
      <c r="AM579" s="13">
        <f t="shared" si="61"/>
        <v>9.2830032787708667</v>
      </c>
      <c r="AN579">
        <f t="shared" si="62"/>
        <v>5.862767768008882E-6</v>
      </c>
      <c r="AO579">
        <f t="shared" si="63"/>
        <v>2.302355107619849E-7</v>
      </c>
      <c r="AP579" s="13">
        <f t="shared" si="64"/>
        <v>1.1044732914197013</v>
      </c>
    </row>
    <row r="580" spans="35:42" x14ac:dyDescent="0.55000000000000004">
      <c r="AI580">
        <f t="shared" si="65"/>
        <v>164.88114104595897</v>
      </c>
      <c r="AJ580">
        <f t="shared" si="66"/>
        <v>109.17313</v>
      </c>
      <c r="AK580">
        <v>-2E-3</v>
      </c>
      <c r="AL580">
        <v>7.1731299999999996</v>
      </c>
      <c r="AM580" s="13">
        <f t="shared" ref="AM580:AM643" si="67">($T$5+AN580+AO580)*10^6</f>
        <v>9.2930668761305206</v>
      </c>
      <c r="AN580">
        <f t="shared" ref="AN580:AN643" si="68">($T$3/2)*(1-COS(RADIANS(AI580)))</f>
        <v>5.8666796974087201E-6</v>
      </c>
      <c r="AO580">
        <f t="shared" ref="AO580:AO643" si="69">($T$3/2)*(1+COS(RADIANS(AI580)))+($T$4/2)*(1-COS(RADIANS(AI580-$T$7)))-$T$14</f>
        <v>2.3638717872180023E-7</v>
      </c>
      <c r="AP580" s="13">
        <f t="shared" si="64"/>
        <v>1.1019557090502536</v>
      </c>
    </row>
    <row r="581" spans="35:42" x14ac:dyDescent="0.55000000000000004">
      <c r="AI581">
        <f t="shared" si="65"/>
        <v>165.16640253565785</v>
      </c>
      <c r="AJ581">
        <f t="shared" si="66"/>
        <v>109.17313</v>
      </c>
      <c r="AK581">
        <v>-2E-3</v>
      </c>
      <c r="AL581">
        <v>7.1731299999999996</v>
      </c>
      <c r="AM581" s="13">
        <f t="shared" si="67"/>
        <v>9.3031371778446417</v>
      </c>
      <c r="AN581">
        <f t="shared" si="68"/>
        <v>5.8705201959555265E-6</v>
      </c>
      <c r="AO581">
        <f t="shared" si="69"/>
        <v>2.4261698188911639E-7</v>
      </c>
      <c r="AP581" s="13">
        <f t="shared" ref="AP581:AP644" si="70">(AJ580+AJ581)/2*(AM581-AM580)</f>
        <v>1.0994063581749596</v>
      </c>
    </row>
    <row r="582" spans="35:42" x14ac:dyDescent="0.55000000000000004">
      <c r="AI582">
        <f t="shared" ref="AI582:AI645" si="71">$AI581+$AI$3</f>
        <v>165.45166402535673</v>
      </c>
      <c r="AJ582">
        <f t="shared" si="66"/>
        <v>109.17313</v>
      </c>
      <c r="AK582">
        <v>-2E-3</v>
      </c>
      <c r="AL582">
        <v>7.1731299999999996</v>
      </c>
      <c r="AM582" s="13">
        <f t="shared" si="67"/>
        <v>9.3132139342913742</v>
      </c>
      <c r="AN582">
        <f t="shared" si="68"/>
        <v>5.8742891684513181E-6</v>
      </c>
      <c r="AO582">
        <f t="shared" si="69"/>
        <v>2.4892476584005552E-7</v>
      </c>
      <c r="AP582" s="13">
        <f t="shared" si="70"/>
        <v>1.1001110415374717</v>
      </c>
    </row>
    <row r="583" spans="35:42" x14ac:dyDescent="0.55000000000000004">
      <c r="AI583">
        <f t="shared" si="71"/>
        <v>165.73692551505562</v>
      </c>
      <c r="AJ583">
        <f t="shared" si="66"/>
        <v>109.17313</v>
      </c>
      <c r="AK583">
        <v>-2E-3</v>
      </c>
      <c r="AL583">
        <v>7.1731299999999996</v>
      </c>
      <c r="AM583" s="13">
        <f t="shared" si="67"/>
        <v>9.3232968956888556</v>
      </c>
      <c r="AN583">
        <f t="shared" si="68"/>
        <v>5.8779865214710977E-6</v>
      </c>
      <c r="AO583">
        <f t="shared" si="69"/>
        <v>2.5531037421775762E-7</v>
      </c>
      <c r="AP583" s="13">
        <f t="shared" si="70"/>
        <v>1.1007884554322105</v>
      </c>
    </row>
    <row r="584" spans="35:42" x14ac:dyDescent="0.55000000000000004">
      <c r="AI584">
        <f t="shared" si="71"/>
        <v>166.0221870047545</v>
      </c>
      <c r="AJ584">
        <f t="shared" si="66"/>
        <v>108.52103</v>
      </c>
      <c r="AK584">
        <v>-1E-3</v>
      </c>
      <c r="AL584">
        <v>6.5210299999999997</v>
      </c>
      <c r="AM584" s="13">
        <f t="shared" si="67"/>
        <v>9.3333858121014242</v>
      </c>
      <c r="AN584">
        <f t="shared" si="68"/>
        <v>5.8816121633651668E-6</v>
      </c>
      <c r="AO584">
        <f t="shared" si="69"/>
        <v>2.6177364873625744E-7</v>
      </c>
      <c r="AP584" s="13">
        <f t="shared" si="70"/>
        <v>1.0981490918721668</v>
      </c>
    </row>
    <row r="585" spans="35:42" x14ac:dyDescent="0.55000000000000004">
      <c r="AI585">
        <f t="shared" si="71"/>
        <v>166.30744849445338</v>
      </c>
      <c r="AJ585">
        <f t="shared" si="66"/>
        <v>108.52103</v>
      </c>
      <c r="AK585">
        <v>-2E-3</v>
      </c>
      <c r="AL585">
        <v>6.5210299999999997</v>
      </c>
      <c r="AM585" s="13">
        <f t="shared" si="67"/>
        <v>9.3434804334457997</v>
      </c>
      <c r="AN585">
        <f t="shared" si="68"/>
        <v>5.8851660042613943E-6</v>
      </c>
      <c r="AO585">
        <f t="shared" si="69"/>
        <v>2.6831442918440688E-7</v>
      </c>
      <c r="AP585" s="13">
        <f t="shared" si="70"/>
        <v>1.0954787057516198</v>
      </c>
    </row>
    <row r="586" spans="35:42" x14ac:dyDescent="0.55000000000000004">
      <c r="AI586">
        <f t="shared" si="71"/>
        <v>166.59270998415226</v>
      </c>
      <c r="AJ586">
        <f t="shared" si="66"/>
        <v>108.52103</v>
      </c>
      <c r="AK586">
        <v>-3.0000000000000001E-3</v>
      </c>
      <c r="AL586">
        <v>6.5210299999999997</v>
      </c>
      <c r="AM586" s="13">
        <f t="shared" si="67"/>
        <v>9.3535805094972915</v>
      </c>
      <c r="AN586">
        <f t="shared" si="68"/>
        <v>5.8886479560674456E-6</v>
      </c>
      <c r="AO586">
        <f t="shared" si="69"/>
        <v>2.7493255342984628E-7</v>
      </c>
      <c r="AP586" s="13">
        <f t="shared" si="70"/>
        <v>1.0960706561862197</v>
      </c>
    </row>
    <row r="587" spans="35:42" x14ac:dyDescent="0.55000000000000004">
      <c r="AI587">
        <f t="shared" si="71"/>
        <v>166.87797147385115</v>
      </c>
      <c r="AJ587">
        <f t="shared" si="66"/>
        <v>108.52103</v>
      </c>
      <c r="AK587">
        <v>-3.0000000000000001E-3</v>
      </c>
      <c r="AL587">
        <v>6.5210299999999997</v>
      </c>
      <c r="AM587" s="13">
        <f t="shared" si="67"/>
        <v>9.3636857898959978</v>
      </c>
      <c r="AN587">
        <f t="shared" si="68"/>
        <v>5.8920579324729715E-6</v>
      </c>
      <c r="AO587">
        <f t="shared" si="69"/>
        <v>2.8162785742302617E-7</v>
      </c>
      <c r="AP587" s="13">
        <f t="shared" si="70"/>
        <v>1.0966354373064167</v>
      </c>
    </row>
    <row r="588" spans="35:42" x14ac:dyDescent="0.55000000000000004">
      <c r="AI588">
        <f t="shared" si="71"/>
        <v>167.16323296355003</v>
      </c>
      <c r="AJ588">
        <f t="shared" si="66"/>
        <v>107.86893000000001</v>
      </c>
      <c r="AK588">
        <v>-3.0000000000000001E-3</v>
      </c>
      <c r="AL588">
        <v>5.8689299999999998</v>
      </c>
      <c r="AM588" s="13">
        <f t="shared" si="67"/>
        <v>9.3737960241530089</v>
      </c>
      <c r="AN588">
        <f t="shared" si="68"/>
        <v>5.8953958489517395E-6</v>
      </c>
      <c r="AO588">
        <f t="shared" si="69"/>
        <v>2.8840017520126897E-7</v>
      </c>
      <c r="AP588" s="13">
        <f t="shared" si="70"/>
        <v>1.0938765932326402</v>
      </c>
    </row>
    <row r="589" spans="35:42" x14ac:dyDescent="0.55000000000000004">
      <c r="AI589">
        <f t="shared" si="71"/>
        <v>167.44849445324891</v>
      </c>
      <c r="AJ589">
        <f t="shared" si="66"/>
        <v>108.52103</v>
      </c>
      <c r="AK589">
        <v>-2E-3</v>
      </c>
      <c r="AL589">
        <v>6.5210299999999997</v>
      </c>
      <c r="AM589" s="13">
        <f t="shared" si="67"/>
        <v>9.3839109616566212</v>
      </c>
      <c r="AN589">
        <f t="shared" si="68"/>
        <v>5.8986616227637364E-6</v>
      </c>
      <c r="AO589">
        <f t="shared" si="69"/>
        <v>2.9524933889288642E-7</v>
      </c>
      <c r="AP589" s="13">
        <f t="shared" si="70"/>
        <v>1.0943854609045778</v>
      </c>
    </row>
    <row r="590" spans="35:42" x14ac:dyDescent="0.55000000000000004">
      <c r="AI590">
        <f t="shared" si="71"/>
        <v>167.73375594294779</v>
      </c>
      <c r="AJ590">
        <f t="shared" si="66"/>
        <v>108.52103</v>
      </c>
      <c r="AK590">
        <v>-2E-3</v>
      </c>
      <c r="AL590">
        <v>6.5210299999999997</v>
      </c>
      <c r="AM590" s="13">
        <f t="shared" si="67"/>
        <v>9.3940303516785537</v>
      </c>
      <c r="AN590">
        <f t="shared" si="68"/>
        <v>5.9018551729572122E-6</v>
      </c>
      <c r="AO590">
        <f t="shared" si="69"/>
        <v>3.0217517872134025E-7</v>
      </c>
      <c r="AP590" s="13">
        <f t="shared" si="70"/>
        <v>1.0981666281518394</v>
      </c>
    </row>
    <row r="591" spans="35:42" x14ac:dyDescent="0.55000000000000004">
      <c r="AI591">
        <f t="shared" si="71"/>
        <v>168.01901743264668</v>
      </c>
      <c r="AJ591">
        <f t="shared" si="66"/>
        <v>108.52103</v>
      </c>
      <c r="AK591">
        <v>-4.0000000000000001E-3</v>
      </c>
      <c r="AL591">
        <v>6.5210299999999997</v>
      </c>
      <c r="AM591" s="13">
        <f t="shared" si="67"/>
        <v>9.4041539433801411</v>
      </c>
      <c r="AN591">
        <f t="shared" si="68"/>
        <v>5.9049764203706928E-6</v>
      </c>
      <c r="AO591">
        <f t="shared" si="69"/>
        <v>3.0917752300944975E-7</v>
      </c>
      <c r="AP591" s="13">
        <f t="shared" si="70"/>
        <v>1.0986225987557159</v>
      </c>
    </row>
    <row r="592" spans="35:42" x14ac:dyDescent="0.55000000000000004">
      <c r="AI592">
        <f t="shared" si="71"/>
        <v>168.30427892234556</v>
      </c>
      <c r="AJ592">
        <f t="shared" si="66"/>
        <v>107.86893000000001</v>
      </c>
      <c r="AK592">
        <v>-2E-3</v>
      </c>
      <c r="AL592">
        <v>5.8689299999999998</v>
      </c>
      <c r="AM592" s="13">
        <f t="shared" si="67"/>
        <v>9.4142814858185844</v>
      </c>
      <c r="AN592">
        <f t="shared" si="68"/>
        <v>5.9080252876349401E-6</v>
      </c>
      <c r="AO592">
        <f t="shared" si="69"/>
        <v>3.1625619818364519E-7</v>
      </c>
      <c r="AP592" s="13">
        <f t="shared" si="70"/>
        <v>1.095749251576521</v>
      </c>
    </row>
    <row r="593" spans="35:42" x14ac:dyDescent="0.55000000000000004">
      <c r="AI593">
        <f t="shared" si="71"/>
        <v>168.58954041204444</v>
      </c>
      <c r="AJ593">
        <f t="shared" si="66"/>
        <v>107.86893000000001</v>
      </c>
      <c r="AK593">
        <v>0</v>
      </c>
      <c r="AL593">
        <v>5.8689299999999998</v>
      </c>
      <c r="AM593" s="13">
        <f t="shared" si="67"/>
        <v>9.4244127279531451</v>
      </c>
      <c r="AN593">
        <f t="shared" si="68"/>
        <v>5.9110016991748676E-6</v>
      </c>
      <c r="AO593">
        <f t="shared" si="69"/>
        <v>3.2341102877827709E-7</v>
      </c>
      <c r="AP593" s="13">
        <f t="shared" si="70"/>
        <v>1.0928462486259827</v>
      </c>
    </row>
    <row r="594" spans="35:42" x14ac:dyDescent="0.55000000000000004">
      <c r="AI594">
        <f t="shared" si="71"/>
        <v>168.87480190174333</v>
      </c>
      <c r="AJ594">
        <f t="shared" si="66"/>
        <v>107.86893000000001</v>
      </c>
      <c r="AK594">
        <v>0</v>
      </c>
      <c r="AL594">
        <v>5.8689299999999998</v>
      </c>
      <c r="AM594" s="13">
        <f t="shared" si="67"/>
        <v>9.4345474186513751</v>
      </c>
      <c r="AN594">
        <f t="shared" si="68"/>
        <v>5.9139055812114161E-6</v>
      </c>
      <c r="AO594">
        <f t="shared" si="69"/>
        <v>3.3064183743995854E-7</v>
      </c>
      <c r="AP594" s="13">
        <f t="shared" si="70"/>
        <v>1.0932182414990264</v>
      </c>
    </row>
    <row r="595" spans="35:42" x14ac:dyDescent="0.55000000000000004">
      <c r="AI595">
        <f t="shared" si="71"/>
        <v>169.16006339144221</v>
      </c>
      <c r="AJ595">
        <f t="shared" si="66"/>
        <v>106.56471999999999</v>
      </c>
      <c r="AK595">
        <v>0</v>
      </c>
      <c r="AL595">
        <v>4.5647200000000003</v>
      </c>
      <c r="AM595" s="13">
        <f t="shared" si="67"/>
        <v>9.444685306695348</v>
      </c>
      <c r="AN595">
        <f t="shared" si="68"/>
        <v>5.9167368617633836E-6</v>
      </c>
      <c r="AO595">
        <f t="shared" si="69"/>
        <v>3.379484449319651E-7</v>
      </c>
      <c r="AP595" s="13">
        <f t="shared" si="70"/>
        <v>1.086952168280231</v>
      </c>
    </row>
    <row r="596" spans="35:42" x14ac:dyDescent="0.55000000000000004">
      <c r="AI596">
        <f t="shared" si="71"/>
        <v>169.44532488114109</v>
      </c>
      <c r="AJ596">
        <f t="shared" si="66"/>
        <v>106.56471999999999</v>
      </c>
      <c r="AK596">
        <v>-1E-3</v>
      </c>
      <c r="AL596">
        <v>4.5647200000000003</v>
      </c>
      <c r="AM596" s="13">
        <f t="shared" si="67"/>
        <v>9.4548261407878833</v>
      </c>
      <c r="AN596">
        <f t="shared" si="68"/>
        <v>5.9194954706492081E-6</v>
      </c>
      <c r="AO596">
        <f t="shared" si="69"/>
        <v>3.4533067013867494E-7</v>
      </c>
      <c r="AP596" s="13">
        <f t="shared" si="70"/>
        <v>1.0806551456374782</v>
      </c>
    </row>
    <row r="597" spans="35:42" x14ac:dyDescent="0.55000000000000004">
      <c r="AI597">
        <f t="shared" si="71"/>
        <v>169.73058637083997</v>
      </c>
      <c r="AJ597">
        <f t="shared" si="66"/>
        <v>107.21682</v>
      </c>
      <c r="AK597">
        <v>-2E-3</v>
      </c>
      <c r="AL597">
        <v>5.2168200000000002</v>
      </c>
      <c r="AM597" s="13">
        <f t="shared" si="67"/>
        <v>9.4649696695587675</v>
      </c>
      <c r="AN597">
        <f t="shared" si="68"/>
        <v>5.9221813394887041E-6</v>
      </c>
      <c r="AO597">
        <f t="shared" si="69"/>
        <v>3.5278833007006366E-7</v>
      </c>
      <c r="AP597" s="13">
        <f t="shared" si="70"/>
        <v>1.084249600836966</v>
      </c>
    </row>
    <row r="598" spans="35:42" x14ac:dyDescent="0.55000000000000004">
      <c r="AI598">
        <f t="shared" si="71"/>
        <v>170.01584786053886</v>
      </c>
      <c r="AJ598">
        <f t="shared" si="66"/>
        <v>107.21682</v>
      </c>
      <c r="AK598">
        <v>0</v>
      </c>
      <c r="AL598">
        <v>5.2168200000000002</v>
      </c>
      <c r="AM598" s="13">
        <f t="shared" si="67"/>
        <v>9.4751156415709996</v>
      </c>
      <c r="AN598">
        <f t="shared" si="68"/>
        <v>5.9247944017047652E-6</v>
      </c>
      <c r="AO598">
        <f t="shared" si="69"/>
        <v>3.6032123986623331E-7</v>
      </c>
      <c r="AP598" s="13">
        <f t="shared" si="70"/>
        <v>1.0878188549605277</v>
      </c>
    </row>
    <row r="599" spans="35:42" x14ac:dyDescent="0.55000000000000004">
      <c r="AI599">
        <f t="shared" si="71"/>
        <v>170.30110935023774</v>
      </c>
      <c r="AJ599">
        <f t="shared" si="66"/>
        <v>107.21682</v>
      </c>
      <c r="AK599">
        <v>0</v>
      </c>
      <c r="AL599">
        <v>5.2168200000000002</v>
      </c>
      <c r="AM599" s="13">
        <f t="shared" si="67"/>
        <v>9.4852638053270084</v>
      </c>
      <c r="AN599">
        <f t="shared" si="68"/>
        <v>5.9273345925250055E-6</v>
      </c>
      <c r="AO599">
        <f t="shared" si="69"/>
        <v>3.6792921280200043E-7</v>
      </c>
      <c r="AP599" s="13">
        <f t="shared" si="70"/>
        <v>1.0880538467585192</v>
      </c>
    </row>
    <row r="600" spans="35:42" x14ac:dyDescent="0.55000000000000004">
      <c r="AI600">
        <f t="shared" si="71"/>
        <v>170.58637083993662</v>
      </c>
      <c r="AJ600">
        <f t="shared" si="66"/>
        <v>106.56471999999999</v>
      </c>
      <c r="AK600">
        <v>1E-3</v>
      </c>
      <c r="AL600">
        <v>4.5647200000000003</v>
      </c>
      <c r="AM600" s="13">
        <f t="shared" si="67"/>
        <v>9.4954139092748946</v>
      </c>
      <c r="AN600">
        <f t="shared" si="68"/>
        <v>5.9298018489833734E-6</v>
      </c>
      <c r="AO600">
        <f t="shared" si="69"/>
        <v>3.756120602915216E-7</v>
      </c>
      <c r="AP600" s="13">
        <f t="shared" si="70"/>
        <v>1.0849524265695936</v>
      </c>
    </row>
    <row r="601" spans="35:42" x14ac:dyDescent="0.55000000000000004">
      <c r="AI601">
        <f t="shared" si="71"/>
        <v>170.8716323296355</v>
      </c>
      <c r="AJ601">
        <f t="shared" si="66"/>
        <v>106.56471999999999</v>
      </c>
      <c r="AK601">
        <v>2E-3</v>
      </c>
      <c r="AL601">
        <v>4.5647200000000003</v>
      </c>
      <c r="AM601" s="13">
        <f t="shared" si="67"/>
        <v>9.5055657018146746</v>
      </c>
      <c r="AN601">
        <f t="shared" si="68"/>
        <v>5.9321961099217064E-6</v>
      </c>
      <c r="AO601">
        <f t="shared" si="69"/>
        <v>3.8336959189296788E-7</v>
      </c>
      <c r="AP601" s="13">
        <f t="shared" si="70"/>
        <v>1.0818229294997495</v>
      </c>
    </row>
    <row r="602" spans="35:42" x14ac:dyDescent="0.55000000000000004">
      <c r="AI602">
        <f t="shared" si="71"/>
        <v>171.15689381933439</v>
      </c>
      <c r="AJ602">
        <f t="shared" si="66"/>
        <v>106.56471999999999</v>
      </c>
      <c r="AK602">
        <v>3.0000000000000001E-3</v>
      </c>
      <c r="AL602">
        <v>4.5647200000000003</v>
      </c>
      <c r="AM602" s="13">
        <f t="shared" si="67"/>
        <v>9.5157189313044981</v>
      </c>
      <c r="AN602">
        <f t="shared" si="68"/>
        <v>5.9345173159912504E-6</v>
      </c>
      <c r="AO602">
        <f t="shared" si="69"/>
        <v>3.9120161531324739E-7</v>
      </c>
      <c r="AP602" s="13">
        <f t="shared" si="70"/>
        <v>1.0819760576787782</v>
      </c>
    </row>
    <row r="603" spans="35:42" x14ac:dyDescent="0.55000000000000004">
      <c r="AI603">
        <f t="shared" si="71"/>
        <v>171.44215530903327</v>
      </c>
      <c r="AJ603">
        <f t="shared" si="66"/>
        <v>105.91262</v>
      </c>
      <c r="AK603">
        <v>4.0000000000000001E-3</v>
      </c>
      <c r="AL603">
        <v>3.91262</v>
      </c>
      <c r="AM603" s="13">
        <f t="shared" si="67"/>
        <v>9.5258733460668985</v>
      </c>
      <c r="AN603">
        <f t="shared" si="68"/>
        <v>5.9367654096541278E-6</v>
      </c>
      <c r="AO603">
        <f t="shared" si="69"/>
        <v>3.991079364127707E-7</v>
      </c>
      <c r="AP603" s="13">
        <f t="shared" si="70"/>
        <v>1.0787915189857866</v>
      </c>
    </row>
    <row r="604" spans="35:42" x14ac:dyDescent="0.55000000000000004">
      <c r="AI604">
        <f t="shared" si="71"/>
        <v>171.72741679873215</v>
      </c>
      <c r="AJ604">
        <f t="shared" si="66"/>
        <v>105.91262</v>
      </c>
      <c r="AK604">
        <v>3.0000000000000001E-3</v>
      </c>
      <c r="AL604">
        <v>3.91262</v>
      </c>
      <c r="AM604" s="13">
        <f t="shared" si="67"/>
        <v>9.5360286943950321</v>
      </c>
      <c r="AN604">
        <f t="shared" si="68"/>
        <v>5.9389403351847687E-6</v>
      </c>
      <c r="AO604">
        <f t="shared" si="69"/>
        <v>4.0708835921026333E-7</v>
      </c>
      <c r="AP604" s="13">
        <f t="shared" si="70"/>
        <v>1.0755795484452477</v>
      </c>
    </row>
    <row r="605" spans="35:42" x14ac:dyDescent="0.55000000000000004">
      <c r="AI605">
        <f t="shared" si="71"/>
        <v>172.01267828843103</v>
      </c>
      <c r="AJ605">
        <f t="shared" si="66"/>
        <v>106.56471999999999</v>
      </c>
      <c r="AK605">
        <v>3.0000000000000001E-3</v>
      </c>
      <c r="AL605">
        <v>4.5647200000000003</v>
      </c>
      <c r="AM605" s="13">
        <f t="shared" si="67"/>
        <v>9.5461847245589109</v>
      </c>
      <c r="AN605">
        <f t="shared" si="68"/>
        <v>5.9410420386712878E-6</v>
      </c>
      <c r="AO605">
        <f t="shared" si="69"/>
        <v>4.1514268588762213E-7</v>
      </c>
      <c r="AP605" s="13">
        <f t="shared" si="70"/>
        <v>1.0789631370903638</v>
      </c>
    </row>
    <row r="606" spans="35:42" x14ac:dyDescent="0.55000000000000004">
      <c r="AI606">
        <f t="shared" si="71"/>
        <v>172.29793977812992</v>
      </c>
      <c r="AJ606">
        <f t="shared" si="66"/>
        <v>106.56471999999999</v>
      </c>
      <c r="AK606">
        <v>3.0000000000000001E-3</v>
      </c>
      <c r="AL606">
        <v>4.5647200000000003</v>
      </c>
      <c r="AM606" s="13">
        <f t="shared" si="67"/>
        <v>9.5563411848116431</v>
      </c>
      <c r="AN606">
        <f t="shared" si="68"/>
        <v>5.9430704680168203E-6</v>
      </c>
      <c r="AO606">
        <f t="shared" si="69"/>
        <v>4.2327071679482259E-7</v>
      </c>
      <c r="AP606" s="13">
        <f t="shared" si="70"/>
        <v>1.0823203430235364</v>
      </c>
    </row>
    <row r="607" spans="35:42" x14ac:dyDescent="0.55000000000000004">
      <c r="AI607">
        <f t="shared" si="71"/>
        <v>172.5832012678288</v>
      </c>
      <c r="AJ607">
        <f t="shared" si="66"/>
        <v>106.56471999999999</v>
      </c>
      <c r="AK607">
        <v>2E-3</v>
      </c>
      <c r="AL607">
        <v>4.5647200000000003</v>
      </c>
      <c r="AM607" s="13">
        <f t="shared" si="67"/>
        <v>9.5664978233956823</v>
      </c>
      <c r="AN607">
        <f t="shared" si="68"/>
        <v>5.9450255729408171E-6</v>
      </c>
      <c r="AO607">
        <f t="shared" si="69"/>
        <v>4.3147225045486426E-7</v>
      </c>
      <c r="AP607" s="13">
        <f t="shared" si="70"/>
        <v>1.0823393468493399</v>
      </c>
    </row>
    <row r="608" spans="35:42" x14ac:dyDescent="0.55000000000000004">
      <c r="AI608">
        <f t="shared" si="71"/>
        <v>172.86846275752768</v>
      </c>
      <c r="AJ608">
        <f t="shared" si="66"/>
        <v>106.56471999999999</v>
      </c>
      <c r="AK608">
        <v>2E-3</v>
      </c>
      <c r="AL608">
        <v>4.5647200000000003</v>
      </c>
      <c r="AM608" s="13">
        <f t="shared" si="67"/>
        <v>9.5766543885490556</v>
      </c>
      <c r="AN608">
        <f t="shared" si="68"/>
        <v>5.9469073049802899E-6</v>
      </c>
      <c r="AO608">
        <f t="shared" si="69"/>
        <v>4.3974708356876654E-7</v>
      </c>
      <c r="AP608" s="13">
        <f t="shared" si="70"/>
        <v>1.082331521730979</v>
      </c>
    </row>
    <row r="609" spans="35:42" x14ac:dyDescent="0.55000000000000004">
      <c r="AI609">
        <f t="shared" si="71"/>
        <v>173.15372424722656</v>
      </c>
      <c r="AJ609">
        <f t="shared" si="66"/>
        <v>105.91262</v>
      </c>
      <c r="AK609">
        <v>4.0000000000000001E-3</v>
      </c>
      <c r="AL609">
        <v>3.91262</v>
      </c>
      <c r="AM609" s="13">
        <f t="shared" si="67"/>
        <v>9.5868106285116177</v>
      </c>
      <c r="AN609">
        <f t="shared" si="68"/>
        <v>5.9487156174910111E-6</v>
      </c>
      <c r="AO609">
        <f t="shared" si="69"/>
        <v>4.4809501102060726E-7</v>
      </c>
      <c r="AP609" s="13">
        <f t="shared" si="70"/>
        <v>1.078985425823447</v>
      </c>
    </row>
    <row r="610" spans="35:42" x14ac:dyDescent="0.55000000000000004">
      <c r="AI610">
        <f t="shared" si="71"/>
        <v>173.43898573692545</v>
      </c>
      <c r="AJ610">
        <f t="shared" si="66"/>
        <v>106.56471999999999</v>
      </c>
      <c r="AK610">
        <v>2E-3</v>
      </c>
      <c r="AL610">
        <v>4.5647200000000003</v>
      </c>
      <c r="AM610" s="13">
        <f t="shared" si="67"/>
        <v>9.5969662915312739</v>
      </c>
      <c r="AN610">
        <f t="shared" si="68"/>
        <v>5.9504504656486682E-6</v>
      </c>
      <c r="AO610">
        <f t="shared" si="69"/>
        <v>4.5651582588260739E-7</v>
      </c>
      <c r="AP610" s="13">
        <f t="shared" si="70"/>
        <v>1.0789241321764589</v>
      </c>
    </row>
    <row r="611" spans="35:42" x14ac:dyDescent="0.55000000000000004">
      <c r="AI611">
        <f t="shared" si="71"/>
        <v>173.72424722662433</v>
      </c>
      <c r="AJ611">
        <f t="shared" si="66"/>
        <v>105.91262</v>
      </c>
      <c r="AK611">
        <v>4.0000000000000001E-3</v>
      </c>
      <c r="AL611">
        <v>3.91262</v>
      </c>
      <c r="AM611" s="13">
        <f t="shared" si="67"/>
        <v>9.6071211258702416</v>
      </c>
      <c r="AN611">
        <f t="shared" si="68"/>
        <v>5.952111806449982E-6</v>
      </c>
      <c r="AO611">
        <f t="shared" si="69"/>
        <v>4.6500931942026071E-7</v>
      </c>
      <c r="AP611" s="13">
        <f t="shared" si="70"/>
        <v>1.0788360942422563</v>
      </c>
    </row>
    <row r="612" spans="35:42" x14ac:dyDescent="0.55000000000000004">
      <c r="AI612">
        <f t="shared" si="71"/>
        <v>174.00950871632321</v>
      </c>
      <c r="AJ612">
        <f t="shared" si="66"/>
        <v>105.91262</v>
      </c>
      <c r="AK612">
        <v>4.0000000000000001E-3</v>
      </c>
      <c r="AL612">
        <v>3.91262</v>
      </c>
      <c r="AM612" s="13">
        <f t="shared" si="67"/>
        <v>9.6172748798112693</v>
      </c>
      <c r="AN612">
        <f t="shared" si="68"/>
        <v>5.9536995987137624E-6</v>
      </c>
      <c r="AO612">
        <f t="shared" si="69"/>
        <v>4.7357528109750749E-7</v>
      </c>
      <c r="AP612" s="13">
        <f t="shared" si="70"/>
        <v>1.075410682729568</v>
      </c>
    </row>
    <row r="613" spans="35:42" x14ac:dyDescent="0.55000000000000004">
      <c r="AI613">
        <f t="shared" si="71"/>
        <v>174.29477020602209</v>
      </c>
      <c r="AJ613">
        <f t="shared" si="66"/>
        <v>105.91262</v>
      </c>
      <c r="AK613">
        <v>2E-3</v>
      </c>
      <c r="AL613">
        <v>3.91262</v>
      </c>
      <c r="AM613" s="13">
        <f t="shared" si="67"/>
        <v>9.6274273016638947</v>
      </c>
      <c r="AN613">
        <f t="shared" si="68"/>
        <v>5.9552138030819406E-6</v>
      </c>
      <c r="AO613">
        <f t="shared" si="69"/>
        <v>4.8221349858195469E-7</v>
      </c>
      <c r="AP613" s="13">
        <f t="shared" si="70"/>
        <v>1.0752695977568141</v>
      </c>
    </row>
    <row r="614" spans="35:42" x14ac:dyDescent="0.55000000000000004">
      <c r="AI614">
        <f t="shared" si="71"/>
        <v>174.58003169572098</v>
      </c>
      <c r="AJ614">
        <f t="shared" si="66"/>
        <v>105.91262</v>
      </c>
      <c r="AK614">
        <v>3.0000000000000001E-3</v>
      </c>
      <c r="AL614">
        <v>3.91262</v>
      </c>
      <c r="AM614" s="13">
        <f t="shared" si="67"/>
        <v>9.637578139770671</v>
      </c>
      <c r="AN614">
        <f t="shared" si="68"/>
        <v>5.9566543820205346E-6</v>
      </c>
      <c r="AO614">
        <f t="shared" si="69"/>
        <v>4.9092375775013484E-7</v>
      </c>
      <c r="AP614" s="13">
        <f t="shared" si="70"/>
        <v>1.0751018590845183</v>
      </c>
    </row>
    <row r="615" spans="35:42" x14ac:dyDescent="0.55000000000000004">
      <c r="AI615">
        <f t="shared" si="71"/>
        <v>174.86529318541986</v>
      </c>
      <c r="AJ615">
        <f t="shared" si="66"/>
        <v>105.26051</v>
      </c>
      <c r="AK615">
        <v>4.0000000000000001E-3</v>
      </c>
      <c r="AL615">
        <v>3.26051</v>
      </c>
      <c r="AM615" s="13">
        <f t="shared" si="67"/>
        <v>9.6477271425134052</v>
      </c>
      <c r="AN615">
        <f t="shared" si="68"/>
        <v>5.9580212998205859E-6</v>
      </c>
      <c r="AO615">
        <f t="shared" si="69"/>
        <v>4.9970584269281988E-7</v>
      </c>
      <c r="AP615" s="13">
        <f t="shared" si="70"/>
        <v>1.0715983377808858</v>
      </c>
    </row>
    <row r="616" spans="35:42" x14ac:dyDescent="0.55000000000000004">
      <c r="AI616">
        <f t="shared" si="71"/>
        <v>175.15055467511874</v>
      </c>
      <c r="AJ616">
        <f t="shared" si="66"/>
        <v>105.26051</v>
      </c>
      <c r="AK616">
        <v>2E-3</v>
      </c>
      <c r="AL616">
        <v>3.26051</v>
      </c>
      <c r="AM616" s="13">
        <f t="shared" si="67"/>
        <v>9.6578740583194094</v>
      </c>
      <c r="AN616">
        <f t="shared" si="68"/>
        <v>5.959314522599041E-6</v>
      </c>
      <c r="AO616">
        <f t="shared" si="69"/>
        <v>5.0855953572036844E-7</v>
      </c>
      <c r="AP616" s="13">
        <f t="shared" si="70"/>
        <v>1.068069532667056</v>
      </c>
    </row>
    <row r="617" spans="35:42" x14ac:dyDescent="0.55000000000000004">
      <c r="AI617">
        <f t="shared" si="71"/>
        <v>175.43581616481762</v>
      </c>
      <c r="AJ617">
        <f t="shared" si="66"/>
        <v>105.26051</v>
      </c>
      <c r="AK617">
        <v>5.0000000000000001E-3</v>
      </c>
      <c r="AL617">
        <v>3.26051</v>
      </c>
      <c r="AM617" s="13">
        <f t="shared" si="67"/>
        <v>9.6680186356677229</v>
      </c>
      <c r="AN617">
        <f t="shared" si="68"/>
        <v>5.9605340182995967E-6</v>
      </c>
      <c r="AO617">
        <f t="shared" si="69"/>
        <v>5.1748461736812403E-7</v>
      </c>
      <c r="AP617" s="13">
        <f t="shared" si="70"/>
        <v>1.06782338541793</v>
      </c>
    </row>
    <row r="618" spans="35:42" x14ac:dyDescent="0.55000000000000004">
      <c r="AI618">
        <f t="shared" si="71"/>
        <v>175.72107765451651</v>
      </c>
      <c r="AJ618">
        <f t="shared" si="66"/>
        <v>104.60841000000001</v>
      </c>
      <c r="AK618">
        <v>3.0000000000000001E-3</v>
      </c>
      <c r="AL618">
        <v>2.6084100000000001</v>
      </c>
      <c r="AM618" s="13">
        <f t="shared" si="67"/>
        <v>9.678160623095339</v>
      </c>
      <c r="AN618">
        <f t="shared" si="68"/>
        <v>5.9616797566934852E-6</v>
      </c>
      <c r="AO618">
        <f t="shared" si="69"/>
        <v>5.2648086640185425E-7</v>
      </c>
      <c r="AP618" s="13">
        <f t="shared" si="70"/>
        <v>1.0642439740436818</v>
      </c>
    </row>
    <row r="619" spans="35:42" x14ac:dyDescent="0.55000000000000004">
      <c r="AI619">
        <f t="shared" si="71"/>
        <v>176.00633914421539</v>
      </c>
      <c r="AJ619">
        <f t="shared" si="66"/>
        <v>104.60841000000001</v>
      </c>
      <c r="AK619">
        <v>4.0000000000000001E-3</v>
      </c>
      <c r="AL619">
        <v>2.6084100000000001</v>
      </c>
      <c r="AM619" s="13">
        <f t="shared" si="67"/>
        <v>9.688299769203466</v>
      </c>
      <c r="AN619">
        <f t="shared" si="68"/>
        <v>5.9627517093802313E-6</v>
      </c>
      <c r="AO619">
        <f t="shared" si="69"/>
        <v>5.3554805982323487E-7</v>
      </c>
      <c r="AP619" s="13">
        <f t="shared" si="70"/>
        <v>1.0606399531288588</v>
      </c>
    </row>
    <row r="620" spans="35:42" x14ac:dyDescent="0.55000000000000004">
      <c r="AI620">
        <f t="shared" si="71"/>
        <v>176.29160063391427</v>
      </c>
      <c r="AJ620">
        <f t="shared" si="66"/>
        <v>104.60841000000001</v>
      </c>
      <c r="AK620">
        <v>5.0000000000000001E-3</v>
      </c>
      <c r="AL620">
        <v>2.6084100000000001</v>
      </c>
      <c r="AM620" s="13">
        <f t="shared" si="67"/>
        <v>9.6984358226637344</v>
      </c>
      <c r="AN620">
        <f t="shared" si="68"/>
        <v>5.9637498497883573E-6</v>
      </c>
      <c r="AO620">
        <f t="shared" si="69"/>
        <v>5.4468597287537805E-7</v>
      </c>
      <c r="AP620" s="13">
        <f t="shared" si="70"/>
        <v>1.060316436153671</v>
      </c>
    </row>
    <row r="621" spans="35:42" x14ac:dyDescent="0.55000000000000004">
      <c r="AI621">
        <f t="shared" si="71"/>
        <v>176.57686212361315</v>
      </c>
      <c r="AJ621">
        <f t="shared" si="66"/>
        <v>103.95631</v>
      </c>
      <c r="AK621">
        <v>4.0000000000000001E-3</v>
      </c>
      <c r="AL621">
        <v>1.95631</v>
      </c>
      <c r="AM621" s="13">
        <f t="shared" si="67"/>
        <v>9.7085685322244419</v>
      </c>
      <c r="AN621">
        <f t="shared" si="68"/>
        <v>5.9646741531760367E-6</v>
      </c>
      <c r="AO621">
        <f t="shared" si="69"/>
        <v>5.5389437904840364E-7</v>
      </c>
      <c r="AP621" s="13">
        <f t="shared" si="70"/>
        <v>1.0566628661851472</v>
      </c>
    </row>
    <row r="622" spans="35:42" x14ac:dyDescent="0.55000000000000004">
      <c r="AI622">
        <f t="shared" si="71"/>
        <v>176.86212361331204</v>
      </c>
      <c r="AJ622">
        <f t="shared" si="66"/>
        <v>103.95631</v>
      </c>
      <c r="AK622">
        <v>5.0000000000000001E-3</v>
      </c>
      <c r="AL622">
        <v>1.95631</v>
      </c>
      <c r="AM622" s="13">
        <f t="shared" si="67"/>
        <v>9.7186976467167572</v>
      </c>
      <c r="AN622">
        <f t="shared" si="68"/>
        <v>5.9655245966317059E-6</v>
      </c>
      <c r="AO622">
        <f t="shared" si="69"/>
        <v>5.6317305008505294E-7</v>
      </c>
      <c r="AP622" s="13">
        <f t="shared" si="70"/>
        <v>1.0529853661886155</v>
      </c>
    </row>
    <row r="623" spans="35:42" x14ac:dyDescent="0.55000000000000004">
      <c r="AI623">
        <f t="shared" si="71"/>
        <v>177.14738510301092</v>
      </c>
      <c r="AJ623">
        <f t="shared" si="66"/>
        <v>103.95631</v>
      </c>
      <c r="AK623">
        <v>5.0000000000000001E-3</v>
      </c>
      <c r="AL623">
        <v>1.95631</v>
      </c>
      <c r="AM623" s="13">
        <f t="shared" si="67"/>
        <v>9.7288229150609862</v>
      </c>
      <c r="AN623">
        <f t="shared" si="68"/>
        <v>5.9663011590746401E-6</v>
      </c>
      <c r="AO623">
        <f t="shared" si="69"/>
        <v>5.7252175598634685E-7</v>
      </c>
      <c r="AP623" s="13">
        <f t="shared" si="70"/>
        <v>1.0525855348258566</v>
      </c>
    </row>
    <row r="624" spans="35:42" x14ac:dyDescent="0.55000000000000004">
      <c r="AI624">
        <f t="shared" si="71"/>
        <v>177.4326465927098</v>
      </c>
      <c r="AJ624">
        <f t="shared" si="66"/>
        <v>103.30421</v>
      </c>
      <c r="AK624">
        <v>4.0000000000000001E-3</v>
      </c>
      <c r="AL624">
        <v>1.3042100000000001</v>
      </c>
      <c r="AM624" s="13">
        <f t="shared" si="67"/>
        <v>9.7389440862727579</v>
      </c>
      <c r="AN624">
        <f t="shared" si="68"/>
        <v>5.9670038212554694E-6</v>
      </c>
      <c r="AO624">
        <f t="shared" si="69"/>
        <v>5.8194026501728809E-7</v>
      </c>
      <c r="AP624" s="13">
        <f t="shared" si="70"/>
        <v>1.0488596041804159</v>
      </c>
    </row>
    <row r="625" spans="35:42" x14ac:dyDescent="0.55000000000000004">
      <c r="AI625">
        <f t="shared" si="71"/>
        <v>177.71790808240868</v>
      </c>
      <c r="AJ625">
        <f t="shared" si="66"/>
        <v>103.95631</v>
      </c>
      <c r="AK625">
        <v>5.0000000000000001E-3</v>
      </c>
      <c r="AL625">
        <v>1.95631</v>
      </c>
      <c r="AM625" s="13">
        <f t="shared" si="67"/>
        <v>9.7490609094692626</v>
      </c>
      <c r="AN625">
        <f t="shared" si="68"/>
        <v>5.9676325657566576E-6</v>
      </c>
      <c r="AO625">
        <f t="shared" si="69"/>
        <v>5.914283437126054E-7</v>
      </c>
      <c r="AP625" s="13">
        <f t="shared" si="70"/>
        <v>1.0484090182278187</v>
      </c>
    </row>
    <row r="626" spans="35:42" x14ac:dyDescent="0.55000000000000004">
      <c r="AI626">
        <f t="shared" si="71"/>
        <v>178.00316957210757</v>
      </c>
      <c r="AJ626">
        <f t="shared" si="66"/>
        <v>103.30421</v>
      </c>
      <c r="AK626">
        <v>4.0000000000000001E-3</v>
      </c>
      <c r="AL626">
        <v>1.3042100000000001</v>
      </c>
      <c r="AM626" s="13">
        <f t="shared" si="67"/>
        <v>9.7591731338754748</v>
      </c>
      <c r="AN626">
        <f t="shared" si="68"/>
        <v>5.9681873769929359E-6</v>
      </c>
      <c r="AO626">
        <f t="shared" si="69"/>
        <v>6.0098575688253786E-7</v>
      </c>
      <c r="AP626" s="13">
        <f t="shared" si="70"/>
        <v>1.0479324443941136</v>
      </c>
    </row>
    <row r="627" spans="35:42" x14ac:dyDescent="0.55000000000000004">
      <c r="AI627">
        <f t="shared" si="71"/>
        <v>178.28843106180645</v>
      </c>
      <c r="AJ627">
        <f t="shared" si="66"/>
        <v>103.30421</v>
      </c>
      <c r="AK627">
        <v>4.0000000000000001E-3</v>
      </c>
      <c r="AL627">
        <v>1.3042100000000001</v>
      </c>
      <c r="AM627" s="13">
        <f t="shared" si="67"/>
        <v>9.769280508830354</v>
      </c>
      <c r="AN627">
        <f t="shared" si="68"/>
        <v>5.968668241211685E-6</v>
      </c>
      <c r="AO627">
        <f t="shared" si="69"/>
        <v>6.1061226761866932E-7</v>
      </c>
      <c r="AP627" s="13">
        <f t="shared" si="70"/>
        <v>1.0441343848875848</v>
      </c>
    </row>
    <row r="628" spans="35:42" x14ac:dyDescent="0.55000000000000004">
      <c r="AI628">
        <f t="shared" si="71"/>
        <v>178.57369255150533</v>
      </c>
      <c r="AJ628">
        <f t="shared" si="66"/>
        <v>103.30421</v>
      </c>
      <c r="AK628">
        <v>5.0000000000000001E-3</v>
      </c>
      <c r="AL628">
        <v>1.3042100000000001</v>
      </c>
      <c r="AM628" s="13">
        <f t="shared" si="67"/>
        <v>9.7793827837930785</v>
      </c>
      <c r="AN628">
        <f t="shared" si="68"/>
        <v>5.9690751464932811E-6</v>
      </c>
      <c r="AO628">
        <f t="shared" si="69"/>
        <v>6.2030763729979829E-7</v>
      </c>
      <c r="AP628" s="13">
        <f t="shared" si="70"/>
        <v>1.0436075342270259</v>
      </c>
    </row>
    <row r="629" spans="35:42" x14ac:dyDescent="0.55000000000000004">
      <c r="AI629">
        <f t="shared" si="71"/>
        <v>178.85895404120421</v>
      </c>
      <c r="AJ629">
        <f t="shared" si="66"/>
        <v>103.30421</v>
      </c>
      <c r="AK629">
        <v>4.0000000000000001E-3</v>
      </c>
      <c r="AL629">
        <v>1.3042100000000001</v>
      </c>
      <c r="AM629" s="13">
        <f t="shared" si="67"/>
        <v>9.7894797083492371</v>
      </c>
      <c r="AN629">
        <f t="shared" si="68"/>
        <v>5.9694080827513871E-6</v>
      </c>
      <c r="AO629">
        <f t="shared" si="69"/>
        <v>6.300716255978511E-7</v>
      </c>
      <c r="AP629" s="13">
        <f t="shared" si="70"/>
        <v>1.0430548147035674</v>
      </c>
    </row>
    <row r="630" spans="35:42" x14ac:dyDescent="0.55000000000000004">
      <c r="AI630">
        <f t="shared" si="71"/>
        <v>179.1442155309031</v>
      </c>
      <c r="AJ630">
        <f t="shared" si="66"/>
        <v>103.30421</v>
      </c>
      <c r="AK630">
        <v>3.0000000000000001E-3</v>
      </c>
      <c r="AL630">
        <v>1.3042100000000001</v>
      </c>
      <c r="AM630" s="13">
        <f t="shared" si="67"/>
        <v>9.7995710322170488</v>
      </c>
      <c r="AN630">
        <f t="shared" si="68"/>
        <v>5.9696670417332044E-6</v>
      </c>
      <c r="AO630">
        <f t="shared" si="69"/>
        <v>6.3990399048384372E-7</v>
      </c>
      <c r="AP630" s="13">
        <f t="shared" si="70"/>
        <v>1.0424762400184375</v>
      </c>
    </row>
    <row r="631" spans="35:42" x14ac:dyDescent="0.55000000000000004">
      <c r="AI631">
        <f t="shared" si="71"/>
        <v>179.42947702060198</v>
      </c>
      <c r="AJ631">
        <f t="shared" si="66"/>
        <v>103.95631</v>
      </c>
      <c r="AK631">
        <v>5.0000000000000001E-3</v>
      </c>
      <c r="AL631">
        <v>1.95631</v>
      </c>
      <c r="AM631" s="13">
        <f t="shared" si="67"/>
        <v>9.8096565052535549</v>
      </c>
      <c r="AN631">
        <f t="shared" si="68"/>
        <v>5.9698520170196784E-6</v>
      </c>
      <c r="AO631">
        <f t="shared" si="69"/>
        <v>6.4980448823387584E-7</v>
      </c>
      <c r="AP631" s="13">
        <f t="shared" si="70"/>
        <v>1.0451601929961152</v>
      </c>
    </row>
    <row r="632" spans="35:42" x14ac:dyDescent="0.55000000000000004">
      <c r="AI632">
        <f t="shared" si="71"/>
        <v>179.71473851030086</v>
      </c>
      <c r="AJ632">
        <f t="shared" si="66"/>
        <v>103.95631</v>
      </c>
      <c r="AK632">
        <v>5.0000000000000001E-3</v>
      </c>
      <c r="AL632">
        <v>1.95631</v>
      </c>
      <c r="AM632" s="13">
        <f t="shared" si="67"/>
        <v>9.8197358774608325</v>
      </c>
      <c r="AN632">
        <f t="shared" si="68"/>
        <v>5.9699630040256554E-6</v>
      </c>
      <c r="AO632">
        <f t="shared" si="69"/>
        <v>6.5977287343517734E-7</v>
      </c>
      <c r="AP632" s="13">
        <f t="shared" si="70"/>
        <v>1.047814341785136</v>
      </c>
    </row>
    <row r="633" spans="35:42" x14ac:dyDescent="0.55000000000000004">
      <c r="AI633">
        <f t="shared" si="71"/>
        <v>179.99999999999974</v>
      </c>
      <c r="AJ633">
        <f t="shared" si="66"/>
        <v>103.30421</v>
      </c>
      <c r="AK633">
        <v>5.0000000000000001E-3</v>
      </c>
      <c r="AL633">
        <v>1.3042100000000001</v>
      </c>
      <c r="AM633" s="13">
        <f t="shared" si="67"/>
        <v>9.829808898992189</v>
      </c>
      <c r="AN633">
        <f t="shared" si="68"/>
        <v>5.9699999999999996E-6</v>
      </c>
      <c r="AO633">
        <f t="shared" si="69"/>
        <v>6.6980889899218836E-7</v>
      </c>
      <c r="AP633" s="13">
        <f t="shared" si="70"/>
        <v>1.0438698402800695</v>
      </c>
    </row>
    <row r="634" spans="35:42" x14ac:dyDescent="0.55000000000000004">
      <c r="AI634">
        <f t="shared" si="71"/>
        <v>180.28526148969863</v>
      </c>
      <c r="AJ634">
        <f t="shared" si="66"/>
        <v>103.30421</v>
      </c>
      <c r="AK634">
        <v>5.0000000000000001E-3</v>
      </c>
      <c r="AL634">
        <v>1.3042100000000001</v>
      </c>
      <c r="AM634" s="13">
        <f t="shared" si="67"/>
        <v>9.83987532015834</v>
      </c>
      <c r="AN634">
        <f t="shared" si="68"/>
        <v>5.9699630040256554E-6</v>
      </c>
      <c r="AO634">
        <f t="shared" si="69"/>
        <v>6.79912316132685E-7</v>
      </c>
      <c r="AP634" s="13">
        <f t="shared" si="70"/>
        <v>1.0399036860965052</v>
      </c>
    </row>
    <row r="635" spans="35:42" x14ac:dyDescent="0.55000000000000004">
      <c r="AI635">
        <f t="shared" si="71"/>
        <v>180.57052297939751</v>
      </c>
      <c r="AJ635">
        <f t="shared" si="66"/>
        <v>103.30421</v>
      </c>
      <c r="AK635">
        <v>5.0000000000000001E-3</v>
      </c>
      <c r="AL635">
        <v>1.3042100000000001</v>
      </c>
      <c r="AM635" s="13">
        <f t="shared" si="67"/>
        <v>9.8499348914336249</v>
      </c>
      <c r="AN635">
        <f t="shared" si="68"/>
        <v>5.9698520170196792E-6</v>
      </c>
      <c r="AO635">
        <f t="shared" si="69"/>
        <v>6.9008287441394616E-7</v>
      </c>
      <c r="AP635" s="13">
        <f t="shared" si="70"/>
        <v>1.0391960635319986</v>
      </c>
    </row>
    <row r="636" spans="35:42" x14ac:dyDescent="0.55000000000000004">
      <c r="AI636">
        <f t="shared" si="71"/>
        <v>180.85578446909639</v>
      </c>
      <c r="AJ636">
        <f t="shared" si="66"/>
        <v>103.30421</v>
      </c>
      <c r="AK636">
        <v>4.0000000000000001E-3</v>
      </c>
      <c r="AL636">
        <v>1.3042100000000001</v>
      </c>
      <c r="AM636" s="13">
        <f t="shared" si="67"/>
        <v>9.8599873634621638</v>
      </c>
      <c r="AN636">
        <f t="shared" si="68"/>
        <v>5.9696670417332044E-6</v>
      </c>
      <c r="AO636">
        <f t="shared" si="69"/>
        <v>7.0032032172896101E-7</v>
      </c>
      <c r="AP636" s="13">
        <f t="shared" si="70"/>
        <v>1.0384626814553057</v>
      </c>
    </row>
    <row r="637" spans="35:42" x14ac:dyDescent="0.55000000000000004">
      <c r="AI637">
        <f t="shared" si="71"/>
        <v>181.14104595879527</v>
      </c>
      <c r="AJ637">
        <f t="shared" si="66"/>
        <v>103.30421</v>
      </c>
      <c r="AK637">
        <v>5.0000000000000001E-3</v>
      </c>
      <c r="AL637">
        <v>1.3042100000000001</v>
      </c>
      <c r="AM637" s="13">
        <f t="shared" si="67"/>
        <v>9.8700324870640639</v>
      </c>
      <c r="AN637">
        <f t="shared" si="68"/>
        <v>5.9694080827513871E-6</v>
      </c>
      <c r="AO637">
        <f t="shared" si="69"/>
        <v>7.1062440431267886E-7</v>
      </c>
      <c r="AP637" s="13">
        <f t="shared" si="70"/>
        <v>1.0377035580466474</v>
      </c>
    </row>
    <row r="638" spans="35:42" x14ac:dyDescent="0.55000000000000004">
      <c r="AI638">
        <f t="shared" si="71"/>
        <v>181.42630744849416</v>
      </c>
      <c r="AJ638">
        <f t="shared" si="66"/>
        <v>103.30421</v>
      </c>
      <c r="AK638">
        <v>4.0000000000000001E-3</v>
      </c>
      <c r="AL638">
        <v>1.3042100000000001</v>
      </c>
      <c r="AM638" s="13">
        <f t="shared" si="67"/>
        <v>9.8800700132415802</v>
      </c>
      <c r="AN638">
        <f t="shared" si="68"/>
        <v>5.9690751464932819E-6</v>
      </c>
      <c r="AO638">
        <f t="shared" si="69"/>
        <v>7.2099486674829958E-7</v>
      </c>
      <c r="AP638" s="13">
        <f t="shared" si="70"/>
        <v>1.0369187121226409</v>
      </c>
    </row>
    <row r="639" spans="35:42" x14ac:dyDescent="0.55000000000000004">
      <c r="AI639">
        <f t="shared" si="71"/>
        <v>181.71156893819304</v>
      </c>
      <c r="AJ639">
        <f t="shared" si="66"/>
        <v>103.30421</v>
      </c>
      <c r="AK639">
        <v>5.0000000000000001E-3</v>
      </c>
      <c r="AL639">
        <v>1.3042100000000001</v>
      </c>
      <c r="AM639" s="13">
        <f t="shared" si="67"/>
        <v>9.8900996931852898</v>
      </c>
      <c r="AN639">
        <f t="shared" si="68"/>
        <v>5.9686682412116858E-6</v>
      </c>
      <c r="AO639">
        <f t="shared" si="69"/>
        <v>7.3143145197360312E-7</v>
      </c>
      <c r="AP639" s="13">
        <f t="shared" si="70"/>
        <v>1.0361081631377671</v>
      </c>
    </row>
    <row r="640" spans="35:42" x14ac:dyDescent="0.55000000000000004">
      <c r="AI640">
        <f t="shared" si="71"/>
        <v>181.99683042789192</v>
      </c>
      <c r="AJ640">
        <f t="shared" si="66"/>
        <v>103.30421</v>
      </c>
      <c r="AK640">
        <v>6.0000000000000001E-3</v>
      </c>
      <c r="AL640">
        <v>1.3042100000000001</v>
      </c>
      <c r="AM640" s="13">
        <f t="shared" si="67"/>
        <v>9.9001212782802614</v>
      </c>
      <c r="AN640">
        <f t="shared" si="68"/>
        <v>5.9681873769929367E-6</v>
      </c>
      <c r="AO640">
        <f t="shared" si="69"/>
        <v>7.4193390128732511E-7</v>
      </c>
      <c r="AP640" s="13">
        <f t="shared" si="70"/>
        <v>1.0352719311838203</v>
      </c>
    </row>
    <row r="641" spans="35:42" x14ac:dyDescent="0.55000000000000004">
      <c r="AI641">
        <f t="shared" si="71"/>
        <v>182.2820919175908</v>
      </c>
      <c r="AJ641">
        <f t="shared" si="66"/>
        <v>103.30421</v>
      </c>
      <c r="AK641">
        <v>6.0000000000000001E-3</v>
      </c>
      <c r="AL641">
        <v>1.3042100000000001</v>
      </c>
      <c r="AM641" s="13">
        <f t="shared" si="67"/>
        <v>9.9101345201122246</v>
      </c>
      <c r="AN641">
        <f t="shared" si="68"/>
        <v>5.9676325657566585E-6</v>
      </c>
      <c r="AO641">
        <f t="shared" si="69"/>
        <v>7.525019543555642E-7</v>
      </c>
      <c r="AP641" s="13">
        <f t="shared" si="70"/>
        <v>1.0344100369899081</v>
      </c>
    </row>
    <row r="642" spans="35:42" x14ac:dyDescent="0.55000000000000004">
      <c r="AI642">
        <f t="shared" si="71"/>
        <v>182.56735340728969</v>
      </c>
      <c r="AJ642">
        <f t="shared" si="66"/>
        <v>103.30421</v>
      </c>
      <c r="AK642">
        <v>7.0000000000000001E-3</v>
      </c>
      <c r="AL642">
        <v>1.3042100000000001</v>
      </c>
      <c r="AM642" s="13">
        <f t="shared" si="67"/>
        <v>9.9201391704737105</v>
      </c>
      <c r="AN642">
        <f t="shared" si="68"/>
        <v>5.9670038212554702E-6</v>
      </c>
      <c r="AO642">
        <f t="shared" si="69"/>
        <v>7.631353492182399E-7</v>
      </c>
      <c r="AP642" s="13">
        <f t="shared" si="70"/>
        <v>1.0335225019195153</v>
      </c>
    </row>
    <row r="643" spans="35:42" x14ac:dyDescent="0.55000000000000004">
      <c r="AI643">
        <f t="shared" si="71"/>
        <v>182.85261489698857</v>
      </c>
      <c r="AJ643">
        <f t="shared" ref="AJ643:AJ706" si="72">AL643+102</f>
        <v>102.652103</v>
      </c>
      <c r="AK643">
        <v>5.0000000000000001E-3</v>
      </c>
      <c r="AL643">
        <v>0.65210299999999999</v>
      </c>
      <c r="AM643" s="13">
        <f t="shared" si="67"/>
        <v>9.9301349813702267</v>
      </c>
      <c r="AN643">
        <f t="shared" si="68"/>
        <v>5.966301159074641E-6</v>
      </c>
      <c r="AO643">
        <f t="shared" si="69"/>
        <v>7.7383382229558547E-7</v>
      </c>
      <c r="AP643" s="13">
        <f t="shared" si="70"/>
        <v>1.0293501788458437</v>
      </c>
    </row>
    <row r="644" spans="35:42" x14ac:dyDescent="0.55000000000000004">
      <c r="AI644">
        <f t="shared" si="71"/>
        <v>183.13787638668745</v>
      </c>
      <c r="AJ644">
        <f t="shared" si="72"/>
        <v>102.652103</v>
      </c>
      <c r="AK644">
        <v>5.0000000000000001E-3</v>
      </c>
      <c r="AL644">
        <v>0.65210299999999999</v>
      </c>
      <c r="AM644" s="13">
        <f t="shared" ref="AM644:AM707" si="73">($T$5+AN644+AO644)*10^6</f>
        <v>9.9401217050263888</v>
      </c>
      <c r="AN644">
        <f t="shared" ref="AN644:AN707" si="74">($T$3/2)*(1-COS(RADIANS(AI644)))</f>
        <v>5.9655245966317076E-6</v>
      </c>
      <c r="AO644">
        <f t="shared" ref="AO644:AO707" si="75">($T$3/2)*(1+COS(RADIANS(AI644)))+($T$4/2)*(1-COS(RADIANS(AI644-$T$7)))-$T$14</f>
        <v>7.8459710839467984E-7</v>
      </c>
      <c r="AP644" s="13">
        <f t="shared" si="70"/>
        <v>1.0251581853848941</v>
      </c>
    </row>
    <row r="645" spans="35:42" x14ac:dyDescent="0.55000000000000004">
      <c r="AI645">
        <f t="shared" si="71"/>
        <v>183.42313787638633</v>
      </c>
      <c r="AJ645">
        <f t="shared" si="72"/>
        <v>102.652103</v>
      </c>
      <c r="AK645">
        <v>7.0000000000000001E-3</v>
      </c>
      <c r="AL645">
        <v>0.65210299999999999</v>
      </c>
      <c r="AM645" s="13">
        <f t="shared" si="73"/>
        <v>9.9500990938920566</v>
      </c>
      <c r="AN645">
        <f t="shared" si="74"/>
        <v>5.9646741531760376E-6</v>
      </c>
      <c r="AO645">
        <f t="shared" si="75"/>
        <v>7.954249407160197E-7</v>
      </c>
      <c r="AP645" s="13">
        <f t="shared" ref="AP645:AP708" si="76">(AJ644+AJ645)/2*(AM645-AM644)</f>
        <v>1.0241999495095833</v>
      </c>
    </row>
    <row r="646" spans="35:42" x14ac:dyDescent="0.55000000000000004">
      <c r="AI646">
        <f t="shared" ref="AI646:AI709" si="77">$AI645+$AI$3</f>
        <v>183.70839936608522</v>
      </c>
      <c r="AJ646">
        <f t="shared" si="72"/>
        <v>102</v>
      </c>
      <c r="AK646">
        <v>4.0000000000000001E-3</v>
      </c>
      <c r="AL646">
        <v>0</v>
      </c>
      <c r="AM646" s="13">
        <f t="shared" si="73"/>
        <v>9.9600669006484956</v>
      </c>
      <c r="AN646">
        <f t="shared" si="74"/>
        <v>5.9637498497883599E-6</v>
      </c>
      <c r="AO646">
        <f t="shared" si="75"/>
        <v>8.0631705086013658E-7</v>
      </c>
      <c r="AP646" s="13">
        <f t="shared" si="76"/>
        <v>1.0199663075014298</v>
      </c>
    </row>
    <row r="647" spans="35:42" x14ac:dyDescent="0.55000000000000004">
      <c r="AI647">
        <f t="shared" si="77"/>
        <v>183.9936608557841</v>
      </c>
      <c r="AJ647">
        <f t="shared" si="72"/>
        <v>102.652103</v>
      </c>
      <c r="AK647">
        <v>5.0000000000000001E-3</v>
      </c>
      <c r="AL647">
        <v>0.65210299999999999</v>
      </c>
      <c r="AM647" s="13">
        <f t="shared" si="73"/>
        <v>9.9700248782144829</v>
      </c>
      <c r="AN647">
        <f t="shared" si="74"/>
        <v>5.9627517093802339E-6</v>
      </c>
      <c r="AO647">
        <f t="shared" si="75"/>
        <v>8.1727316883424896E-7</v>
      </c>
      <c r="AP647" s="13">
        <f t="shared" si="76"/>
        <v>1.0189605252530574</v>
      </c>
    </row>
    <row r="648" spans="35:42" x14ac:dyDescent="0.55000000000000004">
      <c r="AI648">
        <f t="shared" si="77"/>
        <v>184.27892234548298</v>
      </c>
      <c r="AJ648">
        <f t="shared" si="72"/>
        <v>102.652103</v>
      </c>
      <c r="AK648">
        <v>6.0000000000000001E-3</v>
      </c>
      <c r="AL648">
        <v>0.65210299999999999</v>
      </c>
      <c r="AM648" s="13">
        <f t="shared" si="73"/>
        <v>9.9799727797524405</v>
      </c>
      <c r="AN648">
        <f t="shared" si="74"/>
        <v>5.9616797566934861E-6</v>
      </c>
      <c r="AO648">
        <f t="shared" si="75"/>
        <v>8.2829302305895304E-7</v>
      </c>
      <c r="AP648" s="13">
        <f t="shared" si="76"/>
        <v>1.0211730133082766</v>
      </c>
    </row>
    <row r="649" spans="35:42" x14ac:dyDescent="0.55000000000000004">
      <c r="AI649">
        <f t="shared" si="77"/>
        <v>184.56418383518186</v>
      </c>
      <c r="AJ649">
        <f t="shared" si="72"/>
        <v>102</v>
      </c>
      <c r="AK649">
        <v>4.0000000000000001E-3</v>
      </c>
      <c r="AL649">
        <v>0</v>
      </c>
      <c r="AM649" s="13">
        <f t="shared" si="73"/>
        <v>9.989910358674555</v>
      </c>
      <c r="AN649">
        <f t="shared" si="74"/>
        <v>5.9605340182995984E-6</v>
      </c>
      <c r="AO649">
        <f t="shared" si="75"/>
        <v>8.393763403749566E-7</v>
      </c>
      <c r="AP649" s="13">
        <f t="shared" si="76"/>
        <v>1.0168732125696083</v>
      </c>
    </row>
    <row r="650" spans="35:42" x14ac:dyDescent="0.55000000000000004">
      <c r="AI650">
        <f t="shared" si="77"/>
        <v>184.84944532488075</v>
      </c>
      <c r="AJ650">
        <f t="shared" si="72"/>
        <v>102</v>
      </c>
      <c r="AK650">
        <v>5.0000000000000001E-3</v>
      </c>
      <c r="AL650">
        <v>0</v>
      </c>
      <c r="AM650" s="13">
        <f t="shared" si="73"/>
        <v>9.9998373686488904</v>
      </c>
      <c r="AN650">
        <f t="shared" si="74"/>
        <v>5.9593145225990435E-6</v>
      </c>
      <c r="AO650">
        <f t="shared" si="75"/>
        <v>8.5052284604984939E-7</v>
      </c>
      <c r="AP650" s="13">
        <f t="shared" si="76"/>
        <v>1.0125550173822084</v>
      </c>
    </row>
    <row r="651" spans="35:42" x14ac:dyDescent="0.55000000000000004">
      <c r="AI651">
        <f t="shared" si="77"/>
        <v>185.13470681457963</v>
      </c>
      <c r="AJ651">
        <f t="shared" si="72"/>
        <v>102</v>
      </c>
      <c r="AK651">
        <v>5.0000000000000001E-3</v>
      </c>
      <c r="AL651">
        <v>0</v>
      </c>
      <c r="AM651" s="13">
        <f t="shared" si="73"/>
        <v>10.0097535636055</v>
      </c>
      <c r="AN651">
        <f t="shared" si="74"/>
        <v>5.9580212998205884E-6</v>
      </c>
      <c r="AO651">
        <f t="shared" si="75"/>
        <v>8.6173226378491153E-7</v>
      </c>
      <c r="AP651" s="13">
        <f t="shared" si="76"/>
        <v>1.011451885574175</v>
      </c>
    </row>
    <row r="652" spans="35:42" x14ac:dyDescent="0.55000000000000004">
      <c r="AI652">
        <f t="shared" si="77"/>
        <v>185.41996830427851</v>
      </c>
      <c r="AJ652">
        <f t="shared" si="72"/>
        <v>102</v>
      </c>
      <c r="AK652">
        <v>3.0000000000000001E-3</v>
      </c>
      <c r="AL652">
        <v>0</v>
      </c>
      <c r="AM652" s="13">
        <f t="shared" si="73"/>
        <v>10.019658697742504</v>
      </c>
      <c r="AN652">
        <f t="shared" si="74"/>
        <v>5.9566543820205371E-6</v>
      </c>
      <c r="AO652">
        <f t="shared" si="75"/>
        <v>8.7300431572196475E-7</v>
      </c>
      <c r="AP652" s="13">
        <f t="shared" si="76"/>
        <v>1.0103236819743628</v>
      </c>
    </row>
    <row r="653" spans="35:42" x14ac:dyDescent="0.55000000000000004">
      <c r="AI653">
        <f t="shared" si="77"/>
        <v>185.7052297939774</v>
      </c>
      <c r="AJ653">
        <f t="shared" si="72"/>
        <v>102</v>
      </c>
      <c r="AK653">
        <v>5.0000000000000001E-3</v>
      </c>
      <c r="AL653">
        <v>0</v>
      </c>
      <c r="AM653" s="13">
        <f t="shared" si="73"/>
        <v>10.029552525532203</v>
      </c>
      <c r="AN653">
        <f t="shared" si="74"/>
        <v>5.9552138030819432E-6</v>
      </c>
      <c r="AO653">
        <f t="shared" si="75"/>
        <v>8.8433872245026049E-7</v>
      </c>
      <c r="AP653" s="13">
        <f t="shared" si="76"/>
        <v>1.0091704345493824</v>
      </c>
    </row>
    <row r="654" spans="35:42" x14ac:dyDescent="0.55000000000000004">
      <c r="AI654">
        <f t="shared" si="77"/>
        <v>185.99049128367628</v>
      </c>
      <c r="AJ654">
        <f t="shared" si="72"/>
        <v>102</v>
      </c>
      <c r="AK654">
        <v>5.0000000000000001E-3</v>
      </c>
      <c r="AL654">
        <v>0</v>
      </c>
      <c r="AM654" s="13">
        <f t="shared" si="73"/>
        <v>10.039434801727166</v>
      </c>
      <c r="AN654">
        <f t="shared" si="74"/>
        <v>5.9536995987137657E-6</v>
      </c>
      <c r="AO654">
        <f t="shared" si="75"/>
        <v>8.9573520301340098E-7</v>
      </c>
      <c r="AP654" s="13">
        <f t="shared" si="76"/>
        <v>1.007992171886233</v>
      </c>
    </row>
    <row r="655" spans="35:42" x14ac:dyDescent="0.55000000000000004">
      <c r="AI655">
        <f t="shared" si="77"/>
        <v>186.27575277337516</v>
      </c>
      <c r="AJ655">
        <f t="shared" si="72"/>
        <v>102</v>
      </c>
      <c r="AK655">
        <v>5.0000000000000001E-3</v>
      </c>
      <c r="AL655">
        <v>0</v>
      </c>
      <c r="AM655" s="13">
        <f t="shared" si="73"/>
        <v>10.049305281366296</v>
      </c>
      <c r="AN655">
        <f t="shared" si="74"/>
        <v>5.9521118064499846E-6</v>
      </c>
      <c r="AO655">
        <f t="shared" si="75"/>
        <v>9.0719347491631157E-7</v>
      </c>
      <c r="AP655" s="13">
        <f t="shared" si="76"/>
        <v>1.0067889231912162</v>
      </c>
    </row>
    <row r="656" spans="35:42" x14ac:dyDescent="0.55000000000000004">
      <c r="AI656">
        <f t="shared" si="77"/>
        <v>186.56101426307404</v>
      </c>
      <c r="AJ656">
        <f t="shared" si="72"/>
        <v>102</v>
      </c>
      <c r="AK656">
        <v>6.0000000000000001E-3</v>
      </c>
      <c r="AL656">
        <v>0</v>
      </c>
      <c r="AM656" s="13">
        <f t="shared" si="73"/>
        <v>10.059163719780907</v>
      </c>
      <c r="AN656">
        <f t="shared" si="74"/>
        <v>5.9504504656486716E-6</v>
      </c>
      <c r="AO656">
        <f t="shared" si="75"/>
        <v>9.1871325413223433E-7</v>
      </c>
      <c r="AP656" s="13">
        <f t="shared" si="76"/>
        <v>1.0055607182902975</v>
      </c>
    </row>
    <row r="657" spans="35:42" x14ac:dyDescent="0.55000000000000004">
      <c r="AI657">
        <f t="shared" si="77"/>
        <v>186.84627575277293</v>
      </c>
      <c r="AJ657">
        <f t="shared" si="72"/>
        <v>102</v>
      </c>
      <c r="AK657">
        <v>4.0000000000000001E-3</v>
      </c>
      <c r="AL657">
        <v>0</v>
      </c>
      <c r="AM657" s="13">
        <f t="shared" si="73"/>
        <v>10.069009872600791</v>
      </c>
      <c r="AN657">
        <f t="shared" si="74"/>
        <v>5.9487156174910145E-6</v>
      </c>
      <c r="AO657">
        <f t="shared" si="75"/>
        <v>9.3029425510977656E-7</v>
      </c>
      <c r="AP657" s="13">
        <f t="shared" si="76"/>
        <v>1.004307587628201</v>
      </c>
    </row>
    <row r="658" spans="35:42" x14ac:dyDescent="0.55000000000000004">
      <c r="AI658">
        <f t="shared" si="77"/>
        <v>187.13153724247181</v>
      </c>
      <c r="AJ658">
        <f t="shared" si="72"/>
        <v>102</v>
      </c>
      <c r="AK658">
        <v>2E-3</v>
      </c>
      <c r="AL658">
        <v>0</v>
      </c>
      <c r="AM658" s="13">
        <f t="shared" si="73"/>
        <v>10.078843495760276</v>
      </c>
      <c r="AN658">
        <f t="shared" si="74"/>
        <v>5.9469073049802941E-6</v>
      </c>
      <c r="AO658">
        <f t="shared" si="75"/>
        <v>9.4193619077998142E-7</v>
      </c>
      <c r="AP658" s="13">
        <f t="shared" si="76"/>
        <v>1.0030295622675034</v>
      </c>
    </row>
    <row r="659" spans="35:42" x14ac:dyDescent="0.55000000000000004">
      <c r="AI659">
        <f t="shared" si="77"/>
        <v>187.41679873217069</v>
      </c>
      <c r="AJ659">
        <f t="shared" si="72"/>
        <v>102</v>
      </c>
      <c r="AK659">
        <v>5.0000000000000001E-3</v>
      </c>
      <c r="AL659">
        <v>0</v>
      </c>
      <c r="AM659" s="13">
        <f t="shared" si="73"/>
        <v>10.088664345504274</v>
      </c>
      <c r="AN659">
        <f t="shared" si="74"/>
        <v>5.9450255729408214E-6</v>
      </c>
      <c r="AO659">
        <f t="shared" si="75"/>
        <v>9.5363877256345066E-7</v>
      </c>
      <c r="AP659" s="13">
        <f t="shared" si="76"/>
        <v>1.0017266738877275</v>
      </c>
    </row>
    <row r="660" spans="35:42" x14ac:dyDescent="0.55000000000000004">
      <c r="AI660">
        <f t="shared" si="77"/>
        <v>187.70206022186957</v>
      </c>
      <c r="AJ660">
        <f t="shared" si="72"/>
        <v>102</v>
      </c>
      <c r="AK660">
        <v>4.0000000000000001E-3</v>
      </c>
      <c r="AL660">
        <v>0</v>
      </c>
      <c r="AM660" s="13">
        <f t="shared" si="73"/>
        <v>10.098472178394317</v>
      </c>
      <c r="AN660">
        <f t="shared" si="74"/>
        <v>5.9430704680168237E-6</v>
      </c>
      <c r="AO660">
        <f t="shared" si="75"/>
        <v>9.6540171037749396E-7</v>
      </c>
      <c r="AP660" s="13">
        <f t="shared" si="76"/>
        <v>1.000398954784437</v>
      </c>
    </row>
    <row r="661" spans="35:42" x14ac:dyDescent="0.55000000000000004">
      <c r="AI661">
        <f t="shared" si="77"/>
        <v>187.98732171156846</v>
      </c>
      <c r="AJ661">
        <f t="shared" si="72"/>
        <v>102</v>
      </c>
      <c r="AK661">
        <v>5.0000000000000001E-3</v>
      </c>
      <c r="AL661">
        <v>0</v>
      </c>
      <c r="AM661" s="13">
        <f t="shared" si="73"/>
        <v>10.108266751314613</v>
      </c>
      <c r="AN661">
        <f t="shared" si="74"/>
        <v>5.9410420386712912E-6</v>
      </c>
      <c r="AO661">
        <f t="shared" si="75"/>
        <v>9.7722471264332026E-7</v>
      </c>
      <c r="AP661" s="13">
        <f t="shared" si="76"/>
        <v>0.9990464378701418</v>
      </c>
    </row>
    <row r="662" spans="35:42" x14ac:dyDescent="0.55000000000000004">
      <c r="AI662">
        <f t="shared" si="77"/>
        <v>188.27258320126734</v>
      </c>
      <c r="AJ662">
        <f t="shared" si="72"/>
        <v>102</v>
      </c>
      <c r="AK662">
        <v>5.0000000000000001E-3</v>
      </c>
      <c r="AL662">
        <v>0</v>
      </c>
      <c r="AM662" s="13">
        <f t="shared" si="73"/>
        <v>10.118047821478038</v>
      </c>
      <c r="AN662">
        <f t="shared" si="74"/>
        <v>5.9389403351847729E-6</v>
      </c>
      <c r="AO662">
        <f t="shared" si="75"/>
        <v>9.8910748629326507E-7</v>
      </c>
      <c r="AP662" s="13">
        <f t="shared" si="76"/>
        <v>0.99766915666940648</v>
      </c>
    </row>
    <row r="663" spans="35:42" x14ac:dyDescent="0.55000000000000004">
      <c r="AI663">
        <f t="shared" si="77"/>
        <v>188.55784469096622</v>
      </c>
      <c r="AJ663">
        <f t="shared" si="72"/>
        <v>102</v>
      </c>
      <c r="AK663">
        <v>4.0000000000000001E-3</v>
      </c>
      <c r="AL663">
        <v>0</v>
      </c>
      <c r="AM663" s="13">
        <f t="shared" si="73"/>
        <v>10.127815146432189</v>
      </c>
      <c r="AN663">
        <f t="shared" si="74"/>
        <v>5.936765409654132E-6</v>
      </c>
      <c r="AO663">
        <f t="shared" si="75"/>
        <v>1.0010497367780568E-6</v>
      </c>
      <c r="AP663" s="13">
        <f t="shared" si="76"/>
        <v>0.99626714532337957</v>
      </c>
    </row>
    <row r="664" spans="35:42" x14ac:dyDescent="0.55000000000000004">
      <c r="AI664">
        <f t="shared" si="77"/>
        <v>188.8431061806651</v>
      </c>
      <c r="AJ664">
        <f t="shared" si="72"/>
        <v>102</v>
      </c>
      <c r="AK664">
        <v>6.0000000000000001E-3</v>
      </c>
      <c r="AL664">
        <v>0</v>
      </c>
      <c r="AM664" s="13">
        <f t="shared" si="73"/>
        <v>10.137568484065371</v>
      </c>
      <c r="AN664">
        <f t="shared" si="74"/>
        <v>5.9345173159912546E-6</v>
      </c>
      <c r="AO664">
        <f t="shared" si="75"/>
        <v>1.0130511680741154E-6</v>
      </c>
      <c r="AP664" s="13">
        <f t="shared" si="76"/>
        <v>0.9948404385845393</v>
      </c>
    </row>
    <row r="665" spans="35:42" x14ac:dyDescent="0.55000000000000004">
      <c r="AI665">
        <f t="shared" si="77"/>
        <v>189.12836767036399</v>
      </c>
      <c r="AJ665">
        <f t="shared" si="72"/>
        <v>102</v>
      </c>
      <c r="AK665">
        <v>5.0000000000000001E-3</v>
      </c>
      <c r="AL665">
        <v>0</v>
      </c>
      <c r="AM665" s="13">
        <f t="shared" si="73"/>
        <v>10.1473075926126</v>
      </c>
      <c r="AN665">
        <f t="shared" si="74"/>
        <v>5.9321961099217107E-6</v>
      </c>
      <c r="AO665">
        <f t="shared" si="75"/>
        <v>1.0251114826908922E-6</v>
      </c>
      <c r="AP665" s="13">
        <f t="shared" si="76"/>
        <v>0.99338907181741831</v>
      </c>
    </row>
    <row r="666" spans="35:42" x14ac:dyDescent="0.55000000000000004">
      <c r="AI666">
        <f t="shared" si="77"/>
        <v>189.41362916006287</v>
      </c>
      <c r="AJ666">
        <f t="shared" si="72"/>
        <v>101.347897</v>
      </c>
      <c r="AK666">
        <v>4.0000000000000001E-3</v>
      </c>
      <c r="AL666">
        <v>-0.65210299999999999</v>
      </c>
      <c r="AM666" s="13">
        <f t="shared" si="73"/>
        <v>10.157032230661621</v>
      </c>
      <c r="AN666">
        <f t="shared" si="74"/>
        <v>5.9298018489833776E-6</v>
      </c>
      <c r="AO666">
        <f t="shared" si="75"/>
        <v>1.037230381678243E-6</v>
      </c>
      <c r="AP666" s="13">
        <f t="shared" si="76"/>
        <v>0.98874234817721296</v>
      </c>
    </row>
    <row r="667" spans="35:42" x14ac:dyDescent="0.55000000000000004">
      <c r="AI667">
        <f t="shared" si="77"/>
        <v>189.69889064976175</v>
      </c>
      <c r="AJ667">
        <f t="shared" si="72"/>
        <v>101.347897</v>
      </c>
      <c r="AK667">
        <v>7.0000000000000001E-3</v>
      </c>
      <c r="AL667">
        <v>-0.65210299999999999</v>
      </c>
      <c r="AM667" s="13">
        <f t="shared" si="73"/>
        <v>10.166742157158847</v>
      </c>
      <c r="AN667">
        <f t="shared" si="74"/>
        <v>5.9273345925250098E-6</v>
      </c>
      <c r="AO667">
        <f t="shared" si="75"/>
        <v>1.0494075646338377E-6</v>
      </c>
      <c r="AP667" s="13">
        <f t="shared" si="76"/>
        <v>0.98408063051847827</v>
      </c>
    </row>
    <row r="668" spans="35:42" x14ac:dyDescent="0.55000000000000004">
      <c r="AI668">
        <f t="shared" si="77"/>
        <v>189.98415213946063</v>
      </c>
      <c r="AJ668">
        <f t="shared" si="72"/>
        <v>101.347897</v>
      </c>
      <c r="AK668">
        <v>4.0000000000000001E-3</v>
      </c>
      <c r="AL668">
        <v>-0.65210299999999999</v>
      </c>
      <c r="AM668" s="13">
        <f t="shared" si="73"/>
        <v>10.176437131415378</v>
      </c>
      <c r="AN668">
        <f t="shared" si="74"/>
        <v>5.9247944017047694E-6</v>
      </c>
      <c r="AO668">
        <f t="shared" si="75"/>
        <v>1.0616427297106107E-6</v>
      </c>
      <c r="AP668" s="13">
        <f t="shared" si="76"/>
        <v>0.98256525236856518</v>
      </c>
    </row>
    <row r="669" spans="35:42" x14ac:dyDescent="0.55000000000000004">
      <c r="AI669">
        <f t="shared" si="77"/>
        <v>190.26941362915952</v>
      </c>
      <c r="AJ669">
        <f t="shared" si="72"/>
        <v>101.347897</v>
      </c>
      <c r="AK669">
        <v>4.0000000000000001E-3</v>
      </c>
      <c r="AL669">
        <v>-0.65210299999999999</v>
      </c>
      <c r="AM669" s="13">
        <f t="shared" si="73"/>
        <v>10.186116913112947</v>
      </c>
      <c r="AN669">
        <f t="shared" si="74"/>
        <v>5.9221813394887092E-6</v>
      </c>
      <c r="AO669">
        <f t="shared" si="75"/>
        <v>1.0739355736242372E-6</v>
      </c>
      <c r="AP669" s="13">
        <f t="shared" si="76"/>
        <v>0.98102551846771957</v>
      </c>
    </row>
    <row r="670" spans="35:42" x14ac:dyDescent="0.55000000000000004">
      <c r="AI670">
        <f t="shared" si="77"/>
        <v>190.5546751188584</v>
      </c>
      <c r="AJ670">
        <f t="shared" si="72"/>
        <v>100.69579</v>
      </c>
      <c r="AK670">
        <v>5.0000000000000001E-3</v>
      </c>
      <c r="AL670">
        <v>-1.3042100000000001</v>
      </c>
      <c r="AM670" s="13">
        <f t="shared" si="73"/>
        <v>10.195781262309868</v>
      </c>
      <c r="AN670">
        <f t="shared" si="74"/>
        <v>5.9194954706492123E-6</v>
      </c>
      <c r="AO670">
        <f t="shared" si="75"/>
        <v>1.0862857916606555E-6</v>
      </c>
      <c r="AP670" s="13">
        <f t="shared" si="76"/>
        <v>0.97631037210070915</v>
      </c>
    </row>
    <row r="671" spans="35:42" x14ac:dyDescent="0.55000000000000004">
      <c r="AI671">
        <f t="shared" si="77"/>
        <v>190.83993660855728</v>
      </c>
      <c r="AJ671">
        <f t="shared" si="72"/>
        <v>100.69579</v>
      </c>
      <c r="AK671">
        <v>2E-3</v>
      </c>
      <c r="AL671">
        <v>-1.3042100000000001</v>
      </c>
      <c r="AM671" s="13">
        <f t="shared" si="73"/>
        <v>10.205429939447006</v>
      </c>
      <c r="AN671">
        <f t="shared" si="74"/>
        <v>5.9167368617633895E-6</v>
      </c>
      <c r="AO671">
        <f t="shared" si="75"/>
        <v>1.0986930776836165E-6</v>
      </c>
      <c r="AP671" s="13">
        <f t="shared" si="76"/>
        <v>0.97158116677902873</v>
      </c>
    </row>
    <row r="672" spans="35:42" x14ac:dyDescent="0.55000000000000004">
      <c r="AI672">
        <f t="shared" si="77"/>
        <v>191.12519809825616</v>
      </c>
      <c r="AJ672">
        <f t="shared" si="72"/>
        <v>100.69579</v>
      </c>
      <c r="AK672">
        <v>6.0000000000000001E-3</v>
      </c>
      <c r="AL672">
        <v>-1.3042100000000001</v>
      </c>
      <c r="AM672" s="13">
        <f t="shared" si="73"/>
        <v>10.215062705353697</v>
      </c>
      <c r="AN672">
        <f t="shared" si="74"/>
        <v>5.9139055812114212E-6</v>
      </c>
      <c r="AO672">
        <f t="shared" si="75"/>
        <v>1.1111571241422765E-6</v>
      </c>
      <c r="AP672" s="13">
        <f t="shared" si="76"/>
        <v>0.96997897285929857</v>
      </c>
    </row>
    <row r="673" spans="35:42" x14ac:dyDescent="0.55000000000000004">
      <c r="AI673">
        <f t="shared" si="77"/>
        <v>191.41045958795505</v>
      </c>
      <c r="AJ673">
        <f t="shared" si="72"/>
        <v>100.69579</v>
      </c>
      <c r="AK673">
        <v>5.0000000000000001E-3</v>
      </c>
      <c r="AL673">
        <v>-1.3042100000000001</v>
      </c>
      <c r="AM673" s="13">
        <f t="shared" si="73"/>
        <v>10.22467932125369</v>
      </c>
      <c r="AN673">
        <f t="shared" si="74"/>
        <v>5.9110016991748718E-6</v>
      </c>
      <c r="AO673">
        <f t="shared" si="75"/>
        <v>1.1236776220788184E-6</v>
      </c>
      <c r="AP673" s="13">
        <f t="shared" si="76"/>
        <v>0.96835273517640841</v>
      </c>
    </row>
    <row r="674" spans="35:42" x14ac:dyDescent="0.55000000000000004">
      <c r="AI674">
        <f t="shared" si="77"/>
        <v>191.69572107765393</v>
      </c>
      <c r="AJ674">
        <f t="shared" si="72"/>
        <v>101.347897</v>
      </c>
      <c r="AK674">
        <v>3.0000000000000001E-3</v>
      </c>
      <c r="AL674">
        <v>-0.65210299999999999</v>
      </c>
      <c r="AM674" s="13">
        <f t="shared" si="73"/>
        <v>10.234279548771054</v>
      </c>
      <c r="AN674">
        <f t="shared" si="74"/>
        <v>5.9080252876349452E-6</v>
      </c>
      <c r="AO674">
        <f t="shared" si="75"/>
        <v>1.1362542611361089E-6</v>
      </c>
      <c r="AP674" s="13">
        <f t="shared" si="76"/>
        <v>0.96983268182352855</v>
      </c>
    </row>
    <row r="675" spans="35:42" x14ac:dyDescent="0.55000000000000004">
      <c r="AI675">
        <f t="shared" si="77"/>
        <v>191.98098256735281</v>
      </c>
      <c r="AJ675">
        <f t="shared" si="72"/>
        <v>101.347897</v>
      </c>
      <c r="AK675">
        <v>5.0000000000000001E-3</v>
      </c>
      <c r="AL675">
        <v>-0.65210299999999999</v>
      </c>
      <c r="AM675" s="13">
        <f t="shared" si="73"/>
        <v>10.243863149936091</v>
      </c>
      <c r="AN675">
        <f t="shared" si="74"/>
        <v>5.9049764203706978E-6</v>
      </c>
      <c r="AO675">
        <f t="shared" si="75"/>
        <v>1.1488867295653934E-6</v>
      </c>
      <c r="AP675" s="13">
        <f t="shared" si="76"/>
        <v>0.971277823763248</v>
      </c>
    </row>
    <row r="676" spans="35:42" x14ac:dyDescent="0.55000000000000004">
      <c r="AI676">
        <f t="shared" si="77"/>
        <v>192.26624405705169</v>
      </c>
      <c r="AJ676">
        <f t="shared" si="72"/>
        <v>100.69579</v>
      </c>
      <c r="AK676">
        <v>3.0000000000000001E-3</v>
      </c>
      <c r="AL676">
        <v>-1.3042100000000001</v>
      </c>
      <c r="AM676" s="13">
        <f t="shared" si="73"/>
        <v>10.253429887191242</v>
      </c>
      <c r="AN676">
        <f t="shared" si="74"/>
        <v>5.9018551729572182E-6</v>
      </c>
      <c r="AO676">
        <f t="shared" si="75"/>
        <v>1.1615747142340242E-6</v>
      </c>
      <c r="AP676" s="13">
        <f t="shared" si="76"/>
        <v>0.96644943379545056</v>
      </c>
    </row>
    <row r="677" spans="35:42" x14ac:dyDescent="0.55000000000000004">
      <c r="AI677">
        <f t="shared" si="77"/>
        <v>192.55150554675058</v>
      </c>
      <c r="AJ677">
        <f t="shared" si="72"/>
        <v>100.69579</v>
      </c>
      <c r="AK677">
        <v>4.0000000000000001E-3</v>
      </c>
      <c r="AL677">
        <v>-1.3042100000000001</v>
      </c>
      <c r="AM677" s="13">
        <f t="shared" si="73"/>
        <v>10.262979523396963</v>
      </c>
      <c r="AN677">
        <f t="shared" si="74"/>
        <v>5.8986616227637415E-6</v>
      </c>
      <c r="AO677">
        <f t="shared" si="75"/>
        <v>1.1743179006332207E-6</v>
      </c>
      <c r="AP677" s="13">
        <f t="shared" si="76"/>
        <v>0.96160816194765864</v>
      </c>
    </row>
    <row r="678" spans="35:42" x14ac:dyDescent="0.55000000000000004">
      <c r="AI678">
        <f t="shared" si="77"/>
        <v>192.83676703644946</v>
      </c>
      <c r="AJ678">
        <f t="shared" si="72"/>
        <v>100.69579</v>
      </c>
      <c r="AK678">
        <v>6.0000000000000001E-3</v>
      </c>
      <c r="AL678">
        <v>-1.3042100000000001</v>
      </c>
      <c r="AM678" s="13">
        <f t="shared" si="73"/>
        <v>10.272511821837613</v>
      </c>
      <c r="AN678">
        <f t="shared" si="74"/>
        <v>5.8953958489517462E-6</v>
      </c>
      <c r="AO678">
        <f t="shared" si="75"/>
        <v>1.1871159728858647E-6</v>
      </c>
      <c r="AP678" s="13">
        <f t="shared" si="76"/>
        <v>0.95986232199702659</v>
      </c>
    </row>
    <row r="679" spans="35:42" x14ac:dyDescent="0.55000000000000004">
      <c r="AI679">
        <f t="shared" si="77"/>
        <v>193.12202852614834</v>
      </c>
      <c r="AJ679">
        <f t="shared" si="72"/>
        <v>100.69579</v>
      </c>
      <c r="AK679">
        <v>4.0000000000000001E-3</v>
      </c>
      <c r="AL679">
        <v>-1.3042100000000001</v>
      </c>
      <c r="AM679" s="13">
        <f t="shared" si="73"/>
        <v>10.282026546227312</v>
      </c>
      <c r="AN679">
        <f t="shared" si="74"/>
        <v>5.8920579324729783E-6</v>
      </c>
      <c r="AO679">
        <f t="shared" si="75"/>
        <v>1.1999686137543331E-6</v>
      </c>
      <c r="AP679" s="13">
        <f t="shared" si="76"/>
        <v>0.9580926890530671</v>
      </c>
    </row>
    <row r="680" spans="35:42" x14ac:dyDescent="0.55000000000000004">
      <c r="AI680">
        <f t="shared" si="77"/>
        <v>193.40729001584722</v>
      </c>
      <c r="AJ680">
        <f t="shared" si="72"/>
        <v>100.69579</v>
      </c>
      <c r="AK680">
        <v>4.0000000000000001E-3</v>
      </c>
      <c r="AL680">
        <v>-1.3042100000000001</v>
      </c>
      <c r="AM680" s="13">
        <f t="shared" si="73"/>
        <v>10.291523460715814</v>
      </c>
      <c r="AN680">
        <f t="shared" si="74"/>
        <v>5.8886479560674523E-6</v>
      </c>
      <c r="AO680">
        <f t="shared" si="75"/>
        <v>1.2128755046483613E-6</v>
      </c>
      <c r="AP680" s="13">
        <f t="shared" si="76"/>
        <v>0.95629930698208609</v>
      </c>
    </row>
    <row r="681" spans="35:42" x14ac:dyDescent="0.55000000000000004">
      <c r="AI681">
        <f t="shared" si="77"/>
        <v>193.69255150554611</v>
      </c>
      <c r="AJ681">
        <f t="shared" si="72"/>
        <v>100.04369</v>
      </c>
      <c r="AK681">
        <v>5.0000000000000001E-3</v>
      </c>
      <c r="AL681">
        <v>-1.95631</v>
      </c>
      <c r="AM681" s="13">
        <f t="shared" si="73"/>
        <v>10.301002329894336</v>
      </c>
      <c r="AN681">
        <f t="shared" si="74"/>
        <v>5.8851660042614011E-6</v>
      </c>
      <c r="AO681">
        <f t="shared" si="75"/>
        <v>1.2258363256329366E-6</v>
      </c>
      <c r="AP681" s="13">
        <f t="shared" si="76"/>
        <v>0.9513916349423257</v>
      </c>
    </row>
    <row r="682" spans="35:42" x14ac:dyDescent="0.55000000000000004">
      <c r="AI682">
        <f t="shared" si="77"/>
        <v>193.97781299524499</v>
      </c>
      <c r="AJ682">
        <f t="shared" si="72"/>
        <v>100.04369</v>
      </c>
      <c r="AK682">
        <v>4.0000000000000001E-3</v>
      </c>
      <c r="AL682">
        <v>-1.95631</v>
      </c>
      <c r="AM682" s="13">
        <f t="shared" si="73"/>
        <v>10.310462918801408</v>
      </c>
      <c r="AN682">
        <f t="shared" si="74"/>
        <v>5.8816121633651736E-6</v>
      </c>
      <c r="AO682">
        <f t="shared" si="75"/>
        <v>1.2388507554362337E-6</v>
      </c>
      <c r="AP682" s="13">
        <f t="shared" si="76"/>
        <v>0.94647222383648533</v>
      </c>
    </row>
    <row r="683" spans="35:42" x14ac:dyDescent="0.55000000000000004">
      <c r="AI683">
        <f t="shared" si="77"/>
        <v>194.26307448494387</v>
      </c>
      <c r="AJ683">
        <f t="shared" si="72"/>
        <v>100.69579</v>
      </c>
      <c r="AK683">
        <v>5.0000000000000001E-3</v>
      </c>
      <c r="AL683">
        <v>-1.3042100000000001</v>
      </c>
      <c r="AM683" s="13">
        <f t="shared" si="73"/>
        <v>10.319904992928681</v>
      </c>
      <c r="AN683">
        <f t="shared" si="74"/>
        <v>5.8779865214711045E-6</v>
      </c>
      <c r="AO683">
        <f t="shared" si="75"/>
        <v>1.2519184714575757E-6</v>
      </c>
      <c r="AP683" s="13">
        <f t="shared" si="76"/>
        <v>0.94769852521513398</v>
      </c>
    </row>
    <row r="684" spans="35:42" x14ac:dyDescent="0.55000000000000004">
      <c r="AI684">
        <f t="shared" si="77"/>
        <v>194.54833597464275</v>
      </c>
      <c r="AJ684">
        <f t="shared" si="72"/>
        <v>100.04369</v>
      </c>
      <c r="AK684">
        <v>5.0000000000000001E-3</v>
      </c>
      <c r="AL684">
        <v>-1.95631</v>
      </c>
      <c r="AM684" s="13">
        <f t="shared" si="73"/>
        <v>10.329328318226754</v>
      </c>
      <c r="AN684">
        <f t="shared" si="74"/>
        <v>5.8742891684513249E-6</v>
      </c>
      <c r="AO684">
        <f t="shared" si="75"/>
        <v>1.2650391497754288E-6</v>
      </c>
      <c r="AP684" s="13">
        <f t="shared" si="76"/>
        <v>0.94581671010299773</v>
      </c>
    </row>
    <row r="685" spans="35:42" x14ac:dyDescent="0.55000000000000004">
      <c r="AI685">
        <f t="shared" si="77"/>
        <v>194.83359746434164</v>
      </c>
      <c r="AJ685">
        <f t="shared" si="72"/>
        <v>100.04369</v>
      </c>
      <c r="AK685">
        <v>4.0000000000000001E-3</v>
      </c>
      <c r="AL685">
        <v>-1.95631</v>
      </c>
      <c r="AM685" s="13">
        <f t="shared" si="73"/>
        <v>10.338732661110969</v>
      </c>
      <c r="AN685">
        <f t="shared" si="74"/>
        <v>5.8705201959555324E-6</v>
      </c>
      <c r="AO685">
        <f t="shared" si="75"/>
        <v>1.2782124651554362E-6</v>
      </c>
      <c r="AP685" s="13">
        <f t="shared" si="76"/>
        <v>0.94084516416213249</v>
      </c>
    </row>
    <row r="686" spans="35:42" x14ac:dyDescent="0.55000000000000004">
      <c r="AI686">
        <f t="shared" si="77"/>
        <v>195.11885895404052</v>
      </c>
      <c r="AJ686">
        <f t="shared" si="72"/>
        <v>99.391589999999994</v>
      </c>
      <c r="AK686">
        <v>6.0000000000000001E-3</v>
      </c>
      <c r="AL686">
        <v>-2.6084100000000001</v>
      </c>
      <c r="AM686" s="13">
        <f t="shared" si="73"/>
        <v>10.348117788467205</v>
      </c>
      <c r="AN686">
        <f t="shared" si="74"/>
        <v>5.8666796974087277E-6</v>
      </c>
      <c r="AO686">
        <f t="shared" si="75"/>
        <v>1.2914380910584777E-6</v>
      </c>
      <c r="AP686" s="13">
        <f t="shared" si="76"/>
        <v>0.93586275106326877</v>
      </c>
    </row>
    <row r="687" spans="35:42" x14ac:dyDescent="0.55000000000000004">
      <c r="AI687">
        <f t="shared" si="77"/>
        <v>195.4041204437394</v>
      </c>
      <c r="AJ687">
        <f t="shared" si="72"/>
        <v>100.04369</v>
      </c>
      <c r="AK687">
        <v>5.0000000000000001E-3</v>
      </c>
      <c r="AL687">
        <v>-1.95631</v>
      </c>
      <c r="AM687" s="13">
        <f t="shared" si="73"/>
        <v>10.357483467657651</v>
      </c>
      <c r="AN687">
        <f t="shared" si="74"/>
        <v>5.8627677680088896E-6</v>
      </c>
      <c r="AO687">
        <f t="shared" si="75"/>
        <v>1.3047156996487631E-6</v>
      </c>
      <c r="AP687" s="13">
        <f t="shared" si="76"/>
        <v>0.93392342586846944</v>
      </c>
    </row>
    <row r="688" spans="35:42" x14ac:dyDescent="0.55000000000000004">
      <c r="AI688">
        <f t="shared" si="77"/>
        <v>195.68938193343828</v>
      </c>
      <c r="AJ688">
        <f t="shared" si="72"/>
        <v>99.391589999999994</v>
      </c>
      <c r="AK688">
        <v>4.0000000000000001E-3</v>
      </c>
      <c r="AL688">
        <v>-2.6084100000000001</v>
      </c>
      <c r="AM688" s="13">
        <f t="shared" si="73"/>
        <v>10.36682946652658</v>
      </c>
      <c r="AN688">
        <f t="shared" si="74"/>
        <v>5.8587845047246208E-6</v>
      </c>
      <c r="AO688">
        <f t="shared" si="75"/>
        <v>1.3180449618019596E-6</v>
      </c>
      <c r="AP688" s="13">
        <f t="shared" si="76"/>
        <v>0.93196095065223095</v>
      </c>
    </row>
    <row r="689" spans="35:42" x14ac:dyDescent="0.55000000000000004">
      <c r="AI689">
        <f t="shared" si="77"/>
        <v>195.97464342313717</v>
      </c>
      <c r="AJ689">
        <f t="shared" si="72"/>
        <v>99.391589999999994</v>
      </c>
      <c r="AK689">
        <v>5.0000000000000001E-3</v>
      </c>
      <c r="AL689">
        <v>-2.6084100000000001</v>
      </c>
      <c r="AM689" s="13">
        <f t="shared" si="73"/>
        <v>10.376155553406093</v>
      </c>
      <c r="AN689">
        <f t="shared" si="74"/>
        <v>5.8547300062927437E-6</v>
      </c>
      <c r="AO689">
        <f t="shared" si="75"/>
        <v>1.3314255471133492E-6</v>
      </c>
      <c r="AP689" s="13">
        <f t="shared" si="76"/>
        <v>0.92693460343294387</v>
      </c>
    </row>
    <row r="690" spans="35:42" x14ac:dyDescent="0.55000000000000004">
      <c r="AI690">
        <f t="shared" si="77"/>
        <v>196.25990491283605</v>
      </c>
      <c r="AJ690">
        <f t="shared" si="72"/>
        <v>98.739490000000004</v>
      </c>
      <c r="AK690">
        <v>5.0000000000000001E-3</v>
      </c>
      <c r="AL690">
        <v>-3.26051</v>
      </c>
      <c r="AM690" s="13">
        <f t="shared" si="73"/>
        <v>10.385461497121872</v>
      </c>
      <c r="AN690">
        <f t="shared" si="74"/>
        <v>5.8506043732158511E-6</v>
      </c>
      <c r="AO690">
        <f t="shared" si="75"/>
        <v>1.3448571239060208E-6</v>
      </c>
      <c r="AP690" s="13">
        <f t="shared" si="76"/>
        <v>0.92189833941322863</v>
      </c>
    </row>
    <row r="691" spans="35:42" x14ac:dyDescent="0.55000000000000004">
      <c r="AI691">
        <f t="shared" si="77"/>
        <v>196.54516640253493</v>
      </c>
      <c r="AJ691">
        <f t="shared" si="72"/>
        <v>98.087379999999996</v>
      </c>
      <c r="AK691">
        <v>5.0000000000000001E-3</v>
      </c>
      <c r="AL691">
        <v>-3.91262</v>
      </c>
      <c r="AM691" s="13">
        <f t="shared" si="73"/>
        <v>10.394747066998905</v>
      </c>
      <c r="AN691">
        <f t="shared" si="74"/>
        <v>5.8464077077598162E-6</v>
      </c>
      <c r="AO691">
        <f t="shared" si="75"/>
        <v>1.3583393592390889E-6</v>
      </c>
      <c r="AP691" s="13">
        <f t="shared" si="76"/>
        <v>0.91382482753133365</v>
      </c>
    </row>
    <row r="692" spans="35:42" x14ac:dyDescent="0.55000000000000004">
      <c r="AI692">
        <f t="shared" si="77"/>
        <v>196.83042789223381</v>
      </c>
      <c r="AJ692">
        <f t="shared" si="72"/>
        <v>98.087379999999996</v>
      </c>
      <c r="AK692">
        <v>6.0000000000000001E-3</v>
      </c>
      <c r="AL692">
        <v>-3.91262</v>
      </c>
      <c r="AM692" s="13">
        <f t="shared" si="73"/>
        <v>10.404012032867206</v>
      </c>
      <c r="AN692">
        <f t="shared" si="74"/>
        <v>5.8421401139512566E-6</v>
      </c>
      <c r="AO692">
        <f t="shared" si="75"/>
        <v>1.3718719189159504E-6</v>
      </c>
      <c r="AP692" s="13">
        <f t="shared" si="76"/>
        <v>0.90877622781105383</v>
      </c>
    </row>
    <row r="693" spans="35:42" x14ac:dyDescent="0.55000000000000004">
      <c r="AI693">
        <f t="shared" si="77"/>
        <v>197.1156893819327</v>
      </c>
      <c r="AJ693">
        <f t="shared" si="72"/>
        <v>98.087379999999996</v>
      </c>
      <c r="AK693">
        <v>4.0000000000000001E-3</v>
      </c>
      <c r="AL693">
        <v>-3.91262</v>
      </c>
      <c r="AM693" s="13">
        <f t="shared" si="73"/>
        <v>10.413256165067518</v>
      </c>
      <c r="AN693">
        <f t="shared" si="74"/>
        <v>5.8378016975749557E-6</v>
      </c>
      <c r="AO693">
        <f t="shared" si="75"/>
        <v>1.385454467492563E-6</v>
      </c>
      <c r="AP693" s="13">
        <f t="shared" si="76"/>
        <v>0.90673270790222338</v>
      </c>
    </row>
    <row r="694" spans="35:42" x14ac:dyDescent="0.55000000000000004">
      <c r="AI694">
        <f t="shared" si="77"/>
        <v>197.40095087163158</v>
      </c>
      <c r="AJ694">
        <f t="shared" si="72"/>
        <v>98.087379999999996</v>
      </c>
      <c r="AK694">
        <v>5.0000000000000001E-3</v>
      </c>
      <c r="AL694">
        <v>-3.91262</v>
      </c>
      <c r="AM694" s="13">
        <f t="shared" si="73"/>
        <v>10.422479234457011</v>
      </c>
      <c r="AN694">
        <f t="shared" si="74"/>
        <v>5.8333925661712458E-6</v>
      </c>
      <c r="AO694">
        <f t="shared" si="75"/>
        <v>1.3990866682857658E-6</v>
      </c>
      <c r="AP694" s="13">
        <f t="shared" si="76"/>
        <v>0.90466671197363535</v>
      </c>
    </row>
    <row r="695" spans="35:42" x14ac:dyDescent="0.55000000000000004">
      <c r="AI695">
        <f t="shared" si="77"/>
        <v>197.68621236133046</v>
      </c>
      <c r="AJ695">
        <f t="shared" si="72"/>
        <v>98.739490000000004</v>
      </c>
      <c r="AK695">
        <v>4.0000000000000001E-3</v>
      </c>
      <c r="AL695">
        <v>-3.26051</v>
      </c>
      <c r="AM695" s="13">
        <f t="shared" si="73"/>
        <v>10.431681012414954</v>
      </c>
      <c r="AN695">
        <f t="shared" si="74"/>
        <v>5.8289128290333317E-6</v>
      </c>
      <c r="AO695">
        <f t="shared" si="75"/>
        <v>1.4127681833816219E-6</v>
      </c>
      <c r="AP695" s="13">
        <f t="shared" si="76"/>
        <v>0.90557857694840938</v>
      </c>
    </row>
    <row r="696" spans="35:42" x14ac:dyDescent="0.55000000000000004">
      <c r="AI696">
        <f t="shared" si="77"/>
        <v>197.97147385102934</v>
      </c>
      <c r="AJ696">
        <f t="shared" si="72"/>
        <v>99.391589999999994</v>
      </c>
      <c r="AK696">
        <v>3.0000000000000001E-3</v>
      </c>
      <c r="AL696">
        <v>-2.6084100000000001</v>
      </c>
      <c r="AM696" s="13">
        <f t="shared" si="73"/>
        <v>10.440861270848385</v>
      </c>
      <c r="AN696">
        <f t="shared" si="74"/>
        <v>5.8243625972045909E-6</v>
      </c>
      <c r="AO696">
        <f t="shared" si="75"/>
        <v>1.4264986736437958E-6</v>
      </c>
      <c r="AP696" s="13">
        <f t="shared" si="76"/>
        <v>0.90944725904746848</v>
      </c>
    </row>
    <row r="697" spans="35:42" x14ac:dyDescent="0.55000000000000004">
      <c r="AI697">
        <f t="shared" si="77"/>
        <v>198.25673534072823</v>
      </c>
      <c r="AJ697">
        <f t="shared" si="72"/>
        <v>98.739490000000004</v>
      </c>
      <c r="AK697">
        <v>6.0000000000000001E-3</v>
      </c>
      <c r="AL697">
        <v>-3.26051</v>
      </c>
      <c r="AM697" s="13">
        <f t="shared" si="73"/>
        <v>10.450019782197776</v>
      </c>
      <c r="AN697">
        <f t="shared" si="74"/>
        <v>5.8197419834758189E-6</v>
      </c>
      <c r="AO697">
        <f t="shared" si="75"/>
        <v>1.4402777987219585E-6</v>
      </c>
      <c r="AP697" s="13">
        <f t="shared" si="76"/>
        <v>0.9072928724235092</v>
      </c>
    </row>
    <row r="698" spans="35:42" x14ac:dyDescent="0.55000000000000004">
      <c r="AI698">
        <f t="shared" si="77"/>
        <v>198.54199683042711</v>
      </c>
      <c r="AJ698">
        <f t="shared" si="72"/>
        <v>98.739490000000004</v>
      </c>
      <c r="AK698">
        <v>5.0000000000000001E-3</v>
      </c>
      <c r="AL698">
        <v>-3.26051</v>
      </c>
      <c r="AM698" s="13">
        <f t="shared" si="73"/>
        <v>10.459156319442652</v>
      </c>
      <c r="AN698">
        <f t="shared" si="74"/>
        <v>5.8150511023824281E-6</v>
      </c>
      <c r="AO698">
        <f t="shared" si="75"/>
        <v>1.454105217060224E-6</v>
      </c>
      <c r="AP698" s="13">
        <f t="shared" si="76"/>
        <v>0.90213702792505679</v>
      </c>
    </row>
    <row r="699" spans="35:42" x14ac:dyDescent="0.55000000000000004">
      <c r="AI699">
        <f t="shared" si="77"/>
        <v>198.82725832012599</v>
      </c>
      <c r="AJ699">
        <f t="shared" si="72"/>
        <v>98.087379999999996</v>
      </c>
      <c r="AK699">
        <v>5.0000000000000001E-3</v>
      </c>
      <c r="AL699">
        <v>-3.91262</v>
      </c>
      <c r="AM699" s="13">
        <f t="shared" si="73"/>
        <v>10.468270656107238</v>
      </c>
      <c r="AN699">
        <f t="shared" si="74"/>
        <v>5.8102900702016174E-6</v>
      </c>
      <c r="AO699">
        <f t="shared" si="75"/>
        <v>1.4679805859056209E-6</v>
      </c>
      <c r="AP699" s="13">
        <f t="shared" si="76"/>
        <v>0.89697317890837813</v>
      </c>
    </row>
    <row r="700" spans="35:42" x14ac:dyDescent="0.55000000000000004">
      <c r="AI700">
        <f t="shared" si="77"/>
        <v>199.11251980982487</v>
      </c>
      <c r="AJ700">
        <f t="shared" si="72"/>
        <v>98.087379999999996</v>
      </c>
      <c r="AK700">
        <v>4.0000000000000001E-3</v>
      </c>
      <c r="AL700">
        <v>-3.91262</v>
      </c>
      <c r="AM700" s="13">
        <f t="shared" si="73"/>
        <v>10.477362566266065</v>
      </c>
      <c r="AN700">
        <f t="shared" si="74"/>
        <v>5.8054590049494838E-6</v>
      </c>
      <c r="AO700">
        <f t="shared" si="75"/>
        <v>1.4819035613165788E-6</v>
      </c>
      <c r="AP700" s="13">
        <f t="shared" si="76"/>
        <v>0.89180164667465234</v>
      </c>
    </row>
    <row r="701" spans="35:42" x14ac:dyDescent="0.55000000000000004">
      <c r="AI701">
        <f t="shared" si="77"/>
        <v>199.39778129952376</v>
      </c>
      <c r="AJ701">
        <f t="shared" si="72"/>
        <v>98.087379999999996</v>
      </c>
      <c r="AK701">
        <v>3.0000000000000001E-3</v>
      </c>
      <c r="AL701">
        <v>-3.91262</v>
      </c>
      <c r="AM701" s="13">
        <f t="shared" si="73"/>
        <v>10.486431824549561</v>
      </c>
      <c r="AN701">
        <f t="shared" si="74"/>
        <v>5.8005580263780977E-6</v>
      </c>
      <c r="AO701">
        <f t="shared" si="75"/>
        <v>1.4958737981714632E-6</v>
      </c>
      <c r="AP701" s="13">
        <f t="shared" si="76"/>
        <v>0.88957978357143352</v>
      </c>
    </row>
    <row r="702" spans="35:42" x14ac:dyDescent="0.55000000000000004">
      <c r="AI702">
        <f t="shared" si="77"/>
        <v>199.68304278922264</v>
      </c>
      <c r="AJ702">
        <f t="shared" si="72"/>
        <v>98.087379999999996</v>
      </c>
      <c r="AK702">
        <v>4.0000000000000001E-3</v>
      </c>
      <c r="AL702">
        <v>-3.91262</v>
      </c>
      <c r="AM702" s="13">
        <f t="shared" si="73"/>
        <v>10.495478206149659</v>
      </c>
      <c r="AN702">
        <f t="shared" si="74"/>
        <v>5.7955872559725362E-6</v>
      </c>
      <c r="AO702">
        <f t="shared" si="75"/>
        <v>1.5098909501771253E-6</v>
      </c>
      <c r="AP702" s="13">
        <f t="shared" si="76"/>
        <v>0.88733586963389322</v>
      </c>
    </row>
    <row r="703" spans="35:42" x14ac:dyDescent="0.55000000000000004">
      <c r="AI703">
        <f t="shared" si="77"/>
        <v>199.96830427892152</v>
      </c>
      <c r="AJ703">
        <f t="shared" si="72"/>
        <v>97.435280000000006</v>
      </c>
      <c r="AK703">
        <v>4.0000000000000001E-3</v>
      </c>
      <c r="AL703">
        <v>-4.5647200000000003</v>
      </c>
      <c r="AM703" s="13">
        <f t="shared" si="73"/>
        <v>10.50450148682536</v>
      </c>
      <c r="AN703">
        <f t="shared" si="74"/>
        <v>5.79054681694787E-6</v>
      </c>
      <c r="AO703">
        <f t="shared" si="75"/>
        <v>1.5239546698774879E-6</v>
      </c>
      <c r="AP703" s="13">
        <f t="shared" si="76"/>
        <v>0.8821279198197759</v>
      </c>
    </row>
    <row r="704" spans="35:42" x14ac:dyDescent="0.55000000000000004">
      <c r="AI704">
        <f t="shared" si="77"/>
        <v>200.2535657686204</v>
      </c>
      <c r="AJ704">
        <f t="shared" si="72"/>
        <v>98.087379999999996</v>
      </c>
      <c r="AK704">
        <v>3.0000000000000001E-3</v>
      </c>
      <c r="AL704">
        <v>-3.91262</v>
      </c>
      <c r="AM704" s="13">
        <f t="shared" si="73"/>
        <v>10.51350144290827</v>
      </c>
      <c r="AN704">
        <f t="shared" si="74"/>
        <v>5.7854368342461132E-6</v>
      </c>
      <c r="AO704">
        <f t="shared" si="75"/>
        <v>1.5380646086621571E-6</v>
      </c>
      <c r="AP704" s="13">
        <f t="shared" si="76"/>
        <v>0.87984767660686525</v>
      </c>
    </row>
    <row r="705" spans="35:42" x14ac:dyDescent="0.55000000000000004">
      <c r="AI705">
        <f t="shared" si="77"/>
        <v>200.53882725831929</v>
      </c>
      <c r="AJ705">
        <f t="shared" si="72"/>
        <v>98.087379999999996</v>
      </c>
      <c r="AK705">
        <v>5.0000000000000001E-3</v>
      </c>
      <c r="AL705">
        <v>-3.91262</v>
      </c>
      <c r="AM705" s="13">
        <f t="shared" si="73"/>
        <v>10.522477851308182</v>
      </c>
      <c r="AN705">
        <f t="shared" si="74"/>
        <v>5.7802574345331191E-6</v>
      </c>
      <c r="AO705">
        <f t="shared" si="75"/>
        <v>1.5522204167750619E-6</v>
      </c>
      <c r="AP705" s="13">
        <f t="shared" si="76"/>
        <v>0.88047238175733689</v>
      </c>
    </row>
    <row r="706" spans="35:42" x14ac:dyDescent="0.55000000000000004">
      <c r="AI706">
        <f t="shared" si="77"/>
        <v>200.82408874801817</v>
      </c>
      <c r="AJ706">
        <f t="shared" si="72"/>
        <v>98.087379999999996</v>
      </c>
      <c r="AK706">
        <v>4.0000000000000001E-3</v>
      </c>
      <c r="AL706">
        <v>-3.91262</v>
      </c>
      <c r="AM706" s="13">
        <f t="shared" si="73"/>
        <v>10.531430489518579</v>
      </c>
      <c r="AN706">
        <f t="shared" si="74"/>
        <v>5.7750087461954477E-6</v>
      </c>
      <c r="AO706">
        <f t="shared" si="75"/>
        <v>1.5664217433231301E-6</v>
      </c>
      <c r="AP706" s="13">
        <f t="shared" si="76"/>
        <v>0.87814082614575673</v>
      </c>
    </row>
    <row r="707" spans="35:42" x14ac:dyDescent="0.55000000000000004">
      <c r="AI707">
        <f t="shared" si="77"/>
        <v>201.10935023771705</v>
      </c>
      <c r="AJ707">
        <f t="shared" ref="AJ707:AJ770" si="78">AL707+102</f>
        <v>98.087379999999996</v>
      </c>
      <c r="AK707">
        <v>5.0000000000000001E-3</v>
      </c>
      <c r="AL707">
        <v>-3.91262</v>
      </c>
      <c r="AM707" s="13">
        <f t="shared" si="73"/>
        <v>10.540359135622158</v>
      </c>
      <c r="AN707">
        <f t="shared" si="74"/>
        <v>5.7696908993371777E-6</v>
      </c>
      <c r="AO707">
        <f t="shared" si="75"/>
        <v>1.5806682362849787E-6</v>
      </c>
      <c r="AP707" s="13">
        <f t="shared" si="76"/>
        <v>0.87578750324724186</v>
      </c>
    </row>
    <row r="708" spans="35:42" x14ac:dyDescent="0.55000000000000004">
      <c r="AI708">
        <f t="shared" si="77"/>
        <v>201.39461172741593</v>
      </c>
      <c r="AJ708">
        <f t="shared" si="78"/>
        <v>98.087379999999996</v>
      </c>
      <c r="AK708">
        <v>5.0000000000000001E-3</v>
      </c>
      <c r="AL708">
        <v>-3.91262</v>
      </c>
      <c r="AM708" s="13">
        <f t="shared" ref="AM708:AM771" si="79">($T$5+AN708+AO708)*10^6</f>
        <v>10.549263568296329</v>
      </c>
      <c r="AN708">
        <f t="shared" ref="AN708:AN771" si="80">($T$3/2)*(1-COS(RADIANS(AI708)))</f>
        <v>5.7643040257766857E-6</v>
      </c>
      <c r="AO708">
        <f t="shared" ref="AO708:AO771" si="81">($T$3/2)*(1+COS(RADIANS(AI708)))+($T$4/2)*(1-COS(RADIANS(AI708-$T$7)))-$T$14</f>
        <v>1.5949595425196437E-6</v>
      </c>
      <c r="AP708" s="13">
        <f t="shared" si="76"/>
        <v>0.87341247139586653</v>
      </c>
    </row>
    <row r="709" spans="35:42" x14ac:dyDescent="0.55000000000000004">
      <c r="AI709">
        <f t="shared" si="77"/>
        <v>201.67987321711482</v>
      </c>
      <c r="AJ709">
        <f t="shared" si="78"/>
        <v>98.087379999999996</v>
      </c>
      <c r="AK709">
        <v>4.0000000000000001E-3</v>
      </c>
      <c r="AL709">
        <v>-3.91262</v>
      </c>
      <c r="AM709" s="13">
        <f t="shared" si="79"/>
        <v>10.55814356681871</v>
      </c>
      <c r="AN709">
        <f t="shared" si="80"/>
        <v>5.7588482590433754E-6</v>
      </c>
      <c r="AO709">
        <f t="shared" si="81"/>
        <v>1.6092953077753342E-6</v>
      </c>
      <c r="AP709" s="13">
        <f t="shared" ref="AP709:AP772" si="82">(AJ708+AJ709)/2*(AM709-AM708)</f>
        <v>0.87101578946427527</v>
      </c>
    </row>
    <row r="710" spans="35:42" x14ac:dyDescent="0.55000000000000004">
      <c r="AI710">
        <f t="shared" ref="AI710:AI773" si="83">$AI709+$AI$3</f>
        <v>201.9651347068137</v>
      </c>
      <c r="AJ710">
        <f t="shared" si="78"/>
        <v>97.435280000000006</v>
      </c>
      <c r="AK710">
        <v>4.0000000000000001E-3</v>
      </c>
      <c r="AL710">
        <v>-4.5647200000000003</v>
      </c>
      <c r="AM710" s="13">
        <f t="shared" si="79"/>
        <v>10.566998911072583</v>
      </c>
      <c r="AN710">
        <f t="shared" si="80"/>
        <v>5.7533237343743711E-6</v>
      </c>
      <c r="AO710">
        <f t="shared" si="81"/>
        <v>1.6236751766982113E-6</v>
      </c>
      <c r="AP710" s="13">
        <f t="shared" si="82"/>
        <v>0.86571023186639739</v>
      </c>
    </row>
    <row r="711" spans="35:42" x14ac:dyDescent="0.55000000000000004">
      <c r="AI711">
        <f t="shared" si="83"/>
        <v>202.25039619651258</v>
      </c>
      <c r="AJ711">
        <f t="shared" si="78"/>
        <v>97.435280000000006</v>
      </c>
      <c r="AK711">
        <v>3.0000000000000001E-3</v>
      </c>
      <c r="AL711">
        <v>-4.5647200000000003</v>
      </c>
      <c r="AM711" s="13">
        <f t="shared" si="79"/>
        <v>10.575829381552362</v>
      </c>
      <c r="AN711">
        <f t="shared" si="80"/>
        <v>5.74773058871116E-6</v>
      </c>
      <c r="AO711">
        <f t="shared" si="81"/>
        <v>1.6380987928411997E-6</v>
      </c>
      <c r="AP711" s="13">
        <f t="shared" si="82"/>
        <v>0.8603993637290257</v>
      </c>
    </row>
    <row r="712" spans="35:42" x14ac:dyDescent="0.55000000000000004">
      <c r="AI712">
        <f t="shared" si="83"/>
        <v>202.53565768621147</v>
      </c>
      <c r="AJ712">
        <f t="shared" si="78"/>
        <v>97.435280000000006</v>
      </c>
      <c r="AK712">
        <v>3.0000000000000001E-3</v>
      </c>
      <c r="AL712">
        <v>-4.5647200000000003</v>
      </c>
      <c r="AM712" s="13">
        <f t="shared" si="79"/>
        <v>10.584634759369026</v>
      </c>
      <c r="AN712">
        <f t="shared" si="80"/>
        <v>5.7420689606962066E-6</v>
      </c>
      <c r="AO712">
        <f t="shared" si="81"/>
        <v>1.6525657986728189E-6</v>
      </c>
      <c r="AP712" s="13">
        <f t="shared" si="82"/>
        <v>0.85795445307243645</v>
      </c>
    </row>
    <row r="713" spans="35:42" x14ac:dyDescent="0.55000000000000004">
      <c r="AI713">
        <f t="shared" si="83"/>
        <v>202.82091917591035</v>
      </c>
      <c r="AJ713">
        <f t="shared" si="78"/>
        <v>97.435280000000006</v>
      </c>
      <c r="AK713">
        <v>5.0000000000000001E-3</v>
      </c>
      <c r="AL713">
        <v>-4.5647200000000003</v>
      </c>
      <c r="AM713" s="13">
        <f t="shared" si="79"/>
        <v>10.593414826255556</v>
      </c>
      <c r="AN713">
        <f t="shared" si="80"/>
        <v>5.736338990669504E-6</v>
      </c>
      <c r="AO713">
        <f t="shared" si="81"/>
        <v>1.6670758355860505E-6</v>
      </c>
      <c r="AP713" s="13">
        <f t="shared" si="82"/>
        <v>0.85548827550776718</v>
      </c>
    </row>
    <row r="714" spans="35:42" x14ac:dyDescent="0.55000000000000004">
      <c r="AI714">
        <f t="shared" si="83"/>
        <v>203.10618066560923</v>
      </c>
      <c r="AJ714">
        <f t="shared" si="78"/>
        <v>96.783180000000002</v>
      </c>
      <c r="AK714">
        <v>5.0000000000000001E-3</v>
      </c>
      <c r="AL714">
        <v>-5.2168200000000002</v>
      </c>
      <c r="AM714" s="13">
        <f t="shared" si="79"/>
        <v>10.602169364572328</v>
      </c>
      <c r="AN714">
        <f t="shared" si="80"/>
        <v>5.7305408206651071E-6</v>
      </c>
      <c r="AO714">
        <f t="shared" si="81"/>
        <v>1.6816285439072227E-6</v>
      </c>
      <c r="AP714" s="13">
        <f t="shared" si="82"/>
        <v>0.85014647494724416</v>
      </c>
    </row>
    <row r="715" spans="35:42" x14ac:dyDescent="0.55000000000000004">
      <c r="AI715">
        <f t="shared" si="83"/>
        <v>203.39144215530811</v>
      </c>
      <c r="AJ715">
        <f t="shared" si="78"/>
        <v>96.783180000000002</v>
      </c>
      <c r="AK715">
        <v>5.0000000000000001E-3</v>
      </c>
      <c r="AL715">
        <v>-5.2168200000000002</v>
      </c>
      <c r="AM715" s="13">
        <f t="shared" si="79"/>
        <v>10.610898157312535</v>
      </c>
      <c r="AN715">
        <f t="shared" si="80"/>
        <v>5.7246745944076045E-6</v>
      </c>
      <c r="AO715">
        <f t="shared" si="81"/>
        <v>1.6962235629049303E-6</v>
      </c>
      <c r="AP715" s="13">
        <f t="shared" si="82"/>
        <v>0.84480031895817875</v>
      </c>
    </row>
    <row r="716" spans="35:42" x14ac:dyDescent="0.55000000000000004">
      <c r="AI716">
        <f t="shared" si="83"/>
        <v>203.676703645007</v>
      </c>
      <c r="AJ716">
        <f t="shared" si="78"/>
        <v>96.783180000000002</v>
      </c>
      <c r="AK716">
        <v>5.0000000000000001E-3</v>
      </c>
      <c r="AL716">
        <v>-5.2168200000000002</v>
      </c>
      <c r="AM716" s="13">
        <f t="shared" si="79"/>
        <v>10.619600988107528</v>
      </c>
      <c r="AN716">
        <f t="shared" si="80"/>
        <v>5.7187404573085568E-6</v>
      </c>
      <c r="AO716">
        <f t="shared" si="81"/>
        <v>1.7108605307989733E-6</v>
      </c>
      <c r="AP716" s="13">
        <f t="shared" si="82"/>
        <v>0.84228763934137318</v>
      </c>
    </row>
    <row r="717" spans="35:42" x14ac:dyDescent="0.55000000000000004">
      <c r="AI717">
        <f t="shared" si="83"/>
        <v>203.96196513470588</v>
      </c>
      <c r="AJ717">
        <f t="shared" si="78"/>
        <v>96.783180000000002</v>
      </c>
      <c r="AK717">
        <v>3.0000000000000001E-3</v>
      </c>
      <c r="AL717">
        <v>-5.2168200000000002</v>
      </c>
      <c r="AM717" s="13">
        <f t="shared" si="79"/>
        <v>10.628277641232222</v>
      </c>
      <c r="AN717">
        <f t="shared" si="80"/>
        <v>5.7127385564628968E-6</v>
      </c>
      <c r="AO717">
        <f t="shared" si="81"/>
        <v>1.7255390847693254E-6</v>
      </c>
      <c r="AP717" s="13">
        <f t="shared" si="82"/>
        <v>0.83975408116475847</v>
      </c>
    </row>
    <row r="718" spans="35:42" x14ac:dyDescent="0.55000000000000004">
      <c r="AI718">
        <f t="shared" si="83"/>
        <v>204.24722662440476</v>
      </c>
      <c r="AJ718">
        <f t="shared" si="78"/>
        <v>96.131069999999994</v>
      </c>
      <c r="AK718">
        <v>4.0000000000000001E-3</v>
      </c>
      <c r="AL718">
        <v>-5.8689299999999998</v>
      </c>
      <c r="AM718" s="13">
        <f t="shared" si="79"/>
        <v>10.636927901610404</v>
      </c>
      <c r="AN718">
        <f t="shared" si="80"/>
        <v>5.7066690406452759E-6</v>
      </c>
      <c r="AO718">
        <f t="shared" si="81"/>
        <v>1.7402588609651279E-6</v>
      </c>
      <c r="AP718" s="13">
        <f t="shared" si="82"/>
        <v>0.83437924658088647</v>
      </c>
    </row>
    <row r="719" spans="35:42" x14ac:dyDescent="0.55000000000000004">
      <c r="AI719">
        <f t="shared" si="83"/>
        <v>204.53248811410364</v>
      </c>
      <c r="AJ719">
        <f t="shared" si="78"/>
        <v>96.131069999999994</v>
      </c>
      <c r="AK719">
        <v>5.0000000000000001E-3</v>
      </c>
      <c r="AL719">
        <v>-5.8689299999999998</v>
      </c>
      <c r="AM719" s="13">
        <f t="shared" si="79"/>
        <v>10.645551554820091</v>
      </c>
      <c r="AN719">
        <f t="shared" si="80"/>
        <v>5.7005320603063825E-6</v>
      </c>
      <c r="AO719">
        <f t="shared" si="81"/>
        <v>1.7550194945137097E-6</v>
      </c>
      <c r="AP719" s="13">
        <f t="shared" si="82"/>
        <v>0.82900101035617224</v>
      </c>
    </row>
    <row r="720" spans="35:42" x14ac:dyDescent="0.55000000000000004">
      <c r="AI720">
        <f t="shared" si="83"/>
        <v>204.81774960380253</v>
      </c>
      <c r="AJ720">
        <f t="shared" si="78"/>
        <v>96.131069999999994</v>
      </c>
      <c r="AK720">
        <v>3.0000000000000001E-3</v>
      </c>
      <c r="AL720">
        <v>-5.8689299999999998</v>
      </c>
      <c r="AM720" s="13">
        <f t="shared" si="79"/>
        <v>10.654148387098839</v>
      </c>
      <c r="AN720">
        <f t="shared" si="80"/>
        <v>5.6943277675692098E-6</v>
      </c>
      <c r="AO720">
        <f t="shared" si="81"/>
        <v>1.7698206195296301E-6</v>
      </c>
      <c r="AP720" s="13">
        <f t="shared" si="82"/>
        <v>0.82642268556658038</v>
      </c>
    </row>
    <row r="721" spans="35:42" x14ac:dyDescent="0.55000000000000004">
      <c r="AI721">
        <f t="shared" si="83"/>
        <v>205.10301109350141</v>
      </c>
      <c r="AJ721">
        <f t="shared" si="78"/>
        <v>96.783180000000002</v>
      </c>
      <c r="AK721">
        <v>4.0000000000000001E-3</v>
      </c>
      <c r="AL721">
        <v>-5.2168200000000002</v>
      </c>
      <c r="AM721" s="13">
        <f t="shared" si="79"/>
        <v>10.662718185349036</v>
      </c>
      <c r="AN721">
        <f t="shared" si="80"/>
        <v>5.6880563162252847E-6</v>
      </c>
      <c r="AO721">
        <f t="shared" si="81"/>
        <v>1.7846618691237491E-6</v>
      </c>
      <c r="AP721" s="13">
        <f t="shared" si="82"/>
        <v>0.8266181010439575</v>
      </c>
    </row>
    <row r="722" spans="35:42" x14ac:dyDescent="0.55000000000000004">
      <c r="AI722">
        <f t="shared" si="83"/>
        <v>205.38827258320029</v>
      </c>
      <c r="AJ722">
        <f t="shared" si="78"/>
        <v>96.783180000000002</v>
      </c>
      <c r="AK722">
        <v>4.0000000000000001E-3</v>
      </c>
      <c r="AL722">
        <v>-5.2168200000000002</v>
      </c>
      <c r="AM722" s="13">
        <f t="shared" si="79"/>
        <v>10.67126073714318</v>
      </c>
      <c r="AN722">
        <f t="shared" si="80"/>
        <v>5.6817178617308578E-6</v>
      </c>
      <c r="AO722">
        <f t="shared" si="81"/>
        <v>1.7995428754123226E-6</v>
      </c>
      <c r="AP722" s="13">
        <f t="shared" si="82"/>
        <v>0.82677532795204589</v>
      </c>
    </row>
    <row r="723" spans="35:42" x14ac:dyDescent="0.55000000000000004">
      <c r="AI723">
        <f t="shared" si="83"/>
        <v>205.67353407289917</v>
      </c>
      <c r="AJ723">
        <f t="shared" si="78"/>
        <v>96.783180000000002</v>
      </c>
      <c r="AK723">
        <v>4.0000000000000001E-3</v>
      </c>
      <c r="AL723">
        <v>-5.2168200000000002</v>
      </c>
      <c r="AM723" s="13">
        <f t="shared" si="79"/>
        <v>10.679775830729167</v>
      </c>
      <c r="AN723">
        <f t="shared" si="80"/>
        <v>5.6753125612030472E-6</v>
      </c>
      <c r="AO723">
        <f t="shared" si="81"/>
        <v>1.8144632695261191E-6</v>
      </c>
      <c r="AP723" s="13">
        <f t="shared" si="82"/>
        <v>0.82411783524934035</v>
      </c>
    </row>
    <row r="724" spans="35:42" x14ac:dyDescent="0.55000000000000004">
      <c r="AI724">
        <f t="shared" si="83"/>
        <v>205.95879556259806</v>
      </c>
      <c r="AJ724">
        <f t="shared" si="78"/>
        <v>96.131069999999994</v>
      </c>
      <c r="AK724">
        <v>5.0000000000000001E-3</v>
      </c>
      <c r="AL724">
        <v>-5.8689299999999998</v>
      </c>
      <c r="AM724" s="13">
        <f t="shared" si="79"/>
        <v>10.688263255035512</v>
      </c>
      <c r="AN724">
        <f t="shared" si="80"/>
        <v>5.6688405734159469E-6</v>
      </c>
      <c r="AO724">
        <f t="shared" si="81"/>
        <v>1.829422681619565E-6</v>
      </c>
      <c r="AP724" s="13">
        <f t="shared" si="82"/>
        <v>0.81867254724518712</v>
      </c>
    </row>
    <row r="725" spans="35:42" x14ac:dyDescent="0.55000000000000004">
      <c r="AI725">
        <f t="shared" si="83"/>
        <v>206.24405705229694</v>
      </c>
      <c r="AJ725">
        <f t="shared" si="78"/>
        <v>96.131069999999994</v>
      </c>
      <c r="AK725">
        <v>5.0000000000000001E-3</v>
      </c>
      <c r="AL725">
        <v>-5.8689299999999998</v>
      </c>
      <c r="AM725" s="13">
        <f t="shared" si="79"/>
        <v>10.696722799676602</v>
      </c>
      <c r="AN725">
        <f t="shared" si="80"/>
        <v>5.6623020587966875E-6</v>
      </c>
      <c r="AO725">
        <f t="shared" si="81"/>
        <v>1.8444207408799134E-6</v>
      </c>
      <c r="AP725" s="13">
        <f t="shared" si="82"/>
        <v>0.8132250780607263</v>
      </c>
    </row>
    <row r="726" spans="35:42" x14ac:dyDescent="0.55000000000000004">
      <c r="AI726">
        <f t="shared" si="83"/>
        <v>206.52931854199582</v>
      </c>
      <c r="AJ726">
        <f t="shared" si="78"/>
        <v>96.131069999999994</v>
      </c>
      <c r="AK726">
        <v>4.0000000000000001E-3</v>
      </c>
      <c r="AL726">
        <v>-5.8689299999999998</v>
      </c>
      <c r="AM726" s="13">
        <f t="shared" si="79"/>
        <v>10.705154254957897</v>
      </c>
      <c r="AN726">
        <f t="shared" si="80"/>
        <v>5.6556971794214641E-6</v>
      </c>
      <c r="AO726">
        <f t="shared" si="81"/>
        <v>1.8594570755364327E-6</v>
      </c>
      <c r="AP726" s="13">
        <f t="shared" si="82"/>
        <v>0.81052481784805719</v>
      </c>
    </row>
    <row r="727" spans="35:42" x14ac:dyDescent="0.55000000000000004">
      <c r="AI727">
        <f t="shared" si="83"/>
        <v>206.8145800316947</v>
      </c>
      <c r="AJ727">
        <f t="shared" si="78"/>
        <v>95.478970000000004</v>
      </c>
      <c r="AK727">
        <v>5.0000000000000001E-3</v>
      </c>
      <c r="AL727">
        <v>-6.5210299999999997</v>
      </c>
      <c r="AM727" s="13">
        <f t="shared" si="79"/>
        <v>10.713557411881139</v>
      </c>
      <c r="AN727">
        <f t="shared" si="80"/>
        <v>5.6490260990115141E-6</v>
      </c>
      <c r="AO727">
        <f t="shared" si="81"/>
        <v>1.8745313128696259E-6</v>
      </c>
      <c r="AP727" s="13">
        <f t="shared" si="82"/>
        <v>0.80506461709432819</v>
      </c>
    </row>
    <row r="728" spans="35:42" x14ac:dyDescent="0.55000000000000004">
      <c r="AI728">
        <f t="shared" si="83"/>
        <v>207.09984152139359</v>
      </c>
      <c r="AJ728">
        <f t="shared" si="78"/>
        <v>96.131069999999994</v>
      </c>
      <c r="AK728">
        <v>3.0000000000000001E-3</v>
      </c>
      <c r="AL728">
        <v>-5.8689299999999998</v>
      </c>
      <c r="AM728" s="13">
        <f t="shared" si="79"/>
        <v>10.721932062149529</v>
      </c>
      <c r="AN728">
        <f t="shared" si="80"/>
        <v>5.6422889829290624E-6</v>
      </c>
      <c r="AO728">
        <f t="shared" si="81"/>
        <v>1.8896430792204655E-6</v>
      </c>
      <c r="AP728" s="13">
        <f t="shared" si="82"/>
        <v>0.80233353645612149</v>
      </c>
    </row>
    <row r="729" spans="35:42" x14ac:dyDescent="0.55000000000000004">
      <c r="AI729">
        <f t="shared" si="83"/>
        <v>207.38510301109247</v>
      </c>
      <c r="AJ729">
        <f t="shared" si="78"/>
        <v>95.478970000000004</v>
      </c>
      <c r="AK729">
        <v>3.0000000000000001E-3</v>
      </c>
      <c r="AL729">
        <v>-6.5210299999999997</v>
      </c>
      <c r="AM729" s="13">
        <f t="shared" si="79"/>
        <v>10.730277998172877</v>
      </c>
      <c r="AN729">
        <f t="shared" si="80"/>
        <v>5.6354859981732181E-6</v>
      </c>
      <c r="AO729">
        <f t="shared" si="81"/>
        <v>1.9047919999996588E-6</v>
      </c>
      <c r="AP729" s="13">
        <f t="shared" si="82"/>
        <v>0.79958256763557445</v>
      </c>
    </row>
    <row r="730" spans="35:42" x14ac:dyDescent="0.55000000000000004">
      <c r="AI730">
        <f t="shared" si="83"/>
        <v>207.67036450079135</v>
      </c>
      <c r="AJ730">
        <f t="shared" si="78"/>
        <v>94.82687</v>
      </c>
      <c r="AK730">
        <v>4.0000000000000001E-3</v>
      </c>
      <c r="AL730">
        <v>-7.1731299999999996</v>
      </c>
      <c r="AM730" s="13">
        <f t="shared" si="79"/>
        <v>10.738595013072775</v>
      </c>
      <c r="AN730">
        <f t="shared" si="80"/>
        <v>5.628617313375844E-6</v>
      </c>
      <c r="AO730">
        <f t="shared" si="81"/>
        <v>1.9199776996969302E-6</v>
      </c>
      <c r="AP730" s="13">
        <f t="shared" si="82"/>
        <v>0.79138825340881302</v>
      </c>
    </row>
    <row r="731" spans="35:42" x14ac:dyDescent="0.55000000000000004">
      <c r="AI731">
        <f t="shared" si="83"/>
        <v>207.95562599049023</v>
      </c>
      <c r="AJ731">
        <f t="shared" si="78"/>
        <v>95.478970000000004</v>
      </c>
      <c r="AK731">
        <v>2E-3</v>
      </c>
      <c r="AL731">
        <v>-6.5210299999999997</v>
      </c>
      <c r="AM731" s="13">
        <f t="shared" si="79"/>
        <v>10.746882900687696</v>
      </c>
      <c r="AN731">
        <f t="shared" si="80"/>
        <v>5.6216830987973623E-6</v>
      </c>
      <c r="AO731">
        <f t="shared" si="81"/>
        <v>1.9351998018903338E-6</v>
      </c>
      <c r="AP731" s="13">
        <f t="shared" si="82"/>
        <v>0.78861670719159482</v>
      </c>
    </row>
    <row r="732" spans="35:42" x14ac:dyDescent="0.55000000000000004">
      <c r="AI732">
        <f t="shared" si="83"/>
        <v>208.24088748018912</v>
      </c>
      <c r="AJ732">
        <f t="shared" si="78"/>
        <v>94.82687</v>
      </c>
      <c r="AK732">
        <v>3.0000000000000001E-3</v>
      </c>
      <c r="AL732">
        <v>-7.1731299999999996</v>
      </c>
      <c r="AM732" s="13">
        <f t="shared" si="79"/>
        <v>10.755141455578128</v>
      </c>
      <c r="AN732">
        <f t="shared" si="80"/>
        <v>5.6146835263225505E-6</v>
      </c>
      <c r="AO732">
        <f t="shared" si="81"/>
        <v>1.9504579292555782E-6</v>
      </c>
      <c r="AP732" s="13">
        <f t="shared" si="82"/>
        <v>0.78582561280487762</v>
      </c>
    </row>
    <row r="733" spans="35:42" x14ac:dyDescent="0.55000000000000004">
      <c r="AI733">
        <f t="shared" si="83"/>
        <v>208.526148969888</v>
      </c>
      <c r="AJ733">
        <f t="shared" si="78"/>
        <v>94.82687</v>
      </c>
      <c r="AK733">
        <v>3.0000000000000001E-3</v>
      </c>
      <c r="AL733">
        <v>-7.1731299999999996</v>
      </c>
      <c r="AM733" s="13">
        <f t="shared" si="79"/>
        <v>10.76337047303165</v>
      </c>
      <c r="AN733">
        <f t="shared" si="80"/>
        <v>5.6076187694562654E-6</v>
      </c>
      <c r="AO733">
        <f t="shared" si="81"/>
        <v>1.9657517035753854E-6</v>
      </c>
      <c r="AP733" s="13">
        <f t="shared" si="82"/>
        <v>0.78033196829279883</v>
      </c>
    </row>
    <row r="734" spans="35:42" x14ac:dyDescent="0.55000000000000004">
      <c r="AI734">
        <f t="shared" si="83"/>
        <v>208.81141045958688</v>
      </c>
      <c r="AJ734">
        <f t="shared" si="78"/>
        <v>95.478970000000004</v>
      </c>
      <c r="AK734">
        <v>2E-3</v>
      </c>
      <c r="AL734">
        <v>-6.5210299999999997</v>
      </c>
      <c r="AM734" s="13">
        <f t="shared" si="79"/>
        <v>10.771569749068021</v>
      </c>
      <c r="AN734">
        <f t="shared" si="80"/>
        <v>5.6004890033191553E-6</v>
      </c>
      <c r="AO734">
        <f t="shared" si="81"/>
        <v>1.9810807457488643E-6</v>
      </c>
      <c r="AP734" s="13">
        <f t="shared" si="82"/>
        <v>0.78018505674680561</v>
      </c>
    </row>
    <row r="735" spans="35:42" x14ac:dyDescent="0.55000000000000004">
      <c r="AI735">
        <f t="shared" si="83"/>
        <v>209.09667194928576</v>
      </c>
      <c r="AJ735">
        <f t="shared" si="78"/>
        <v>94.82687</v>
      </c>
      <c r="AK735">
        <v>3.0000000000000001E-3</v>
      </c>
      <c r="AL735">
        <v>-7.1731299999999996</v>
      </c>
      <c r="AM735" s="13">
        <f t="shared" si="79"/>
        <v>10.779739080444212</v>
      </c>
      <c r="AN735">
        <f t="shared" si="80"/>
        <v>5.5932944046433087E-6</v>
      </c>
      <c r="AO735">
        <f t="shared" si="81"/>
        <v>1.9964446758009036E-6</v>
      </c>
      <c r="AP735" s="13">
        <f t="shared" si="82"/>
        <v>0.77733573489219443</v>
      </c>
    </row>
    <row r="736" spans="35:42" x14ac:dyDescent="0.55000000000000004">
      <c r="AI736">
        <f t="shared" si="83"/>
        <v>209.38193343898465</v>
      </c>
      <c r="AJ736">
        <f t="shared" si="78"/>
        <v>94.82687</v>
      </c>
      <c r="AK736">
        <v>2E-3</v>
      </c>
      <c r="AL736">
        <v>-7.1731299999999996</v>
      </c>
      <c r="AM736" s="13">
        <f t="shared" si="79"/>
        <v>10.787878264659478</v>
      </c>
      <c r="AN736">
        <f t="shared" si="80"/>
        <v>5.5860351517678825E-6</v>
      </c>
      <c r="AO736">
        <f t="shared" si="81"/>
        <v>2.0118431128915958E-6</v>
      </c>
      <c r="AP736" s="13">
        <f t="shared" si="82"/>
        <v>0.77181336348700136</v>
      </c>
    </row>
    <row r="737" spans="35:42" x14ac:dyDescent="0.55000000000000004">
      <c r="AI737">
        <f t="shared" si="83"/>
        <v>209.66719492868353</v>
      </c>
      <c r="AJ737">
        <f t="shared" si="78"/>
        <v>94.82687</v>
      </c>
      <c r="AK737">
        <v>1E-3</v>
      </c>
      <c r="AL737">
        <v>-7.1731299999999996</v>
      </c>
      <c r="AM737" s="13">
        <f t="shared" si="79"/>
        <v>10.795987099960348</v>
      </c>
      <c r="AN737">
        <f t="shared" si="80"/>
        <v>5.578711424634672E-6</v>
      </c>
      <c r="AO737">
        <f t="shared" si="81"/>
        <v>2.0272756753256761E-6</v>
      </c>
      <c r="AP737" s="13">
        <f t="shared" si="82"/>
        <v>0.76893547092703451</v>
      </c>
    </row>
    <row r="738" spans="35:42" x14ac:dyDescent="0.55000000000000004">
      <c r="AI738">
        <f t="shared" si="83"/>
        <v>209.95245641838241</v>
      </c>
      <c r="AJ738">
        <f t="shared" si="78"/>
        <v>94.174760000000006</v>
      </c>
      <c r="AK738">
        <v>2E-3</v>
      </c>
      <c r="AL738">
        <v>-7.82524</v>
      </c>
      <c r="AM738" s="13">
        <f t="shared" si="79"/>
        <v>10.804065385345641</v>
      </c>
      <c r="AN738">
        <f t="shared" si="80"/>
        <v>5.5713234047836598E-6</v>
      </c>
      <c r="AO738">
        <f t="shared" si="81"/>
        <v>2.0427419805619828E-6</v>
      </c>
      <c r="AP738" s="13">
        <f t="shared" si="82"/>
        <v>0.76340455271281782</v>
      </c>
    </row>
    <row r="739" spans="35:42" x14ac:dyDescent="0.55000000000000004">
      <c r="AI739">
        <f t="shared" si="83"/>
        <v>210.23771790808129</v>
      </c>
      <c r="AJ739">
        <f t="shared" si="78"/>
        <v>95.478970000000004</v>
      </c>
      <c r="AK739">
        <v>1E-3</v>
      </c>
      <c r="AL739">
        <v>-6.5210299999999997</v>
      </c>
      <c r="AM739" s="13">
        <f t="shared" si="79"/>
        <v>10.812112920571449</v>
      </c>
      <c r="AN739">
        <f t="shared" si="80"/>
        <v>5.5638712753485078E-6</v>
      </c>
      <c r="AO739">
        <f t="shared" si="81"/>
        <v>2.0582416452229397E-6</v>
      </c>
      <c r="AP739" s="13">
        <f t="shared" si="82"/>
        <v>0.76312253644044292</v>
      </c>
    </row>
    <row r="740" spans="35:42" x14ac:dyDescent="0.55000000000000004">
      <c r="AI740">
        <f t="shared" si="83"/>
        <v>210.52297939778018</v>
      </c>
      <c r="AJ740">
        <f t="shared" si="78"/>
        <v>94.82687</v>
      </c>
      <c r="AK740">
        <v>1E-3</v>
      </c>
      <c r="AL740">
        <v>-7.1731299999999996</v>
      </c>
      <c r="AM740" s="13">
        <f t="shared" si="79"/>
        <v>10.820129506156086</v>
      </c>
      <c r="AN740">
        <f t="shared" si="80"/>
        <v>5.5563552210520239E-6</v>
      </c>
      <c r="AO740">
        <f t="shared" si="81"/>
        <v>2.0737742851040615E-6</v>
      </c>
      <c r="AP740" s="13">
        <f t="shared" si="82"/>
        <v>0.76280152680805668</v>
      </c>
    </row>
    <row r="741" spans="35:42" x14ac:dyDescent="0.55000000000000004">
      <c r="AI741">
        <f t="shared" si="83"/>
        <v>210.80824088747906</v>
      </c>
      <c r="AJ741">
        <f t="shared" si="78"/>
        <v>95.478970000000004</v>
      </c>
      <c r="AK741">
        <v>1E-3</v>
      </c>
      <c r="AL741">
        <v>-6.5210299999999997</v>
      </c>
      <c r="AM741" s="13">
        <f t="shared" si="79"/>
        <v>10.828114943385053</v>
      </c>
      <c r="AN741">
        <f t="shared" si="80"/>
        <v>5.548775428201579E-6</v>
      </c>
      <c r="AO741">
        <f t="shared" si="81"/>
        <v>2.0893395151834732E-6</v>
      </c>
      <c r="AP741" s="13">
        <f t="shared" si="82"/>
        <v>0.7598376698129552</v>
      </c>
    </row>
    <row r="742" spans="35:42" x14ac:dyDescent="0.55000000000000004">
      <c r="AI742">
        <f t="shared" si="83"/>
        <v>211.09350237717794</v>
      </c>
      <c r="AJ742">
        <f t="shared" si="78"/>
        <v>95.478970000000004</v>
      </c>
      <c r="AK742">
        <v>1E-3</v>
      </c>
      <c r="AL742">
        <v>-6.5210299999999997</v>
      </c>
      <c r="AM742" s="13">
        <f t="shared" si="79"/>
        <v>10.836069034315949</v>
      </c>
      <c r="AN742">
        <f t="shared" si="80"/>
        <v>5.5411320846844908E-6</v>
      </c>
      <c r="AO742">
        <f t="shared" si="81"/>
        <v>2.1049369496314585E-6</v>
      </c>
      <c r="AP742" s="13">
        <f t="shared" si="82"/>
        <v>0.75944840936832803</v>
      </c>
    </row>
    <row r="743" spans="35:42" x14ac:dyDescent="0.55000000000000004">
      <c r="AI743">
        <f t="shared" si="83"/>
        <v>211.37876386687682</v>
      </c>
      <c r="AJ743">
        <f t="shared" si="78"/>
        <v>95.478970000000004</v>
      </c>
      <c r="AK743">
        <v>0</v>
      </c>
      <c r="AL743">
        <v>-6.5210299999999997</v>
      </c>
      <c r="AM743" s="13">
        <f t="shared" si="79"/>
        <v>10.843991581783389</v>
      </c>
      <c r="AN743">
        <f t="shared" si="80"/>
        <v>5.5334253799633679E-6</v>
      </c>
      <c r="AO743">
        <f t="shared" si="81"/>
        <v>2.1205662018200204E-6</v>
      </c>
      <c r="AP743" s="13">
        <f t="shared" si="82"/>
        <v>0.7564366719671981</v>
      </c>
    </row>
    <row r="744" spans="35:42" x14ac:dyDescent="0.55000000000000004">
      <c r="AI744">
        <f t="shared" si="83"/>
        <v>211.66402535657571</v>
      </c>
      <c r="AJ744">
        <f t="shared" si="78"/>
        <v>94.82687</v>
      </c>
      <c r="AK744">
        <v>0</v>
      </c>
      <c r="AL744">
        <v>-7.1731299999999996</v>
      </c>
      <c r="AM744" s="13">
        <f t="shared" si="79"/>
        <v>10.851882389403874</v>
      </c>
      <c r="AN744">
        <f t="shared" si="80"/>
        <v>5.5256555050714076E-6</v>
      </c>
      <c r="AO744">
        <f t="shared" si="81"/>
        <v>2.1362268843324677E-6</v>
      </c>
      <c r="AP744" s="13">
        <f t="shared" si="82"/>
        <v>0.75083338624747309</v>
      </c>
    </row>
    <row r="745" spans="35:42" x14ac:dyDescent="0.55000000000000004">
      <c r="AI745">
        <f t="shared" si="83"/>
        <v>211.94928684627459</v>
      </c>
      <c r="AJ745">
        <f t="shared" si="78"/>
        <v>94.82687</v>
      </c>
      <c r="AK745">
        <v>-2E-3</v>
      </c>
      <c r="AL745">
        <v>-7.1731299999999996</v>
      </c>
      <c r="AM745" s="13">
        <f t="shared" si="79"/>
        <v>10.85974126158068</v>
      </c>
      <c r="AN745">
        <f t="shared" si="80"/>
        <v>5.5178226526076669E-6</v>
      </c>
      <c r="AO745">
        <f t="shared" si="81"/>
        <v>2.1519186089730137E-6</v>
      </c>
      <c r="AP745" s="13">
        <f t="shared" si="82"/>
        <v>0.74523225025660256</v>
      </c>
    </row>
    <row r="746" spans="35:42" x14ac:dyDescent="0.55000000000000004">
      <c r="AI746">
        <f t="shared" si="83"/>
        <v>212.23454833597347</v>
      </c>
      <c r="AJ746">
        <f t="shared" si="78"/>
        <v>94.174760000000006</v>
      </c>
      <c r="AK746">
        <v>-1E-3</v>
      </c>
      <c r="AL746">
        <v>-7.82524</v>
      </c>
      <c r="AM746" s="13">
        <f t="shared" si="79"/>
        <v>10.867568003508694</v>
      </c>
      <c r="AN746">
        <f t="shared" si="80"/>
        <v>5.5099270167322864E-6</v>
      </c>
      <c r="AO746">
        <f t="shared" si="81"/>
        <v>2.1676409867764069E-6</v>
      </c>
      <c r="AP746" s="13">
        <f t="shared" si="82"/>
        <v>0.73963349099197573</v>
      </c>
    </row>
    <row r="747" spans="35:42" x14ac:dyDescent="0.55000000000000004">
      <c r="AI747">
        <f t="shared" si="83"/>
        <v>212.51980982567235</v>
      </c>
      <c r="AJ747">
        <f t="shared" si="78"/>
        <v>94.82687</v>
      </c>
      <c r="AK747">
        <v>-1E-3</v>
      </c>
      <c r="AL747">
        <v>-7.1731299999999996</v>
      </c>
      <c r="AM747" s="13">
        <f t="shared" si="79"/>
        <v>10.875362421179238</v>
      </c>
      <c r="AN747">
        <f t="shared" si="80"/>
        <v>5.5019687931616772E-6</v>
      </c>
      <c r="AO747">
        <f t="shared" si="81"/>
        <v>2.1833936280175623E-6</v>
      </c>
      <c r="AP747" s="13">
        <f t="shared" si="82"/>
        <v>0.73657882231681016</v>
      </c>
    </row>
    <row r="748" spans="35:42" x14ac:dyDescent="0.55000000000000004">
      <c r="AI748">
        <f t="shared" si="83"/>
        <v>212.80507131537124</v>
      </c>
      <c r="AJ748">
        <f t="shared" si="78"/>
        <v>94.82687</v>
      </c>
      <c r="AK748">
        <v>-1E-3</v>
      </c>
      <c r="AL748">
        <v>-7.1731299999999996</v>
      </c>
      <c r="AM748" s="13">
        <f t="shared" si="79"/>
        <v>10.883124321384896</v>
      </c>
      <c r="AN748">
        <f t="shared" si="80"/>
        <v>5.4939481791636667E-6</v>
      </c>
      <c r="AO748">
        <f t="shared" si="81"/>
        <v>2.1991761422212303E-6</v>
      </c>
      <c r="AP748" s="13">
        <f t="shared" si="82"/>
        <v>0.73603670175489722</v>
      </c>
    </row>
    <row r="749" spans="35:42" x14ac:dyDescent="0.55000000000000004">
      <c r="AI749">
        <f t="shared" si="83"/>
        <v>213.09033280507012</v>
      </c>
      <c r="AJ749">
        <f t="shared" si="78"/>
        <v>94.174760000000006</v>
      </c>
      <c r="AK749">
        <v>0</v>
      </c>
      <c r="AL749">
        <v>-7.82524</v>
      </c>
      <c r="AM749" s="13">
        <f t="shared" si="79"/>
        <v>10.890853511724286</v>
      </c>
      <c r="AN749">
        <f t="shared" si="80"/>
        <v>5.4858653735526127E-6</v>
      </c>
      <c r="AO749">
        <f t="shared" si="81"/>
        <v>2.2149881381716736E-6</v>
      </c>
      <c r="AP749" s="13">
        <f t="shared" si="82"/>
        <v>0.73041478636247237</v>
      </c>
    </row>
    <row r="750" spans="35:42" x14ac:dyDescent="0.55000000000000004">
      <c r="AI750">
        <f t="shared" si="83"/>
        <v>213.375594294769</v>
      </c>
      <c r="AJ750">
        <f t="shared" si="78"/>
        <v>94.174760000000006</v>
      </c>
      <c r="AK750">
        <v>0</v>
      </c>
      <c r="AL750">
        <v>-7.82524</v>
      </c>
      <c r="AM750" s="13">
        <f t="shared" si="79"/>
        <v>10.898549800606833</v>
      </c>
      <c r="AN750">
        <f t="shared" si="80"/>
        <v>5.4777205766844765E-6</v>
      </c>
      <c r="AO750">
        <f t="shared" si="81"/>
        <v>2.2308292239223589E-6</v>
      </c>
      <c r="AP750" s="13">
        <f t="shared" si="82"/>
        <v>0.72479615840456624</v>
      </c>
    </row>
    <row r="751" spans="35:42" x14ac:dyDescent="0.55000000000000004">
      <c r="AI751">
        <f t="shared" si="83"/>
        <v>213.66085578446788</v>
      </c>
      <c r="AJ751">
        <f t="shared" si="78"/>
        <v>93.522660000000002</v>
      </c>
      <c r="AK751">
        <v>0</v>
      </c>
      <c r="AL751">
        <v>-8.4773399999999999</v>
      </c>
      <c r="AM751" s="13">
        <f t="shared" si="79"/>
        <v>10.906212997257533</v>
      </c>
      <c r="AN751">
        <f t="shared" si="80"/>
        <v>5.4695139904518506E-6</v>
      </c>
      <c r="AO751">
        <f t="shared" si="81"/>
        <v>2.2466990068056829E-6</v>
      </c>
      <c r="AP751" s="13">
        <f t="shared" si="82"/>
        <v>0.71918112014452917</v>
      </c>
    </row>
    <row r="752" spans="35:42" x14ac:dyDescent="0.55000000000000004">
      <c r="AI752">
        <f t="shared" si="83"/>
        <v>213.94611727416677</v>
      </c>
      <c r="AJ752">
        <f t="shared" si="78"/>
        <v>93.522660000000002</v>
      </c>
      <c r="AK752">
        <v>0</v>
      </c>
      <c r="AL752">
        <v>-8.4773399999999999</v>
      </c>
      <c r="AM752" s="13">
        <f t="shared" si="79"/>
        <v>10.913842911721654</v>
      </c>
      <c r="AN752">
        <f t="shared" si="80"/>
        <v>5.4612458182789587E-6</v>
      </c>
      <c r="AO752">
        <f t="shared" si="81"/>
        <v>2.2625970934426942E-6</v>
      </c>
      <c r="AP752" s="13">
        <f t="shared" si="82"/>
        <v>0.71356989625698553</v>
      </c>
    </row>
    <row r="753" spans="35:42" x14ac:dyDescent="0.55000000000000004">
      <c r="AI753">
        <f t="shared" si="83"/>
        <v>214.23137876386565</v>
      </c>
      <c r="AJ753">
        <f t="shared" si="78"/>
        <v>93.522660000000002</v>
      </c>
      <c r="AK753">
        <v>-2E-3</v>
      </c>
      <c r="AL753">
        <v>-8.4773399999999999</v>
      </c>
      <c r="AM753" s="13">
        <f t="shared" si="79"/>
        <v>10.921439354869468</v>
      </c>
      <c r="AN753">
        <f t="shared" si="80"/>
        <v>5.4529162651166118E-6</v>
      </c>
      <c r="AO753">
        <f t="shared" si="81"/>
        <v>2.2785230897528557E-6</v>
      </c>
      <c r="AP753" s="13">
        <f t="shared" si="82"/>
        <v>0.71043956972241551</v>
      </c>
    </row>
    <row r="754" spans="35:42" x14ac:dyDescent="0.55000000000000004">
      <c r="AI754">
        <f t="shared" si="83"/>
        <v>214.51664025356453</v>
      </c>
      <c r="AJ754">
        <f t="shared" si="78"/>
        <v>93.522660000000002</v>
      </c>
      <c r="AK754">
        <v>-2E-3</v>
      </c>
      <c r="AL754">
        <v>-8.4773399999999999</v>
      </c>
      <c r="AM754" s="13">
        <f t="shared" si="79"/>
        <v>10.929002138400932</v>
      </c>
      <c r="AN754">
        <f t="shared" si="80"/>
        <v>5.4445255374371291E-6</v>
      </c>
      <c r="AO754">
        <f t="shared" si="81"/>
        <v>2.2944766009638041E-6</v>
      </c>
      <c r="AP754" s="13">
        <f t="shared" si="82"/>
        <v>0.70729163286668639</v>
      </c>
    </row>
    <row r="755" spans="35:42" x14ac:dyDescent="0.55000000000000004">
      <c r="AI755">
        <f t="shared" si="83"/>
        <v>214.80190174326341</v>
      </c>
      <c r="AJ755">
        <f t="shared" si="78"/>
        <v>93.522660000000002</v>
      </c>
      <c r="AK755">
        <v>-1E-3</v>
      </c>
      <c r="AL755">
        <v>-8.4773399999999999</v>
      </c>
      <c r="AM755" s="13">
        <f t="shared" si="79"/>
        <v>10.936531074850354</v>
      </c>
      <c r="AN755">
        <f t="shared" si="80"/>
        <v>5.436073843229216E-6</v>
      </c>
      <c r="AO755">
        <f t="shared" si="81"/>
        <v>2.3104572316211395E-6</v>
      </c>
      <c r="AP755" s="13">
        <f t="shared" si="82"/>
        <v>0.70412616372087877</v>
      </c>
    </row>
    <row r="756" spans="35:42" x14ac:dyDescent="0.55000000000000004">
      <c r="AI756">
        <f t="shared" si="83"/>
        <v>215.0871632329623</v>
      </c>
      <c r="AJ756">
        <f t="shared" si="78"/>
        <v>93.522660000000002</v>
      </c>
      <c r="AK756">
        <v>-2E-3</v>
      </c>
      <c r="AL756">
        <v>-8.4773399999999999</v>
      </c>
      <c r="AM756" s="13">
        <f t="shared" si="79"/>
        <v>10.944025977591044</v>
      </c>
      <c r="AN756">
        <f t="shared" si="80"/>
        <v>5.4275613919928155E-6</v>
      </c>
      <c r="AO756">
        <f t="shared" si="81"/>
        <v>2.3264645855982296E-6</v>
      </c>
      <c r="AP756" s="13">
        <f t="shared" si="82"/>
        <v>0.70094324075066905</v>
      </c>
    </row>
    <row r="757" spans="35:42" x14ac:dyDescent="0.55000000000000004">
      <c r="AI757">
        <f t="shared" si="83"/>
        <v>215.37242472266118</v>
      </c>
      <c r="AJ757">
        <f t="shared" si="78"/>
        <v>93.522660000000002</v>
      </c>
      <c r="AK757">
        <v>-2E-3</v>
      </c>
      <c r="AL757">
        <v>-8.4773399999999999</v>
      </c>
      <c r="AM757" s="13">
        <f t="shared" si="79"/>
        <v>10.951486660839928</v>
      </c>
      <c r="AN757">
        <f t="shared" si="80"/>
        <v>5.4189883947339085E-6</v>
      </c>
      <c r="AO757">
        <f t="shared" si="81"/>
        <v>2.3424982661060204E-6</v>
      </c>
      <c r="AP757" s="13">
        <f t="shared" si="82"/>
        <v>0.69774294285300553</v>
      </c>
    </row>
    <row r="758" spans="35:42" x14ac:dyDescent="0.55000000000000004">
      <c r="AI758">
        <f t="shared" si="83"/>
        <v>215.65768621236006</v>
      </c>
      <c r="AJ758">
        <f t="shared" si="78"/>
        <v>93.522660000000002</v>
      </c>
      <c r="AK758">
        <v>-2E-3</v>
      </c>
      <c r="AL758">
        <v>-8.4773399999999999</v>
      </c>
      <c r="AM758" s="13">
        <f t="shared" si="79"/>
        <v>10.958912939662174</v>
      </c>
      <c r="AN758">
        <f t="shared" si="80"/>
        <v>5.4103550639592869E-6</v>
      </c>
      <c r="AO758">
        <f t="shared" si="81"/>
        <v>2.3585578757028865E-6</v>
      </c>
      <c r="AP758" s="13">
        <f t="shared" si="82"/>
        <v>0.69452534935810295</v>
      </c>
    </row>
    <row r="759" spans="35:42" x14ac:dyDescent="0.55000000000000004">
      <c r="AI759">
        <f t="shared" si="83"/>
        <v>215.94294770205894</v>
      </c>
      <c r="AJ759">
        <f t="shared" si="78"/>
        <v>93.522660000000002</v>
      </c>
      <c r="AK759">
        <v>-4.0000000000000001E-3</v>
      </c>
      <c r="AL759">
        <v>-8.4773399999999999</v>
      </c>
      <c r="AM759" s="13">
        <f t="shared" si="79"/>
        <v>10.966304629975751</v>
      </c>
      <c r="AN759">
        <f t="shared" si="80"/>
        <v>5.4016616136712845E-6</v>
      </c>
      <c r="AO759">
        <f t="shared" si="81"/>
        <v>2.3746430163044659E-6</v>
      </c>
      <c r="AP759" s="13">
        <f t="shared" si="82"/>
        <v>0.69129054002196588</v>
      </c>
    </row>
    <row r="760" spans="35:42" x14ac:dyDescent="0.55000000000000004">
      <c r="AI760">
        <f t="shared" si="83"/>
        <v>216.22820919175783</v>
      </c>
      <c r="AJ760">
        <f t="shared" si="78"/>
        <v>92.870559999999998</v>
      </c>
      <c r="AK760">
        <v>-2E-3</v>
      </c>
      <c r="AL760">
        <v>-9.1294400000000007</v>
      </c>
      <c r="AM760" s="13">
        <f t="shared" si="79"/>
        <v>10.973661548556016</v>
      </c>
      <c r="AN760">
        <f t="shared" si="80"/>
        <v>5.3929082593624743E-6</v>
      </c>
      <c r="AO760">
        <f t="shared" si="81"/>
        <v>2.3907532891935419E-6</v>
      </c>
      <c r="AP760" s="13">
        <f t="shared" si="82"/>
        <v>0.68563987172678265</v>
      </c>
    </row>
    <row r="761" spans="35:42" x14ac:dyDescent="0.55000000000000004">
      <c r="AI761">
        <f t="shared" si="83"/>
        <v>216.51347068145671</v>
      </c>
      <c r="AJ761">
        <f t="shared" si="78"/>
        <v>92.870559999999998</v>
      </c>
      <c r="AK761">
        <v>-4.0000000000000001E-3</v>
      </c>
      <c r="AL761">
        <v>-9.1294400000000007</v>
      </c>
      <c r="AM761" s="13">
        <f t="shared" si="79"/>
        <v>10.980983513040242</v>
      </c>
      <c r="AN761">
        <f t="shared" si="80"/>
        <v>5.3840952180103237E-6</v>
      </c>
      <c r="AO761">
        <f t="shared" si="81"/>
        <v>2.4068882950299187E-6</v>
      </c>
      <c r="AP761" s="13">
        <f t="shared" si="82"/>
        <v>0.6799949419500928</v>
      </c>
    </row>
    <row r="762" spans="35:42" x14ac:dyDescent="0.55000000000000004">
      <c r="AI762">
        <f t="shared" si="83"/>
        <v>216.79873217115559</v>
      </c>
      <c r="AJ762">
        <f t="shared" si="78"/>
        <v>92.870559999999998</v>
      </c>
      <c r="AK762">
        <v>-2E-3</v>
      </c>
      <c r="AL762">
        <v>-9.1294400000000007</v>
      </c>
      <c r="AM762" s="13">
        <f t="shared" si="79"/>
        <v>10.988270341932141</v>
      </c>
      <c r="AN762">
        <f t="shared" si="80"/>
        <v>5.3752227080718195E-6</v>
      </c>
      <c r="AO762">
        <f t="shared" si="81"/>
        <v>2.4230476338603214E-6</v>
      </c>
      <c r="AP762" s="13">
        <f t="shared" si="82"/>
        <v>0.67673187981490346</v>
      </c>
    </row>
    <row r="763" spans="35:42" x14ac:dyDescent="0.55000000000000004">
      <c r="AI763">
        <f t="shared" si="83"/>
        <v>217.08399366085447</v>
      </c>
      <c r="AJ763">
        <f t="shared" si="78"/>
        <v>91.566400000000002</v>
      </c>
      <c r="AK763">
        <v>-1E-3</v>
      </c>
      <c r="AL763">
        <v>-10.4336</v>
      </c>
      <c r="AM763" s="13">
        <f t="shared" si="79"/>
        <v>10.995521854606359</v>
      </c>
      <c r="AN763">
        <f t="shared" si="80"/>
        <v>5.36629094947805E-6</v>
      </c>
      <c r="AO763">
        <f t="shared" si="81"/>
        <v>2.4392309051283107E-6</v>
      </c>
      <c r="AP763" s="13">
        <f t="shared" si="82"/>
        <v>0.66872347651710662</v>
      </c>
    </row>
    <row r="764" spans="35:42" x14ac:dyDescent="0.55000000000000004">
      <c r="AI764">
        <f t="shared" si="83"/>
        <v>217.36925515055336</v>
      </c>
      <c r="AJ764">
        <f t="shared" si="78"/>
        <v>92.218459999999993</v>
      </c>
      <c r="AK764">
        <v>-2E-3</v>
      </c>
      <c r="AL764">
        <v>-9.7815399999999997</v>
      </c>
      <c r="AM764" s="13">
        <f t="shared" si="79"/>
        <v>11.002737871312966</v>
      </c>
      <c r="AN764">
        <f t="shared" si="80"/>
        <v>5.3573001636287545E-6</v>
      </c>
      <c r="AO764">
        <f t="shared" si="81"/>
        <v>2.4554377076842132E-6</v>
      </c>
      <c r="AP764" s="13">
        <f t="shared" si="82"/>
        <v>0.66309731009074357</v>
      </c>
    </row>
    <row r="765" spans="35:42" x14ac:dyDescent="0.55000000000000004">
      <c r="AI765">
        <f t="shared" si="83"/>
        <v>217.65451664025224</v>
      </c>
      <c r="AJ765">
        <f t="shared" si="78"/>
        <v>92.218459999999993</v>
      </c>
      <c r="AK765">
        <v>0</v>
      </c>
      <c r="AL765">
        <v>-9.7815399999999997</v>
      </c>
      <c r="AM765" s="13">
        <f t="shared" si="79"/>
        <v>11.0099182131819</v>
      </c>
      <c r="AN765">
        <f t="shared" si="80"/>
        <v>5.3482505733868368E-6</v>
      </c>
      <c r="AO765">
        <f t="shared" si="81"/>
        <v>2.4716676397950633E-6</v>
      </c>
      <c r="AP765" s="13">
        <f t="shared" si="82"/>
        <v>0.66216006942653471</v>
      </c>
    </row>
    <row r="766" spans="35:42" x14ac:dyDescent="0.55000000000000004">
      <c r="AI766">
        <f t="shared" si="83"/>
        <v>217.93977812995112</v>
      </c>
      <c r="AJ766">
        <f t="shared" si="78"/>
        <v>92.870559999999998</v>
      </c>
      <c r="AK766">
        <v>-1E-3</v>
      </c>
      <c r="AL766">
        <v>-9.1294400000000007</v>
      </c>
      <c r="AM766" s="13">
        <f t="shared" si="79"/>
        <v>11.017062702227399</v>
      </c>
      <c r="AN766">
        <f t="shared" si="80"/>
        <v>5.3391424030728389E-6</v>
      </c>
      <c r="AO766">
        <f t="shared" si="81"/>
        <v>2.4879202991545598E-6</v>
      </c>
      <c r="AP766" s="13">
        <f t="shared" si="82"/>
        <v>0.66118323791611611</v>
      </c>
    </row>
    <row r="767" spans="35:42" x14ac:dyDescent="0.55000000000000004">
      <c r="AI767">
        <f t="shared" si="83"/>
        <v>218.22503961965</v>
      </c>
      <c r="AJ767">
        <f t="shared" si="78"/>
        <v>92.870559999999998</v>
      </c>
      <c r="AK767">
        <v>-3.0000000000000001E-3</v>
      </c>
      <c r="AL767">
        <v>-9.1294400000000007</v>
      </c>
      <c r="AM767" s="13">
        <f t="shared" si="79"/>
        <v>11.024171161352424</v>
      </c>
      <c r="AN767">
        <f t="shared" si="80"/>
        <v>5.3299758784593796E-6</v>
      </c>
      <c r="AO767">
        <f t="shared" si="81"/>
        <v>2.5041952828930443E-6</v>
      </c>
      <c r="AP767" s="13">
        <f t="shared" si="82"/>
        <v>0.66016657967816128</v>
      </c>
    </row>
    <row r="768" spans="35:42" x14ac:dyDescent="0.55000000000000004">
      <c r="AI768">
        <f t="shared" si="83"/>
        <v>218.51030110934889</v>
      </c>
      <c r="AJ768">
        <f t="shared" si="78"/>
        <v>92.870559999999998</v>
      </c>
      <c r="AK768">
        <v>-2E-3</v>
      </c>
      <c r="AL768">
        <v>-9.1294400000000007</v>
      </c>
      <c r="AM768" s="13">
        <f t="shared" si="79"/>
        <v>11.031243414353042</v>
      </c>
      <c r="AN768">
        <f t="shared" si="80"/>
        <v>5.3207512267655618E-6</v>
      </c>
      <c r="AO768">
        <f t="shared" si="81"/>
        <v>2.52049218758748E-6</v>
      </c>
      <c r="AP768" s="13">
        <f t="shared" si="82"/>
        <v>0.65680409662913386</v>
      </c>
    </row>
    <row r="769" spans="35:42" x14ac:dyDescent="0.55000000000000004">
      <c r="AI769">
        <f t="shared" si="83"/>
        <v>218.79556259904777</v>
      </c>
      <c r="AJ769">
        <f t="shared" si="78"/>
        <v>93.522660000000002</v>
      </c>
      <c r="AK769">
        <v>-1E-3</v>
      </c>
      <c r="AL769">
        <v>-8.4773399999999999</v>
      </c>
      <c r="AM769" s="13">
        <f t="shared" si="79"/>
        <v>11.038279285922794</v>
      </c>
      <c r="AN769">
        <f t="shared" si="80"/>
        <v>5.3114686766513363E-6</v>
      </c>
      <c r="AO769">
        <f t="shared" si="81"/>
        <v>2.5368106092714565E-6</v>
      </c>
      <c r="AP769" s="13">
        <f t="shared" si="82"/>
        <v>0.65571937869622821</v>
      </c>
    </row>
    <row r="770" spans="35:42" x14ac:dyDescent="0.55000000000000004">
      <c r="AI770">
        <f t="shared" si="83"/>
        <v>219.08082408874665</v>
      </c>
      <c r="AJ770">
        <f t="shared" si="78"/>
        <v>92.870559999999998</v>
      </c>
      <c r="AK770">
        <v>-2E-3</v>
      </c>
      <c r="AL770">
        <v>-9.1294400000000007</v>
      </c>
      <c r="AM770" s="13">
        <f t="shared" si="79"/>
        <v>11.045278601657035</v>
      </c>
      <c r="AN770">
        <f t="shared" si="80"/>
        <v>5.3021284582118354E-6</v>
      </c>
      <c r="AO770">
        <f t="shared" si="81"/>
        <v>2.5531501434452006E-6</v>
      </c>
      <c r="AP770" s="13">
        <f t="shared" si="82"/>
        <v>0.65231249875091757</v>
      </c>
    </row>
    <row r="771" spans="35:42" x14ac:dyDescent="0.55000000000000004">
      <c r="AI771">
        <f t="shared" si="83"/>
        <v>219.36608557844554</v>
      </c>
      <c r="AJ771">
        <f t="shared" ref="AJ771:AJ834" si="84">AL771+102</f>
        <v>92.218459999999993</v>
      </c>
      <c r="AK771">
        <v>-4.0000000000000001E-3</v>
      </c>
      <c r="AL771">
        <v>-9.7815399999999997</v>
      </c>
      <c r="AM771" s="13">
        <f t="shared" si="79"/>
        <v>11.052241188057279</v>
      </c>
      <c r="AN771">
        <f t="shared" si="80"/>
        <v>5.292730802971672E-6</v>
      </c>
      <c r="AO771">
        <f t="shared" si="81"/>
        <v>2.5695103850856071E-6</v>
      </c>
      <c r="AP771" s="13">
        <f t="shared" si="82"/>
        <v>0.64434914674320865</v>
      </c>
    </row>
    <row r="772" spans="35:42" x14ac:dyDescent="0.55000000000000004">
      <c r="AI772">
        <f t="shared" si="83"/>
        <v>219.65134706814442</v>
      </c>
      <c r="AJ772">
        <f t="shared" si="84"/>
        <v>92.218459999999993</v>
      </c>
      <c r="AK772">
        <v>-2E-3</v>
      </c>
      <c r="AL772">
        <v>-9.7815399999999997</v>
      </c>
      <c r="AM772" s="13">
        <f t="shared" ref="AM772:AM835" si="85">($T$5+AN772+AO772)*10^6</f>
        <v>11.059166872535467</v>
      </c>
      <c r="AN772">
        <f t="shared" ref="AN772:AN835" si="86">($T$3/2)*(1-COS(RADIANS(AI772)))</f>
        <v>5.2832759438791943E-6</v>
      </c>
      <c r="AO772">
        <f t="shared" ref="AO772:AO835" si="87">($T$3/2)*(1+COS(RADIANS(AI772)))+($T$4/2)*(1-COS(RADIANS(AI772-$T$7)))-$T$14</f>
        <v>2.5858909286562725E-6</v>
      </c>
      <c r="AP772" s="13">
        <f t="shared" si="82"/>
        <v>0.63867595702446023</v>
      </c>
    </row>
    <row r="773" spans="35:42" x14ac:dyDescent="0.55000000000000004">
      <c r="AI773">
        <f t="shared" si="83"/>
        <v>219.9366085578433</v>
      </c>
      <c r="AJ773">
        <f t="shared" si="84"/>
        <v>92.218459999999993</v>
      </c>
      <c r="AK773">
        <v>-3.0000000000000001E-3</v>
      </c>
      <c r="AL773">
        <v>-9.7815399999999997</v>
      </c>
      <c r="AM773" s="13">
        <f t="shared" si="85"/>
        <v>11.066055483418268</v>
      </c>
      <c r="AN773">
        <f t="shared" si="86"/>
        <v>5.2737641153007159E-6</v>
      </c>
      <c r="AO773">
        <f t="shared" si="87"/>
        <v>2.6022913681175522E-6</v>
      </c>
      <c r="AP773" s="13">
        <f t="shared" ref="AP773:AP836" si="88">(AJ772+AJ773)/2*(AM773-AM772)</f>
        <v>0.63525708715108875</v>
      </c>
    </row>
    <row r="774" spans="35:42" x14ac:dyDescent="0.55000000000000004">
      <c r="AI774">
        <f t="shared" ref="AI774:AI837" si="89">$AI773+$AI$3</f>
        <v>220.22187004754218</v>
      </c>
      <c r="AJ774">
        <f t="shared" si="84"/>
        <v>92.218459999999993</v>
      </c>
      <c r="AK774">
        <v>-3.0000000000000001E-3</v>
      </c>
      <c r="AL774">
        <v>-9.7815399999999997</v>
      </c>
      <c r="AM774" s="13">
        <f t="shared" si="85"/>
        <v>11.072906849951334</v>
      </c>
      <c r="AN774">
        <f t="shared" si="86"/>
        <v>5.2641955530147085E-6</v>
      </c>
      <c r="AO774">
        <f t="shared" si="87"/>
        <v>2.6187112969366244E-6</v>
      </c>
      <c r="AP774" s="13">
        <f t="shared" si="88"/>
        <v>0.6318224705749117</v>
      </c>
    </row>
    <row r="775" spans="35:42" x14ac:dyDescent="0.55000000000000004">
      <c r="AI775">
        <f t="shared" si="89"/>
        <v>220.50713153724107</v>
      </c>
      <c r="AJ775">
        <f t="shared" si="84"/>
        <v>92.218459999999993</v>
      </c>
      <c r="AK775">
        <v>-3.0000000000000001E-3</v>
      </c>
      <c r="AL775">
        <v>-9.7815399999999997</v>
      </c>
      <c r="AM775" s="13">
        <f t="shared" si="85"/>
        <v>11.079720802303518</v>
      </c>
      <c r="AN775">
        <f t="shared" si="86"/>
        <v>5.2545704942059505E-6</v>
      </c>
      <c r="AO775">
        <f t="shared" si="87"/>
        <v>2.6351503080975671E-6</v>
      </c>
      <c r="AP775" s="13">
        <f t="shared" si="88"/>
        <v>0.62837219243178244</v>
      </c>
    </row>
    <row r="776" spans="35:42" x14ac:dyDescent="0.55000000000000004">
      <c r="AI776">
        <f t="shared" si="89"/>
        <v>220.79239302693995</v>
      </c>
      <c r="AJ776">
        <f t="shared" si="84"/>
        <v>92.218459999999993</v>
      </c>
      <c r="AK776">
        <v>-2E-3</v>
      </c>
      <c r="AL776">
        <v>-9.7815399999999997</v>
      </c>
      <c r="AM776" s="13">
        <f t="shared" si="85"/>
        <v>11.086497171571096</v>
      </c>
      <c r="AN776">
        <f t="shared" si="86"/>
        <v>5.2448891774596572E-6</v>
      </c>
      <c r="AO776">
        <f t="shared" si="87"/>
        <v>2.6516079941114413E-6</v>
      </c>
      <c r="AP776" s="13">
        <f t="shared" si="88"/>
        <v>0.62490633824742914</v>
      </c>
    </row>
    <row r="777" spans="35:42" x14ac:dyDescent="0.55000000000000004">
      <c r="AI777">
        <f t="shared" si="89"/>
        <v>221.07765451663883</v>
      </c>
      <c r="AJ777">
        <f t="shared" si="84"/>
        <v>92.870559999999998</v>
      </c>
      <c r="AK777">
        <v>-1E-3</v>
      </c>
      <c r="AL777">
        <v>-9.1294400000000007</v>
      </c>
      <c r="AM777" s="13">
        <f t="shared" si="85"/>
        <v>11.093235789781961</v>
      </c>
      <c r="AN777">
        <f t="shared" si="86"/>
        <v>5.2351518427555541E-6</v>
      </c>
      <c r="AO777">
        <f t="shared" si="87"/>
        <v>2.6680839470264069E-6</v>
      </c>
      <c r="AP777" s="13">
        <f t="shared" si="88"/>
        <v>0.62362212040150311</v>
      </c>
    </row>
    <row r="778" spans="35:42" x14ac:dyDescent="0.55000000000000004">
      <c r="AI778">
        <f t="shared" si="89"/>
        <v>221.36291600633771</v>
      </c>
      <c r="AJ778">
        <f t="shared" si="84"/>
        <v>92.870559999999998</v>
      </c>
      <c r="AK778">
        <v>-2E-3</v>
      </c>
      <c r="AL778">
        <v>-9.1294400000000007</v>
      </c>
      <c r="AM778" s="13">
        <f t="shared" si="85"/>
        <v>11.099936489899758</v>
      </c>
      <c r="AN778">
        <f t="shared" si="86"/>
        <v>5.2253587314619416E-6</v>
      </c>
      <c r="AO778">
        <f t="shared" si="87"/>
        <v>2.6845777584378162E-6</v>
      </c>
      <c r="AP778" s="13">
        <f t="shared" si="88"/>
        <v>0.62229777233187322</v>
      </c>
    </row>
    <row r="779" spans="35:42" x14ac:dyDescent="0.55000000000000004">
      <c r="AI779">
        <f t="shared" si="89"/>
        <v>221.6481774960366</v>
      </c>
      <c r="AJ779">
        <f t="shared" si="84"/>
        <v>92.870559999999998</v>
      </c>
      <c r="AK779">
        <v>-2E-3</v>
      </c>
      <c r="AL779">
        <v>-9.1294400000000007</v>
      </c>
      <c r="AM779" s="13">
        <f t="shared" si="85"/>
        <v>11.106599105828055</v>
      </c>
      <c r="AN779">
        <f t="shared" si="86"/>
        <v>5.215510086329704E-6</v>
      </c>
      <c r="AO779">
        <f t="shared" si="87"/>
        <v>2.7010890194983509E-6</v>
      </c>
      <c r="AP779" s="13">
        <f t="shared" si="88"/>
        <v>0.61876087232588073</v>
      </c>
    </row>
    <row r="780" spans="35:42" x14ac:dyDescent="0.55000000000000004">
      <c r="AI780">
        <f t="shared" si="89"/>
        <v>221.93343898573548</v>
      </c>
      <c r="AJ780">
        <f t="shared" si="84"/>
        <v>92.870559999999998</v>
      </c>
      <c r="AK780">
        <v>-3.0000000000000001E-3</v>
      </c>
      <c r="AL780">
        <v>-9.1294400000000007</v>
      </c>
      <c r="AM780" s="13">
        <f t="shared" si="85"/>
        <v>11.113223472414443</v>
      </c>
      <c r="AN780">
        <f t="shared" si="86"/>
        <v>5.2056061514862907E-6</v>
      </c>
      <c r="AO780">
        <f t="shared" si="87"/>
        <v>2.7176173209281522E-6</v>
      </c>
      <c r="AP780" s="13">
        <f t="shared" si="88"/>
        <v>0.61520863452317154</v>
      </c>
    </row>
    <row r="781" spans="35:42" x14ac:dyDescent="0.55000000000000004">
      <c r="AI781">
        <f t="shared" si="89"/>
        <v>222.21870047543436</v>
      </c>
      <c r="AJ781">
        <f t="shared" si="84"/>
        <v>92.218459999999993</v>
      </c>
      <c r="AK781">
        <v>-5.0000000000000001E-3</v>
      </c>
      <c r="AL781">
        <v>-9.7815399999999997</v>
      </c>
      <c r="AM781" s="13">
        <f t="shared" si="85"/>
        <v>11.119809425454637</v>
      </c>
      <c r="AN781">
        <f t="shared" si="86"/>
        <v>5.1956471724296739E-6</v>
      </c>
      <c r="AO781">
        <f t="shared" si="87"/>
        <v>2.7341622530249635E-6</v>
      </c>
      <c r="AP781" s="13">
        <f t="shared" si="88"/>
        <v>0.60949379698773765</v>
      </c>
    </row>
    <row r="782" spans="35:42" x14ac:dyDescent="0.55000000000000004">
      <c r="AI782">
        <f t="shared" si="89"/>
        <v>222.50396196513324</v>
      </c>
      <c r="AJ782">
        <f t="shared" si="84"/>
        <v>91.566400000000002</v>
      </c>
      <c r="AK782">
        <v>-3.0000000000000001E-3</v>
      </c>
      <c r="AL782">
        <v>-10.4336</v>
      </c>
      <c r="AM782" s="13">
        <f t="shared" si="85"/>
        <v>11.126356801696545</v>
      </c>
      <c r="AN782">
        <f t="shared" si="86"/>
        <v>5.1856333960222536E-6</v>
      </c>
      <c r="AO782">
        <f t="shared" si="87"/>
        <v>2.750723405674291E-6</v>
      </c>
      <c r="AP782" s="13">
        <f t="shared" si="88"/>
        <v>0.60165431299320804</v>
      </c>
    </row>
    <row r="783" spans="35:42" x14ac:dyDescent="0.55000000000000004">
      <c r="AI783">
        <f t="shared" si="89"/>
        <v>222.78922345483213</v>
      </c>
      <c r="AJ783">
        <f t="shared" si="84"/>
        <v>92.218459999999993</v>
      </c>
      <c r="AK783">
        <v>-3.0000000000000001E-3</v>
      </c>
      <c r="AL783">
        <v>-9.7815399999999997</v>
      </c>
      <c r="AM783" s="13">
        <f t="shared" si="85"/>
        <v>11.132865438844309</v>
      </c>
      <c r="AN783">
        <f t="shared" si="86"/>
        <v>5.1755650704847432E-6</v>
      </c>
      <c r="AO783">
        <f t="shared" si="87"/>
        <v>2.7673003683595661E-6</v>
      </c>
      <c r="AP783" s="13">
        <f t="shared" si="88"/>
        <v>0.59809448349630867</v>
      </c>
    </row>
    <row r="784" spans="35:42" x14ac:dyDescent="0.55000000000000004">
      <c r="AI784">
        <f t="shared" si="89"/>
        <v>223.07448494453101</v>
      </c>
      <c r="AJ784">
        <f t="shared" si="84"/>
        <v>91.566400000000002</v>
      </c>
      <c r="AK784">
        <v>-5.0000000000000001E-3</v>
      </c>
      <c r="AL784">
        <v>-10.4336</v>
      </c>
      <c r="AM784" s="13">
        <f t="shared" si="85"/>
        <v>11.139335175562339</v>
      </c>
      <c r="AN784">
        <f t="shared" si="86"/>
        <v>5.1654424453900174E-6</v>
      </c>
      <c r="AO784">
        <f t="shared" si="87"/>
        <v>2.7838927301723219E-6</v>
      </c>
      <c r="AP784" s="13">
        <f t="shared" si="88"/>
        <v>0.59451982847997853</v>
      </c>
    </row>
    <row r="785" spans="35:42" x14ac:dyDescent="0.55000000000000004">
      <c r="AI785">
        <f t="shared" si="89"/>
        <v>223.35974643422989</v>
      </c>
      <c r="AJ785">
        <f t="shared" si="84"/>
        <v>92.218459999999993</v>
      </c>
      <c r="AK785">
        <v>-3.0000000000000001E-3</v>
      </c>
      <c r="AL785">
        <v>-9.7815399999999997</v>
      </c>
      <c r="AM785" s="13">
        <f t="shared" si="85"/>
        <v>11.1457658514793</v>
      </c>
      <c r="AN785">
        <f t="shared" si="86"/>
        <v>5.1552657716569207E-6</v>
      </c>
      <c r="AO785">
        <f t="shared" si="87"/>
        <v>2.800500079822381E-6</v>
      </c>
      <c r="AP785" s="13">
        <f t="shared" si="88"/>
        <v>0.59093043655206556</v>
      </c>
    </row>
    <row r="786" spans="35:42" x14ac:dyDescent="0.55000000000000004">
      <c r="AI786">
        <f t="shared" si="89"/>
        <v>223.64500792392877</v>
      </c>
      <c r="AJ786">
        <f t="shared" si="84"/>
        <v>92.870559999999998</v>
      </c>
      <c r="AK786">
        <v>-4.0000000000000001E-3</v>
      </c>
      <c r="AL786">
        <v>-9.1294400000000007</v>
      </c>
      <c r="AM786" s="13">
        <f t="shared" si="85"/>
        <v>11.1521573071921</v>
      </c>
      <c r="AN786">
        <f t="shared" si="86"/>
        <v>5.1450353015440543E-6</v>
      </c>
      <c r="AO786">
        <f t="shared" si="87"/>
        <v>2.8171220056480456E-6</v>
      </c>
      <c r="AP786" s="13">
        <f t="shared" si="88"/>
        <v>0.591494137127754</v>
      </c>
    </row>
    <row r="787" spans="35:42" x14ac:dyDescent="0.55000000000000004">
      <c r="AI787">
        <f t="shared" si="89"/>
        <v>223.93026941362766</v>
      </c>
      <c r="AJ787">
        <f t="shared" si="84"/>
        <v>92.218459999999993</v>
      </c>
      <c r="AK787">
        <v>-2E-3</v>
      </c>
      <c r="AL787">
        <v>-9.7815399999999997</v>
      </c>
      <c r="AM787" s="13">
        <f t="shared" si="85"/>
        <v>11.158509384269824</v>
      </c>
      <c r="AN787">
        <f t="shared" si="86"/>
        <v>5.1347512886435179E-6</v>
      </c>
      <c r="AO787">
        <f t="shared" si="87"/>
        <v>2.8337580956263068E-6</v>
      </c>
      <c r="AP787" s="13">
        <f t="shared" si="88"/>
        <v>0.58784986064014866</v>
      </c>
    </row>
    <row r="788" spans="35:42" x14ac:dyDescent="0.55000000000000004">
      <c r="AI788">
        <f t="shared" si="89"/>
        <v>224.21553090332654</v>
      </c>
      <c r="AJ788">
        <f t="shared" si="84"/>
        <v>92.218459999999993</v>
      </c>
      <c r="AK788">
        <v>-2E-3</v>
      </c>
      <c r="AL788">
        <v>-9.7815399999999997</v>
      </c>
      <c r="AM788" s="13">
        <f t="shared" si="85"/>
        <v>11.164821925257682</v>
      </c>
      <c r="AN788">
        <f t="shared" si="86"/>
        <v>5.1244139878746255E-6</v>
      </c>
      <c r="AO788">
        <f t="shared" si="87"/>
        <v>2.850407937383056E-6</v>
      </c>
      <c r="AP788" s="13">
        <f t="shared" si="88"/>
        <v>0.58213280858717886</v>
      </c>
    </row>
    <row r="789" spans="35:42" x14ac:dyDescent="0.55000000000000004">
      <c r="AI789">
        <f t="shared" si="89"/>
        <v>224.50079239302542</v>
      </c>
      <c r="AJ789">
        <f t="shared" si="84"/>
        <v>91.566400000000002</v>
      </c>
      <c r="AK789">
        <v>-2E-3</v>
      </c>
      <c r="AL789">
        <v>-10.4336</v>
      </c>
      <c r="AM789" s="13">
        <f t="shared" si="85"/>
        <v>11.171094773680894</v>
      </c>
      <c r="AN789">
        <f t="shared" si="86"/>
        <v>5.1140236554775898E-6</v>
      </c>
      <c r="AO789">
        <f t="shared" si="87"/>
        <v>2.8670711182033049E-6</v>
      </c>
      <c r="AP789" s="13">
        <f t="shared" si="88"/>
        <v>0.57642728463059523</v>
      </c>
    </row>
    <row r="790" spans="35:42" x14ac:dyDescent="0.55000000000000004">
      <c r="AI790">
        <f t="shared" si="89"/>
        <v>224.7860538827243</v>
      </c>
      <c r="AJ790">
        <f t="shared" si="84"/>
        <v>90.914199999999994</v>
      </c>
      <c r="AK790">
        <v>-1E-3</v>
      </c>
      <c r="AL790">
        <v>-11.085800000000001</v>
      </c>
      <c r="AM790" s="13">
        <f t="shared" si="85"/>
        <v>11.177327774048585</v>
      </c>
      <c r="AN790">
        <f t="shared" si="86"/>
        <v>5.1035805490071644E-6</v>
      </c>
      <c r="AO790">
        <f t="shared" si="87"/>
        <v>2.88374722504142E-6</v>
      </c>
      <c r="AP790" s="13">
        <f t="shared" si="88"/>
        <v>0.56870082344829076</v>
      </c>
    </row>
    <row r="791" spans="35:42" x14ac:dyDescent="0.55000000000000004">
      <c r="AI791">
        <f t="shared" si="89"/>
        <v>225.07131537242319</v>
      </c>
      <c r="AJ791">
        <f t="shared" si="84"/>
        <v>90.914199999999994</v>
      </c>
      <c r="AK791">
        <v>-2E-3</v>
      </c>
      <c r="AL791">
        <v>-11.085800000000001</v>
      </c>
      <c r="AM791" s="13">
        <f t="shared" si="85"/>
        <v>11.183520771857618</v>
      </c>
      <c r="AN791">
        <f t="shared" si="86"/>
        <v>5.0930849273262615E-6</v>
      </c>
      <c r="AO791">
        <f t="shared" si="87"/>
        <v>2.9004358445313563E-6</v>
      </c>
      <c r="AP791" s="13">
        <f t="shared" si="88"/>
        <v>0.56303144140992101</v>
      </c>
    </row>
    <row r="792" spans="35:42" x14ac:dyDescent="0.55000000000000004">
      <c r="AI792">
        <f t="shared" si="89"/>
        <v>225.35657686212207</v>
      </c>
      <c r="AJ792">
        <f t="shared" si="84"/>
        <v>90.914199999999994</v>
      </c>
      <c r="AK792">
        <v>-3.0000000000000001E-3</v>
      </c>
      <c r="AL792">
        <v>-11.085800000000001</v>
      </c>
      <c r="AM792" s="13">
        <f t="shared" si="85"/>
        <v>11.189673613596447</v>
      </c>
      <c r="AN792">
        <f t="shared" si="86"/>
        <v>5.0825370505995396E-6</v>
      </c>
      <c r="AO792">
        <f t="shared" si="87"/>
        <v>2.9171365629969072E-6</v>
      </c>
      <c r="AP792" s="13">
        <f t="shared" si="88"/>
        <v>0.5593806844123298</v>
      </c>
    </row>
    <row r="793" spans="35:42" x14ac:dyDescent="0.55000000000000004">
      <c r="AI793">
        <f t="shared" si="89"/>
        <v>225.64183835182095</v>
      </c>
      <c r="AJ793">
        <f t="shared" si="84"/>
        <v>90.262100000000004</v>
      </c>
      <c r="AK793">
        <v>-3.0000000000000001E-3</v>
      </c>
      <c r="AL793">
        <v>-11.7379</v>
      </c>
      <c r="AM793" s="13">
        <f t="shared" si="85"/>
        <v>11.195786146748906</v>
      </c>
      <c r="AN793">
        <f t="shared" si="86"/>
        <v>5.0719371802869496E-6</v>
      </c>
      <c r="AO793">
        <f t="shared" si="87"/>
        <v>2.9338489664619575E-6</v>
      </c>
      <c r="AP793" s="13">
        <f t="shared" si="88"/>
        <v>0.55372307009492561</v>
      </c>
    </row>
    <row r="794" spans="35:42" x14ac:dyDescent="0.55000000000000004">
      <c r="AI794">
        <f t="shared" si="89"/>
        <v>225.92709984151983</v>
      </c>
      <c r="AJ794">
        <f t="shared" si="84"/>
        <v>90.262100000000004</v>
      </c>
      <c r="AK794">
        <v>-4.0000000000000001E-3</v>
      </c>
      <c r="AL794">
        <v>-11.7379</v>
      </c>
      <c r="AM794" s="13">
        <f t="shared" si="85"/>
        <v>11.201858219798002</v>
      </c>
      <c r="AN794">
        <f t="shared" si="86"/>
        <v>5.0612855791372545E-6</v>
      </c>
      <c r="AO794">
        <f t="shared" si="87"/>
        <v>2.9505726406607463E-6</v>
      </c>
      <c r="AP794" s="13">
        <f t="shared" si="88"/>
        <v>0.54807806476474441</v>
      </c>
    </row>
    <row r="795" spans="35:42" x14ac:dyDescent="0.55000000000000004">
      <c r="AI795">
        <f t="shared" si="89"/>
        <v>226.21236133121872</v>
      </c>
      <c r="AJ795">
        <f t="shared" si="84"/>
        <v>90.262100000000004</v>
      </c>
      <c r="AK795">
        <v>-3.0000000000000001E-3</v>
      </c>
      <c r="AL795">
        <v>-11.7379</v>
      </c>
      <c r="AM795" s="13">
        <f t="shared" si="85"/>
        <v>11.20788968222965</v>
      </c>
      <c r="AN795">
        <f t="shared" si="86"/>
        <v>5.0505825111815185E-6</v>
      </c>
      <c r="AO795">
        <f t="shared" si="87"/>
        <v>2.9673071710481316E-6</v>
      </c>
      <c r="AP795" s="13">
        <f t="shared" si="88"/>
        <v>0.54441246515171349</v>
      </c>
    </row>
    <row r="796" spans="35:42" x14ac:dyDescent="0.55000000000000004">
      <c r="AI796">
        <f t="shared" si="89"/>
        <v>226.4976228209176</v>
      </c>
      <c r="AJ796">
        <f t="shared" si="84"/>
        <v>91.566400000000002</v>
      </c>
      <c r="AK796">
        <v>-3.0000000000000001E-3</v>
      </c>
      <c r="AL796">
        <v>-10.4336</v>
      </c>
      <c r="AM796" s="13">
        <f t="shared" si="85"/>
        <v>11.213880384536433</v>
      </c>
      <c r="AN796">
        <f t="shared" si="86"/>
        <v>5.039828241726561E-6</v>
      </c>
      <c r="AO796">
        <f t="shared" si="87"/>
        <v>2.9840521428098717E-6</v>
      </c>
      <c r="AP796" s="13">
        <f t="shared" si="88"/>
        <v>0.544640207194376</v>
      </c>
    </row>
    <row r="797" spans="35:42" x14ac:dyDescent="0.55000000000000004">
      <c r="AI797">
        <f t="shared" si="89"/>
        <v>226.78288431061648</v>
      </c>
      <c r="AJ797">
        <f t="shared" si="84"/>
        <v>91.566400000000002</v>
      </c>
      <c r="AK797">
        <v>-3.0000000000000001E-3</v>
      </c>
      <c r="AL797">
        <v>-10.4336</v>
      </c>
      <c r="AM797" s="13">
        <f t="shared" si="85"/>
        <v>11.219830178221285</v>
      </c>
      <c r="AN797">
        <f t="shared" si="86"/>
        <v>5.0290230373483813E-6</v>
      </c>
      <c r="AO797">
        <f t="shared" si="87"/>
        <v>3.0008071408729037E-6</v>
      </c>
      <c r="AP797" s="13">
        <f t="shared" si="88"/>
        <v>0.54480118846465664</v>
      </c>
    </row>
    <row r="798" spans="35:42" x14ac:dyDescent="0.55000000000000004">
      <c r="AI798">
        <f t="shared" si="89"/>
        <v>227.06814580031536</v>
      </c>
      <c r="AJ798">
        <f t="shared" si="84"/>
        <v>90.914199999999994</v>
      </c>
      <c r="AK798">
        <v>-4.0000000000000001E-3</v>
      </c>
      <c r="AL798">
        <v>-11.085800000000001</v>
      </c>
      <c r="AM798" s="13">
        <f t="shared" si="85"/>
        <v>11.225738915801179</v>
      </c>
      <c r="AN798">
        <f t="shared" si="86"/>
        <v>5.0181671658855449E-6</v>
      </c>
      <c r="AO798">
        <f t="shared" si="87"/>
        <v>3.017571749915635E-6</v>
      </c>
      <c r="AP798" s="13">
        <f t="shared" si="88"/>
        <v>0.53911498941078906</v>
      </c>
    </row>
    <row r="799" spans="35:42" x14ac:dyDescent="0.55000000000000004">
      <c r="AI799">
        <f t="shared" si="89"/>
        <v>227.35340729001425</v>
      </c>
      <c r="AJ799">
        <f t="shared" si="84"/>
        <v>90.914199999999994</v>
      </c>
      <c r="AK799">
        <v>-4.0000000000000001E-3</v>
      </c>
      <c r="AL799">
        <v>-11.085800000000001</v>
      </c>
      <c r="AM799" s="13">
        <f t="shared" si="85"/>
        <v>11.231606450810789</v>
      </c>
      <c r="AN799">
        <f t="shared" si="86"/>
        <v>5.0072608964325542E-6</v>
      </c>
      <c r="AO799">
        <f t="shared" si="87"/>
        <v>3.034345554378236E-6</v>
      </c>
      <c r="AP799" s="13">
        <f t="shared" si="88"/>
        <v>0.53344225137070689</v>
      </c>
    </row>
    <row r="800" spans="35:42" x14ac:dyDescent="0.55000000000000004">
      <c r="AI800">
        <f t="shared" si="89"/>
        <v>227.63866877971313</v>
      </c>
      <c r="AJ800">
        <f t="shared" si="84"/>
        <v>90.914199999999994</v>
      </c>
      <c r="AK800">
        <v>-5.0000000000000001E-3</v>
      </c>
      <c r="AL800">
        <v>-11.085800000000001</v>
      </c>
      <c r="AM800" s="13">
        <f t="shared" si="85"/>
        <v>11.237432637806112</v>
      </c>
      <c r="AN800">
        <f t="shared" si="86"/>
        <v>4.9963044993331713E-6</v>
      </c>
      <c r="AO800">
        <f t="shared" si="87"/>
        <v>3.051128138472941E-6</v>
      </c>
      <c r="AP800" s="13">
        <f t="shared" si="88"/>
        <v>0.52968312973020448</v>
      </c>
    </row>
    <row r="801" spans="35:42" x14ac:dyDescent="0.55000000000000004">
      <c r="AI801">
        <f t="shared" si="89"/>
        <v>227.92393026941201</v>
      </c>
      <c r="AJ801">
        <f t="shared" si="84"/>
        <v>90.914199999999994</v>
      </c>
      <c r="AK801">
        <v>-4.0000000000000001E-3</v>
      </c>
      <c r="AL801">
        <v>-11.085800000000001</v>
      </c>
      <c r="AM801" s="13">
        <f t="shared" si="85"/>
        <v>11.243217332368074</v>
      </c>
      <c r="AN801">
        <f t="shared" si="86"/>
        <v>4.985298246173719E-6</v>
      </c>
      <c r="AO801">
        <f t="shared" si="87"/>
        <v>3.0679190861943562E-6</v>
      </c>
      <c r="AP801" s="13">
        <f t="shared" si="88"/>
        <v>0.52591087834512162</v>
      </c>
    </row>
    <row r="802" spans="35:42" x14ac:dyDescent="0.55000000000000004">
      <c r="AI802">
        <f t="shared" si="89"/>
        <v>228.20919175911089</v>
      </c>
      <c r="AJ802">
        <f t="shared" si="84"/>
        <v>90.262100000000004</v>
      </c>
      <c r="AK802">
        <v>-4.0000000000000001E-3</v>
      </c>
      <c r="AL802">
        <v>-11.7379</v>
      </c>
      <c r="AM802" s="13">
        <f t="shared" si="85"/>
        <v>11.248960391106115</v>
      </c>
      <c r="AN802">
        <f t="shared" si="86"/>
        <v>4.9742424097763469E-6</v>
      </c>
      <c r="AO802">
        <f t="shared" si="87"/>
        <v>3.08471798132977E-6</v>
      </c>
      <c r="AP802" s="13">
        <f t="shared" si="88"/>
        <v>0.52025306642046243</v>
      </c>
    </row>
    <row r="803" spans="35:42" x14ac:dyDescent="0.55000000000000004">
      <c r="AI803">
        <f t="shared" si="89"/>
        <v>228.49445324880978</v>
      </c>
      <c r="AJ803">
        <f t="shared" si="84"/>
        <v>90.262100000000004</v>
      </c>
      <c r="AK803">
        <v>-4.0000000000000001E-3</v>
      </c>
      <c r="AL803">
        <v>-11.7379</v>
      </c>
      <c r="AM803" s="13">
        <f t="shared" si="85"/>
        <v>11.25466167166174</v>
      </c>
      <c r="AN803">
        <f t="shared" si="86"/>
        <v>4.9631372641922702E-6</v>
      </c>
      <c r="AO803">
        <f t="shared" si="87"/>
        <v>3.1015244074694718E-6</v>
      </c>
      <c r="AP803" s="13">
        <f t="shared" si="88"/>
        <v>0.5146095556398913</v>
      </c>
    </row>
    <row r="804" spans="35:42" x14ac:dyDescent="0.55000000000000004">
      <c r="AI804">
        <f t="shared" si="89"/>
        <v>228.77971473850866</v>
      </c>
      <c r="AJ804">
        <f t="shared" si="84"/>
        <v>90.914199999999994</v>
      </c>
      <c r="AK804">
        <v>-3.0000000000000001E-3</v>
      </c>
      <c r="AL804">
        <v>-11.085800000000001</v>
      </c>
      <c r="AM804" s="13">
        <f t="shared" si="85"/>
        <v>11.260321032712051</v>
      </c>
      <c r="AN804">
        <f t="shared" si="86"/>
        <v>4.9519830846949798E-6</v>
      </c>
      <c r="AO804">
        <f t="shared" si="87"/>
        <v>3.1183379480170718E-6</v>
      </c>
      <c r="AP804" s="13">
        <f t="shared" si="88"/>
        <v>0.51267104772973604</v>
      </c>
    </row>
    <row r="805" spans="35:42" x14ac:dyDescent="0.55000000000000004">
      <c r="AI805">
        <f t="shared" si="89"/>
        <v>229.06497622820754</v>
      </c>
      <c r="AJ805">
        <f t="shared" si="84"/>
        <v>90.914199999999994</v>
      </c>
      <c r="AK805">
        <v>-3.0000000000000001E-3</v>
      </c>
      <c r="AL805">
        <v>-11.085800000000001</v>
      </c>
      <c r="AM805" s="13">
        <f t="shared" si="85"/>
        <v>11.26593833397324</v>
      </c>
      <c r="AN805">
        <f t="shared" si="86"/>
        <v>4.9407801477734091E-6</v>
      </c>
      <c r="AO805">
        <f t="shared" si="87"/>
        <v>3.1351581861998314E-6</v>
      </c>
      <c r="AP805" s="13">
        <f t="shared" si="88"/>
        <v>0.51069245032001731</v>
      </c>
    </row>
    <row r="806" spans="35:42" x14ac:dyDescent="0.55000000000000004">
      <c r="AI806">
        <f t="shared" si="89"/>
        <v>229.35023771790642</v>
      </c>
      <c r="AJ806">
        <f t="shared" si="84"/>
        <v>90.262100000000004</v>
      </c>
      <c r="AK806">
        <v>-3.0000000000000001E-3</v>
      </c>
      <c r="AL806">
        <v>-11.7379</v>
      </c>
      <c r="AM806" s="13">
        <f t="shared" si="85"/>
        <v>11.271513436204083</v>
      </c>
      <c r="AN806">
        <f t="shared" si="86"/>
        <v>4.9295287311250933E-6</v>
      </c>
      <c r="AO806">
        <f t="shared" si="87"/>
        <v>3.15198470507899E-6</v>
      </c>
      <c r="AP806" s="13">
        <f t="shared" si="88"/>
        <v>0.50503819715292109</v>
      </c>
    </row>
    <row r="807" spans="35:42" x14ac:dyDescent="0.55000000000000004">
      <c r="AI807">
        <f t="shared" si="89"/>
        <v>229.63549920760531</v>
      </c>
      <c r="AJ807">
        <f t="shared" si="84"/>
        <v>90.262100000000004</v>
      </c>
      <c r="AK807">
        <v>-2E-3</v>
      </c>
      <c r="AL807">
        <v>-11.7379</v>
      </c>
      <c r="AM807" s="13">
        <f t="shared" si="85"/>
        <v>11.277046201209377</v>
      </c>
      <c r="AN807">
        <f t="shared" si="86"/>
        <v>4.9182291136492768E-6</v>
      </c>
      <c r="AO807">
        <f t="shared" si="87"/>
        <v>3.1688170875600992E-6</v>
      </c>
      <c r="AP807" s="13">
        <f t="shared" si="88"/>
        <v>0.4993989881842959</v>
      </c>
    </row>
    <row r="808" spans="35:42" x14ac:dyDescent="0.55000000000000004">
      <c r="AI808">
        <f t="shared" si="89"/>
        <v>229.92076069730419</v>
      </c>
      <c r="AJ808">
        <f t="shared" si="84"/>
        <v>90.262100000000004</v>
      </c>
      <c r="AK808">
        <v>-2E-3</v>
      </c>
      <c r="AL808">
        <v>-11.7379</v>
      </c>
      <c r="AM808" s="13">
        <f t="shared" si="85"/>
        <v>11.282536491843368</v>
      </c>
      <c r="AN808">
        <f t="shared" si="86"/>
        <v>4.9068815754399974E-6</v>
      </c>
      <c r="AO808">
        <f t="shared" si="87"/>
        <v>3.1856549164033713E-6</v>
      </c>
      <c r="AP808" s="13">
        <f t="shared" si="88"/>
        <v>0.49556516223440733</v>
      </c>
    </row>
    <row r="809" spans="35:42" x14ac:dyDescent="0.55000000000000004">
      <c r="AI809">
        <f t="shared" si="89"/>
        <v>230.20602218700307</v>
      </c>
      <c r="AJ809">
        <f t="shared" si="84"/>
        <v>90.262100000000004</v>
      </c>
      <c r="AK809">
        <v>0</v>
      </c>
      <c r="AL809">
        <v>-11.7379</v>
      </c>
      <c r="AM809" s="13">
        <f t="shared" si="85"/>
        <v>11.287984172013161</v>
      </c>
      <c r="AN809">
        <f t="shared" si="86"/>
        <v>4.8954863977791581E-6</v>
      </c>
      <c r="AO809">
        <f t="shared" si="87"/>
        <v>3.2024977742340035E-6</v>
      </c>
      <c r="AP809" s="13">
        <f t="shared" si="88"/>
        <v>0.49171905225384482</v>
      </c>
    </row>
    <row r="810" spans="35:42" x14ac:dyDescent="0.55000000000000004">
      <c r="AI810">
        <f t="shared" si="89"/>
        <v>230.49128367670195</v>
      </c>
      <c r="AJ810">
        <f t="shared" si="84"/>
        <v>89.61</v>
      </c>
      <c r="AK810">
        <v>1E-3</v>
      </c>
      <c r="AL810">
        <v>-12.39</v>
      </c>
      <c r="AM810" s="13">
        <f t="shared" si="85"/>
        <v>11.293389106682083</v>
      </c>
      <c r="AN810">
        <f t="shared" si="86"/>
        <v>4.8840438631295356E-6</v>
      </c>
      <c r="AO810">
        <f t="shared" si="87"/>
        <v>3.2193452435525468E-6</v>
      </c>
      <c r="AP810" s="13">
        <f t="shared" si="88"/>
        <v>0.48609847463092248</v>
      </c>
    </row>
    <row r="811" spans="35:42" x14ac:dyDescent="0.55000000000000004">
      <c r="AI811">
        <f t="shared" si="89"/>
        <v>230.77654516640084</v>
      </c>
      <c r="AJ811">
        <f t="shared" si="84"/>
        <v>89.61</v>
      </c>
      <c r="AK811">
        <v>1E-3</v>
      </c>
      <c r="AL811">
        <v>-12.39</v>
      </c>
      <c r="AM811" s="13">
        <f t="shared" si="85"/>
        <v>11.29875116187303</v>
      </c>
      <c r="AN811">
        <f t="shared" si="86"/>
        <v>4.8725542551277964E-6</v>
      </c>
      <c r="AO811">
        <f t="shared" si="87"/>
        <v>3.2361969067452327E-6</v>
      </c>
      <c r="AP811" s="13">
        <f t="shared" si="88"/>
        <v>0.48049376566074192</v>
      </c>
    </row>
    <row r="812" spans="35:42" x14ac:dyDescent="0.55000000000000004">
      <c r="AI812">
        <f t="shared" si="89"/>
        <v>231.06180665609972</v>
      </c>
      <c r="AJ812">
        <f t="shared" si="84"/>
        <v>90.262100000000004</v>
      </c>
      <c r="AK812">
        <v>2E-3</v>
      </c>
      <c r="AL812">
        <v>-11.7379</v>
      </c>
      <c r="AM812" s="13">
        <f t="shared" si="85"/>
        <v>11.304070204671792</v>
      </c>
      <c r="AN812">
        <f t="shared" si="86"/>
        <v>4.8610178585774485E-6</v>
      </c>
      <c r="AO812">
        <f t="shared" si="87"/>
        <v>3.2530523460943438E-6</v>
      </c>
      <c r="AP812" s="13">
        <f t="shared" si="88"/>
        <v>0.47837369910159389</v>
      </c>
    </row>
    <row r="813" spans="35:42" x14ac:dyDescent="0.55000000000000004">
      <c r="AI813">
        <f t="shared" si="89"/>
        <v>231.3470681457986</v>
      </c>
      <c r="AJ813">
        <f t="shared" si="84"/>
        <v>88.957899999999995</v>
      </c>
      <c r="AK813">
        <v>2E-3</v>
      </c>
      <c r="AL813">
        <v>-13.0421</v>
      </c>
      <c r="AM813" s="13">
        <f t="shared" si="85"/>
        <v>11.309346103230352</v>
      </c>
      <c r="AN813">
        <f t="shared" si="86"/>
        <v>4.8494349594418005E-6</v>
      </c>
      <c r="AO813">
        <f t="shared" si="87"/>
        <v>3.2699111437885509E-6</v>
      </c>
      <c r="AP813" s="13">
        <f t="shared" si="88"/>
        <v>0.47277326983257445</v>
      </c>
    </row>
    <row r="814" spans="35:42" x14ac:dyDescent="0.55000000000000004">
      <c r="AI814">
        <f t="shared" si="89"/>
        <v>231.63232963549748</v>
      </c>
      <c r="AJ814">
        <f t="shared" si="84"/>
        <v>88.957899999999995</v>
      </c>
      <c r="AK814">
        <v>2E-3</v>
      </c>
      <c r="AL814">
        <v>-13.0421</v>
      </c>
      <c r="AM814" s="13">
        <f t="shared" si="85"/>
        <v>11.314578726770142</v>
      </c>
      <c r="AN814">
        <f t="shared" si="86"/>
        <v>4.8378058448368543E-6</v>
      </c>
      <c r="AO814">
        <f t="shared" si="87"/>
        <v>3.2867728819332891E-6</v>
      </c>
      <c r="AP814" s="13">
        <f t="shared" si="88"/>
        <v>0.46548320159027828</v>
      </c>
    </row>
    <row r="815" spans="35:42" x14ac:dyDescent="0.55000000000000004">
      <c r="AI815">
        <f t="shared" si="89"/>
        <v>231.91759112519637</v>
      </c>
      <c r="AJ815">
        <f t="shared" si="84"/>
        <v>89.61</v>
      </c>
      <c r="AK815">
        <v>4.0000000000000001E-3</v>
      </c>
      <c r="AL815">
        <v>-12.39</v>
      </c>
      <c r="AM815" s="13">
        <f t="shared" si="85"/>
        <v>11.3197679455853</v>
      </c>
      <c r="AN815">
        <f t="shared" si="86"/>
        <v>4.8261308030242026E-6</v>
      </c>
      <c r="AO815">
        <f t="shared" si="87"/>
        <v>3.3036371425610965E-6</v>
      </c>
      <c r="AP815" s="13">
        <f t="shared" si="88"/>
        <v>0.46331395323159569</v>
      </c>
    </row>
    <row r="816" spans="35:42" x14ac:dyDescent="0.55000000000000004">
      <c r="AI816">
        <f t="shared" si="89"/>
        <v>232.20285261489525</v>
      </c>
      <c r="AJ816">
        <f t="shared" si="84"/>
        <v>89.61</v>
      </c>
      <c r="AK816">
        <v>2E-3</v>
      </c>
      <c r="AL816">
        <v>-12.39</v>
      </c>
      <c r="AM816" s="13">
        <f t="shared" si="85"/>
        <v>11.324913631045865</v>
      </c>
      <c r="AN816">
        <f t="shared" si="86"/>
        <v>4.814410123403881E-6</v>
      </c>
      <c r="AO816">
        <f t="shared" si="87"/>
        <v>3.3205035076419853E-6</v>
      </c>
      <c r="AP816" s="13">
        <f t="shared" si="88"/>
        <v>0.46110487412126322</v>
      </c>
    </row>
    <row r="817" spans="35:42" x14ac:dyDescent="0.55000000000000004">
      <c r="AI817">
        <f t="shared" si="89"/>
        <v>232.48811410459413</v>
      </c>
      <c r="AJ817">
        <f t="shared" si="84"/>
        <v>89.61</v>
      </c>
      <c r="AK817">
        <v>3.0000000000000001E-3</v>
      </c>
      <c r="AL817">
        <v>-12.39</v>
      </c>
      <c r="AM817" s="13">
        <f t="shared" si="85"/>
        <v>11.330015655600992</v>
      </c>
      <c r="AN817">
        <f t="shared" si="86"/>
        <v>4.8026440965071816E-6</v>
      </c>
      <c r="AO817">
        <f t="shared" si="87"/>
        <v>3.3373715590938096E-6</v>
      </c>
      <c r="AP817" s="13">
        <f t="shared" si="88"/>
        <v>0.45719242038490904</v>
      </c>
    </row>
    <row r="818" spans="35:42" x14ac:dyDescent="0.55000000000000004">
      <c r="AI818">
        <f t="shared" si="89"/>
        <v>232.77337559429301</v>
      </c>
      <c r="AJ818">
        <f t="shared" si="84"/>
        <v>88.957899999999995</v>
      </c>
      <c r="AK818">
        <v>3.0000000000000001E-3</v>
      </c>
      <c r="AL818">
        <v>-13.0421</v>
      </c>
      <c r="AM818" s="13">
        <f t="shared" si="85"/>
        <v>11.335073892782086</v>
      </c>
      <c r="AN818">
        <f t="shared" si="86"/>
        <v>4.7908330139894727E-6</v>
      </c>
      <c r="AO818">
        <f t="shared" si="87"/>
        <v>3.3542408787926135E-6</v>
      </c>
      <c r="AP818" s="13">
        <f t="shared" si="88"/>
        <v>0.45161939556496689</v>
      </c>
    </row>
    <row r="819" spans="35:42" x14ac:dyDescent="0.55000000000000004">
      <c r="AI819">
        <f t="shared" si="89"/>
        <v>233.0586370839919</v>
      </c>
      <c r="AJ819">
        <f t="shared" si="84"/>
        <v>88.957899999999995</v>
      </c>
      <c r="AK819">
        <v>2E-3</v>
      </c>
      <c r="AL819">
        <v>-13.0421</v>
      </c>
      <c r="AM819" s="13">
        <f t="shared" si="85"/>
        <v>11.340088217205958</v>
      </c>
      <c r="AN819">
        <f t="shared" si="86"/>
        <v>4.7789771686229483E-6</v>
      </c>
      <c r="AO819">
        <f t="shared" si="87"/>
        <v>3.3711110485830107E-6</v>
      </c>
      <c r="AP819" s="13">
        <f t="shared" si="88"/>
        <v>0.44606377066634884</v>
      </c>
    </row>
    <row r="820" spans="35:42" x14ac:dyDescent="0.55000000000000004">
      <c r="AI820">
        <f t="shared" si="89"/>
        <v>233.34389857369078</v>
      </c>
      <c r="AJ820">
        <f t="shared" si="84"/>
        <v>88.957899999999995</v>
      </c>
      <c r="AK820">
        <v>3.0000000000000001E-3</v>
      </c>
      <c r="AL820">
        <v>-13.0421</v>
      </c>
      <c r="AM820" s="13">
        <f t="shared" si="85"/>
        <v>11.345058504577922</v>
      </c>
      <c r="AN820">
        <f t="shared" si="86"/>
        <v>4.7670768542893877E-6</v>
      </c>
      <c r="AO820">
        <f t="shared" si="87"/>
        <v>3.387981650288536E-6</v>
      </c>
      <c r="AP820" s="13">
        <f t="shared" si="88"/>
        <v>0.44214632700648859</v>
      </c>
    </row>
    <row r="821" spans="35:42" x14ac:dyDescent="0.55000000000000004">
      <c r="AI821">
        <f t="shared" si="89"/>
        <v>233.62916006338966</v>
      </c>
      <c r="AJ821">
        <f t="shared" si="84"/>
        <v>88.957899999999995</v>
      </c>
      <c r="AK821">
        <v>4.0000000000000001E-3</v>
      </c>
      <c r="AL821">
        <v>-13.0421</v>
      </c>
      <c r="AM821" s="13">
        <f t="shared" si="85"/>
        <v>11.349984631694884</v>
      </c>
      <c r="AN821">
        <f t="shared" si="86"/>
        <v>4.7551323659728588E-6</v>
      </c>
      <c r="AO821">
        <f t="shared" si="87"/>
        <v>3.404852265722025E-6</v>
      </c>
      <c r="AP821" s="13">
        <f t="shared" si="88"/>
        <v>0.43821792345795912</v>
      </c>
    </row>
    <row r="822" spans="35:42" x14ac:dyDescent="0.55000000000000004">
      <c r="AI822">
        <f t="shared" si="89"/>
        <v>233.91442155308854</v>
      </c>
      <c r="AJ822">
        <f t="shared" si="84"/>
        <v>88.305800000000005</v>
      </c>
      <c r="AK822">
        <v>3.0000000000000001E-3</v>
      </c>
      <c r="AL822">
        <v>-13.6942</v>
      </c>
      <c r="AM822" s="13">
        <f t="shared" si="85"/>
        <v>11.354866476448379</v>
      </c>
      <c r="AN822">
        <f t="shared" si="86"/>
        <v>4.743143999752413E-6</v>
      </c>
      <c r="AO822">
        <f t="shared" si="87"/>
        <v>3.4217224766959655E-6</v>
      </c>
      <c r="AP822" s="13">
        <f t="shared" si="88"/>
        <v>0.43268693191504221</v>
      </c>
    </row>
    <row r="823" spans="35:42" x14ac:dyDescent="0.55000000000000004">
      <c r="AI823">
        <f t="shared" si="89"/>
        <v>234.19968304278743</v>
      </c>
      <c r="AJ823">
        <f t="shared" si="84"/>
        <v>88.305800000000005</v>
      </c>
      <c r="AK823">
        <v>4.0000000000000001E-3</v>
      </c>
      <c r="AL823">
        <v>-13.6942</v>
      </c>
      <c r="AM823" s="13">
        <f t="shared" si="85"/>
        <v>11.359703917827625</v>
      </c>
      <c r="AN823">
        <f t="shared" si="86"/>
        <v>4.7311120527947426E-6</v>
      </c>
      <c r="AO823">
        <f t="shared" si="87"/>
        <v>3.4385918650328823E-6</v>
      </c>
      <c r="AP823" s="13">
        <f t="shared" si="88"/>
        <v>0.42717413094744294</v>
      </c>
    </row>
    <row r="824" spans="35:42" x14ac:dyDescent="0.55000000000000004">
      <c r="AI824">
        <f t="shared" si="89"/>
        <v>234.48494453248631</v>
      </c>
      <c r="AJ824">
        <f t="shared" si="84"/>
        <v>88.305800000000005</v>
      </c>
      <c r="AK824">
        <v>3.0000000000000001E-3</v>
      </c>
      <c r="AL824">
        <v>-13.6942</v>
      </c>
      <c r="AM824" s="13">
        <f t="shared" si="85"/>
        <v>11.364496835922493</v>
      </c>
      <c r="AN824">
        <f t="shared" si="86"/>
        <v>4.7190368233468171E-6</v>
      </c>
      <c r="AO824">
        <f t="shared" si="87"/>
        <v>3.4554600125756766E-6</v>
      </c>
      <c r="AP824" s="13">
        <f t="shared" si="88"/>
        <v>0.42324246670177834</v>
      </c>
    </row>
    <row r="825" spans="35:42" x14ac:dyDescent="0.55000000000000004">
      <c r="AI825">
        <f t="shared" si="89"/>
        <v>234.77020602218519</v>
      </c>
      <c r="AJ825">
        <f t="shared" si="84"/>
        <v>88.305800000000005</v>
      </c>
      <c r="AK825">
        <v>2E-3</v>
      </c>
      <c r="AL825">
        <v>-13.6942</v>
      </c>
      <c r="AM825" s="13">
        <f t="shared" si="85"/>
        <v>11.369245111926508</v>
      </c>
      <c r="AN825">
        <f t="shared" si="86"/>
        <v>4.7069186107284875E-6</v>
      </c>
      <c r="AO825">
        <f t="shared" si="87"/>
        <v>3.4723265011980207E-6</v>
      </c>
      <c r="AP825" s="13">
        <f t="shared" si="88"/>
        <v>0.41930031115538269</v>
      </c>
    </row>
    <row r="826" spans="35:42" x14ac:dyDescent="0.55000000000000004">
      <c r="AI826">
        <f t="shared" si="89"/>
        <v>235.05546751188407</v>
      </c>
      <c r="AJ826">
        <f t="shared" si="84"/>
        <v>88.305800000000005</v>
      </c>
      <c r="AK826">
        <v>3.0000000000000001E-3</v>
      </c>
      <c r="AL826">
        <v>-13.6942</v>
      </c>
      <c r="AM826" s="13">
        <f t="shared" si="85"/>
        <v>11.373948628139766</v>
      </c>
      <c r="AN826">
        <f t="shared" si="86"/>
        <v>4.6947577153250704E-6</v>
      </c>
      <c r="AO826">
        <f t="shared" si="87"/>
        <v>3.4891909128146967E-6</v>
      </c>
      <c r="AP826" s="13">
        <f t="shared" si="88"/>
        <v>0.41534776202472196</v>
      </c>
    </row>
    <row r="827" spans="35:42" x14ac:dyDescent="0.55000000000000004">
      <c r="AI827">
        <f t="shared" si="89"/>
        <v>235.34072900158296</v>
      </c>
      <c r="AJ827">
        <f t="shared" si="84"/>
        <v>88.305800000000005</v>
      </c>
      <c r="AK827">
        <v>2E-3</v>
      </c>
      <c r="AL827">
        <v>-13.6942</v>
      </c>
      <c r="AM827" s="13">
        <f t="shared" si="85"/>
        <v>11.378607267971876</v>
      </c>
      <c r="AN827">
        <f t="shared" si="86"/>
        <v>4.6825544385798965E-6</v>
      </c>
      <c r="AO827">
        <f t="shared" si="87"/>
        <v>3.5060528293919811E-6</v>
      </c>
      <c r="AP827" s="13">
        <f t="shared" si="88"/>
        <v>0.4113849172863403</v>
      </c>
    </row>
    <row r="828" spans="35:42" x14ac:dyDescent="0.55000000000000004">
      <c r="AI828">
        <f t="shared" si="89"/>
        <v>235.62599049128184</v>
      </c>
      <c r="AJ828">
        <f t="shared" si="84"/>
        <v>88.305800000000005</v>
      </c>
      <c r="AK828">
        <v>2E-3</v>
      </c>
      <c r="AL828">
        <v>-13.6942</v>
      </c>
      <c r="AM828" s="13">
        <f t="shared" si="85"/>
        <v>11.383220915944833</v>
      </c>
      <c r="AN828">
        <f t="shared" si="86"/>
        <v>4.670309082986849E-6</v>
      </c>
      <c r="AO828">
        <f t="shared" si="87"/>
        <v>3.5229118329579857E-6</v>
      </c>
      <c r="AP828" s="13">
        <f t="shared" si="88"/>
        <v>0.407411875170272</v>
      </c>
    </row>
    <row r="829" spans="35:42" x14ac:dyDescent="0.55000000000000004">
      <c r="AI829">
        <f t="shared" si="89"/>
        <v>235.91125198098072</v>
      </c>
      <c r="AJ829">
        <f t="shared" si="84"/>
        <v>88.305800000000005</v>
      </c>
      <c r="AK829">
        <v>3.0000000000000001E-3</v>
      </c>
      <c r="AL829">
        <v>-13.6942</v>
      </c>
      <c r="AM829" s="13">
        <f t="shared" si="85"/>
        <v>11.38778945769589</v>
      </c>
      <c r="AN829">
        <f t="shared" si="86"/>
        <v>4.6580219520828459E-6</v>
      </c>
      <c r="AO829">
        <f t="shared" si="87"/>
        <v>3.5397675056130445E-6</v>
      </c>
      <c r="AP829" s="13">
        <f t="shared" si="88"/>
        <v>0.40342873416051162</v>
      </c>
    </row>
    <row r="830" spans="35:42" x14ac:dyDescent="0.55000000000000004">
      <c r="AI830">
        <f t="shared" si="89"/>
        <v>236.19651347067961</v>
      </c>
      <c r="AJ830">
        <f t="shared" si="84"/>
        <v>88.305800000000005</v>
      </c>
      <c r="AK830">
        <v>1E-3</v>
      </c>
      <c r="AL830">
        <v>-13.6942</v>
      </c>
      <c r="AM830" s="13">
        <f t="shared" si="85"/>
        <v>11.392312779980385</v>
      </c>
      <c r="AN830">
        <f t="shared" si="86"/>
        <v>4.645693350440342E-6</v>
      </c>
      <c r="AO830">
        <f t="shared" si="87"/>
        <v>3.5566194295400424E-6</v>
      </c>
      <c r="AP830" s="13">
        <f t="shared" si="88"/>
        <v>0.39943559299015186</v>
      </c>
    </row>
    <row r="831" spans="35:42" x14ac:dyDescent="0.55000000000000004">
      <c r="AI831">
        <f t="shared" si="89"/>
        <v>236.48177496037849</v>
      </c>
      <c r="AJ831">
        <f t="shared" si="84"/>
        <v>88.305800000000005</v>
      </c>
      <c r="AK831">
        <v>2E-3</v>
      </c>
      <c r="AL831">
        <v>-13.6942</v>
      </c>
      <c r="AM831" s="13">
        <f t="shared" si="85"/>
        <v>11.396790770674558</v>
      </c>
      <c r="AN831">
        <f t="shared" si="86"/>
        <v>4.6333235836597564E-6</v>
      </c>
      <c r="AO831">
        <f t="shared" si="87"/>
        <v>3.5734671870148017E-6</v>
      </c>
      <c r="AP831" s="13">
        <f t="shared" si="88"/>
        <v>0.39543255064153993</v>
      </c>
    </row>
    <row r="832" spans="35:42" x14ac:dyDescent="0.55000000000000004">
      <c r="AI832">
        <f t="shared" si="89"/>
        <v>236.76703645007737</v>
      </c>
      <c r="AJ832">
        <f t="shared" si="84"/>
        <v>88.957899999999995</v>
      </c>
      <c r="AK832">
        <v>4.0000000000000001E-3</v>
      </c>
      <c r="AL832">
        <v>-13.0421</v>
      </c>
      <c r="AM832" s="13">
        <f t="shared" si="85"/>
        <v>11.401223318778325</v>
      </c>
      <c r="AN832">
        <f t="shared" si="86"/>
        <v>4.6209129583619125E-6</v>
      </c>
      <c r="AO832">
        <f t="shared" si="87"/>
        <v>3.5903103604164108E-6</v>
      </c>
      <c r="AP832" s="13">
        <f t="shared" si="88"/>
        <v>0.39286493865080491</v>
      </c>
    </row>
    <row r="833" spans="35:42" x14ac:dyDescent="0.55000000000000004">
      <c r="AI833">
        <f t="shared" si="89"/>
        <v>237.05229793977625</v>
      </c>
      <c r="AJ833">
        <f t="shared" si="84"/>
        <v>88.957899999999995</v>
      </c>
      <c r="AK833">
        <v>2E-3</v>
      </c>
      <c r="AL833">
        <v>-13.0421</v>
      </c>
      <c r="AM833" s="13">
        <f t="shared" si="85"/>
        <v>11.405610314418016</v>
      </c>
      <c r="AN833">
        <f t="shared" si="86"/>
        <v>4.6084617821804227E-6</v>
      </c>
      <c r="AO833">
        <f t="shared" si="87"/>
        <v>3.6071485322375957E-6</v>
      </c>
      <c r="AP833" s="13">
        <f t="shared" si="88"/>
        <v>0.39025791941613952</v>
      </c>
    </row>
    <row r="834" spans="35:42" x14ac:dyDescent="0.55000000000000004">
      <c r="AI834">
        <f t="shared" si="89"/>
        <v>237.33755942947514</v>
      </c>
      <c r="AJ834">
        <f t="shared" si="84"/>
        <v>88.957899999999995</v>
      </c>
      <c r="AK834">
        <v>3.0000000000000001E-3</v>
      </c>
      <c r="AL834">
        <v>-13.0421</v>
      </c>
      <c r="AM834" s="13">
        <f t="shared" si="85"/>
        <v>11.409951648849141</v>
      </c>
      <c r="AN834">
        <f t="shared" si="86"/>
        <v>4.5959703637540854E-6</v>
      </c>
      <c r="AO834">
        <f t="shared" si="87"/>
        <v>3.6239812850950546E-6</v>
      </c>
      <c r="AP834" s="13">
        <f t="shared" si="88"/>
        <v>0.38619599419054984</v>
      </c>
    </row>
    <row r="835" spans="35:42" x14ac:dyDescent="0.55000000000000004">
      <c r="AI835">
        <f t="shared" si="89"/>
        <v>237.62282091917402</v>
      </c>
      <c r="AJ835">
        <f t="shared" ref="AJ835:AJ898" si="90">AL835+102</f>
        <v>88.305800000000005</v>
      </c>
      <c r="AK835">
        <v>3.0000000000000001E-3</v>
      </c>
      <c r="AL835">
        <v>-13.6942</v>
      </c>
      <c r="AM835" s="13">
        <f t="shared" si="85"/>
        <v>11.414247214459024</v>
      </c>
      <c r="AN835">
        <f t="shared" si="86"/>
        <v>4.5834390127192052E-6</v>
      </c>
      <c r="AO835">
        <f t="shared" si="87"/>
        <v>3.6408082017398188E-6</v>
      </c>
      <c r="AP835" s="13">
        <f t="shared" si="88"/>
        <v>0.38072392680033618</v>
      </c>
    </row>
    <row r="836" spans="35:42" x14ac:dyDescent="0.55000000000000004">
      <c r="AI836">
        <f t="shared" si="89"/>
        <v>237.9080824088729</v>
      </c>
      <c r="AJ836">
        <f t="shared" si="90"/>
        <v>87.653700000000001</v>
      </c>
      <c r="AK836">
        <v>3.0000000000000001E-3</v>
      </c>
      <c r="AL836">
        <v>-14.346299999999999</v>
      </c>
      <c r="AM836" s="13">
        <f t="shared" ref="AM836:AM899" si="91">($T$5+AN836+AO836)*10^6</f>
        <v>11.418496904769523</v>
      </c>
      <c r="AN836">
        <f t="shared" ref="AN836:AN899" si="92">($T$3/2)*(1-COS(RADIANS(AI836)))</f>
        <v>4.570868039701945E-6</v>
      </c>
      <c r="AO836">
        <f t="shared" ref="AO836:AO899" si="93">($T$3/2)*(1+COS(RADIANS(AI836)))+($T$4/2)*(1-COS(RADIANS(AI836-$T$7)))-$T$14</f>
        <v>3.6576288650675779E-6</v>
      </c>
      <c r="AP836" s="13">
        <f t="shared" si="88"/>
        <v>0.37388669109505984</v>
      </c>
    </row>
    <row r="837" spans="35:42" x14ac:dyDescent="0.55000000000000004">
      <c r="AI837">
        <f t="shared" si="89"/>
        <v>238.19334389857178</v>
      </c>
      <c r="AJ837">
        <f t="shared" si="90"/>
        <v>87.653700000000001</v>
      </c>
      <c r="AK837">
        <v>4.0000000000000001E-3</v>
      </c>
      <c r="AL837">
        <v>-14.346299999999999</v>
      </c>
      <c r="AM837" s="13">
        <f t="shared" si="91"/>
        <v>11.422700614439643</v>
      </c>
      <c r="AN837">
        <f t="shared" si="92"/>
        <v>4.5582577563106067E-6</v>
      </c>
      <c r="AO837">
        <f t="shared" si="93"/>
        <v>3.6744428581290367E-6</v>
      </c>
      <c r="AP837" s="13">
        <f t="shared" ref="AP837:AP900" si="94">(AJ836+AJ837)/2*(AM837-AM836)</f>
        <v>0.36847070631183282</v>
      </c>
    </row>
    <row r="838" spans="35:42" x14ac:dyDescent="0.55000000000000004">
      <c r="AI838">
        <f t="shared" ref="AI838:AI901" si="95">$AI837+$AI$3</f>
        <v>238.47860538827067</v>
      </c>
      <c r="AJ838">
        <f t="shared" si="90"/>
        <v>87.653700000000001</v>
      </c>
      <c r="AK838">
        <v>2E-3</v>
      </c>
      <c r="AL838">
        <v>-14.346299999999999</v>
      </c>
      <c r="AM838" s="13">
        <f t="shared" si="91"/>
        <v>11.426858239268155</v>
      </c>
      <c r="AN838">
        <f t="shared" si="92"/>
        <v>4.545608475127922E-6</v>
      </c>
      <c r="AO838">
        <f t="shared" si="93"/>
        <v>3.6912497641402335E-6</v>
      </c>
      <c r="AP838" s="13">
        <f t="shared" si="94"/>
        <v>0.3644311994309235</v>
      </c>
    </row>
    <row r="839" spans="35:42" x14ac:dyDescent="0.55000000000000004">
      <c r="AI839">
        <f t="shared" si="95"/>
        <v>238.76386687796955</v>
      </c>
      <c r="AJ839">
        <f t="shared" si="90"/>
        <v>87.653700000000001</v>
      </c>
      <c r="AK839">
        <v>3.0000000000000001E-3</v>
      </c>
      <c r="AL839">
        <v>-14.346299999999999</v>
      </c>
      <c r="AM839" s="13">
        <f t="shared" si="91"/>
        <v>11.430969676196177</v>
      </c>
      <c r="AN839">
        <f t="shared" si="92"/>
        <v>4.5329205097032872E-6</v>
      </c>
      <c r="AO839">
        <f t="shared" si="93"/>
        <v>3.7080491664928912E-6</v>
      </c>
      <c r="AP839" s="13">
        <f t="shared" si="94"/>
        <v>0.36038265905781697</v>
      </c>
    </row>
    <row r="840" spans="35:42" x14ac:dyDescent="0.55000000000000004">
      <c r="AI840">
        <f t="shared" si="95"/>
        <v>239.04912836766843</v>
      </c>
      <c r="AJ840">
        <f t="shared" si="90"/>
        <v>87.653700000000001</v>
      </c>
      <c r="AK840">
        <v>4.0000000000000001E-3</v>
      </c>
      <c r="AL840">
        <v>-14.346299999999999</v>
      </c>
      <c r="AM840" s="13">
        <f t="shared" si="91"/>
        <v>11.435034823309731</v>
      </c>
      <c r="AN840">
        <f t="shared" si="92"/>
        <v>4.5201941745450096E-6</v>
      </c>
      <c r="AO840">
        <f t="shared" si="93"/>
        <v>3.7248406487647216E-6</v>
      </c>
      <c r="AP840" s="13">
        <f t="shared" si="94"/>
        <v>0.35632518554732745</v>
      </c>
    </row>
    <row r="841" spans="35:42" x14ac:dyDescent="0.55000000000000004">
      <c r="AI841">
        <f t="shared" si="95"/>
        <v>239.33438985736731</v>
      </c>
      <c r="AJ841">
        <f t="shared" si="90"/>
        <v>87.653700000000001</v>
      </c>
      <c r="AK841">
        <v>2E-3</v>
      </c>
      <c r="AL841">
        <v>-14.346299999999999</v>
      </c>
      <c r="AM841" s="13">
        <f t="shared" si="91"/>
        <v>11.439053579842261</v>
      </c>
      <c r="AN841">
        <f t="shared" si="92"/>
        <v>4.5074297851124997E-6</v>
      </c>
      <c r="AO841">
        <f t="shared" si="93"/>
        <v>3.7416237947297613E-6</v>
      </c>
      <c r="AP841" s="13">
        <f t="shared" si="94"/>
        <v>0.35225887947536932</v>
      </c>
    </row>
    <row r="842" spans="35:42" x14ac:dyDescent="0.55000000000000004">
      <c r="AI842">
        <f t="shared" si="95"/>
        <v>239.6196513470662</v>
      </c>
      <c r="AJ842">
        <f t="shared" si="90"/>
        <v>87.653700000000001</v>
      </c>
      <c r="AK842">
        <v>4.0000000000000001E-3</v>
      </c>
      <c r="AL842">
        <v>-14.346299999999999</v>
      </c>
      <c r="AM842" s="13">
        <f t="shared" si="91"/>
        <v>11.443025846177145</v>
      </c>
      <c r="AN842">
        <f t="shared" si="92"/>
        <v>4.4946276578084506E-6</v>
      </c>
      <c r="AO842">
        <f t="shared" si="93"/>
        <v>3.7583981883686928E-6</v>
      </c>
      <c r="AP842" s="13">
        <f t="shared" si="94"/>
        <v>0.34818384163802268</v>
      </c>
    </row>
    <row r="843" spans="35:42" x14ac:dyDescent="0.55000000000000004">
      <c r="AI843">
        <f t="shared" si="95"/>
        <v>239.90491283676508</v>
      </c>
      <c r="AJ843">
        <f t="shared" si="90"/>
        <v>88.305800000000005</v>
      </c>
      <c r="AK843">
        <v>3.0000000000000001E-3</v>
      </c>
      <c r="AL843">
        <v>-13.6942</v>
      </c>
      <c r="AM843" s="13">
        <f t="shared" si="91"/>
        <v>11.446951523850148</v>
      </c>
      <c r="AN843">
        <f t="shared" si="92"/>
        <v>4.4817881099710047E-6</v>
      </c>
      <c r="AO843">
        <f t="shared" si="93"/>
        <v>3.7751634138791427E-6</v>
      </c>
      <c r="AP843" s="13">
        <f t="shared" si="94"/>
        <v>0.34538014025136637</v>
      </c>
    </row>
    <row r="844" spans="35:42" x14ac:dyDescent="0.55000000000000004">
      <c r="AI844">
        <f t="shared" si="95"/>
        <v>240.19017432646396</v>
      </c>
      <c r="AJ844">
        <f t="shared" si="90"/>
        <v>88.305800000000005</v>
      </c>
      <c r="AK844">
        <v>2E-3</v>
      </c>
      <c r="AL844">
        <v>-13.6942</v>
      </c>
      <c r="AM844" s="13">
        <f t="shared" si="91"/>
        <v>11.450830515551884</v>
      </c>
      <c r="AN844">
        <f t="shared" si="92"/>
        <v>4.4689114598658767E-6</v>
      </c>
      <c r="AO844">
        <f t="shared" si="93"/>
        <v>3.7919190556860059E-6</v>
      </c>
      <c r="AP844" s="13">
        <f t="shared" si="94"/>
        <v>0.34253746541516877</v>
      </c>
    </row>
    <row r="845" spans="35:42" x14ac:dyDescent="0.55000000000000004">
      <c r="AI845">
        <f t="shared" si="95"/>
        <v>240.47543581616284</v>
      </c>
      <c r="AJ845">
        <f t="shared" si="90"/>
        <v>88.305800000000005</v>
      </c>
      <c r="AK845">
        <v>3.0000000000000001E-3</v>
      </c>
      <c r="AL845">
        <v>-13.6942</v>
      </c>
      <c r="AM845" s="13">
        <f t="shared" si="91"/>
        <v>11.454662725130198</v>
      </c>
      <c r="AN845">
        <f t="shared" si="92"/>
        <v>4.4559980266784738E-6</v>
      </c>
      <c r="AO845">
        <f t="shared" si="93"/>
        <v>3.8086646984517249E-6</v>
      </c>
      <c r="AP845" s="13">
        <f t="shared" si="94"/>
        <v>0.33840633258074759</v>
      </c>
    </row>
    <row r="846" spans="35:42" x14ac:dyDescent="0.55000000000000004">
      <c r="AI846">
        <f t="shared" si="95"/>
        <v>240.76069730586173</v>
      </c>
      <c r="AJ846">
        <f t="shared" si="90"/>
        <v>88.957899999999995</v>
      </c>
      <c r="AK846">
        <v>3.0000000000000001E-3</v>
      </c>
      <c r="AL846">
        <v>-13.0421</v>
      </c>
      <c r="AM846" s="13">
        <f t="shared" si="91"/>
        <v>11.458448057592586</v>
      </c>
      <c r="AN846">
        <f t="shared" si="92"/>
        <v>4.4430481305059738E-6</v>
      </c>
      <c r="AO846">
        <f t="shared" si="93"/>
        <v>3.8253999270866118E-6</v>
      </c>
      <c r="AP846" s="13">
        <f t="shared" si="94"/>
        <v>0.33550101900642437</v>
      </c>
    </row>
    <row r="847" spans="35:42" x14ac:dyDescent="0.55000000000000004">
      <c r="AI847">
        <f t="shared" si="95"/>
        <v>241.04595879556061</v>
      </c>
      <c r="AJ847">
        <f t="shared" si="90"/>
        <v>88.957899999999995</v>
      </c>
      <c r="AK847">
        <v>4.0000000000000001E-3</v>
      </c>
      <c r="AL847">
        <v>-13.0421</v>
      </c>
      <c r="AM847" s="13">
        <f t="shared" si="91"/>
        <v>11.462186419108512</v>
      </c>
      <c r="AN847">
        <f t="shared" si="92"/>
        <v>4.4300620923494039E-6</v>
      </c>
      <c r="AO847">
        <f t="shared" si="93"/>
        <v>3.8421243267591079E-6</v>
      </c>
      <c r="AP847" s="13">
        <f t="shared" si="94"/>
        <v>0.33255678989766191</v>
      </c>
    </row>
    <row r="848" spans="35:42" x14ac:dyDescent="0.55000000000000004">
      <c r="AI848">
        <f t="shared" si="95"/>
        <v>241.33122028525949</v>
      </c>
      <c r="AJ848">
        <f t="shared" si="90"/>
        <v>88.957899999999995</v>
      </c>
      <c r="AK848">
        <v>5.0000000000000001E-3</v>
      </c>
      <c r="AL848">
        <v>-13.0421</v>
      </c>
      <c r="AM848" s="13">
        <f t="shared" si="91"/>
        <v>11.465877717011765</v>
      </c>
      <c r="AN848">
        <f t="shared" si="92"/>
        <v>4.4170402341056659E-6</v>
      </c>
      <c r="AO848">
        <f t="shared" si="93"/>
        <v>3.8588374829060979E-6</v>
      </c>
      <c r="AP848" s="13">
        <f t="shared" si="94"/>
        <v>0.32837010974771685</v>
      </c>
    </row>
    <row r="849" spans="35:42" x14ac:dyDescent="0.55000000000000004">
      <c r="AI849">
        <f t="shared" si="95"/>
        <v>241.61648177495837</v>
      </c>
      <c r="AJ849">
        <f t="shared" si="90"/>
        <v>88.957899999999995</v>
      </c>
      <c r="AK849">
        <v>4.0000000000000001E-3</v>
      </c>
      <c r="AL849">
        <v>-13.0421</v>
      </c>
      <c r="AM849" s="13">
        <f t="shared" si="91"/>
        <v>11.469521859802734</v>
      </c>
      <c r="AN849">
        <f t="shared" si="92"/>
        <v>4.4039828785595801E-6</v>
      </c>
      <c r="AO849">
        <f t="shared" si="93"/>
        <v>3.8755389812431555E-6</v>
      </c>
      <c r="AP849" s="13">
        <f t="shared" si="94"/>
        <v>0.32417528998480305</v>
      </c>
    </row>
    <row r="850" spans="35:42" x14ac:dyDescent="0.55000000000000004">
      <c r="AI850">
        <f t="shared" si="95"/>
        <v>241.90174326465726</v>
      </c>
      <c r="AJ850">
        <f t="shared" si="90"/>
        <v>88.305800000000005</v>
      </c>
      <c r="AK850">
        <v>3.0000000000000001E-3</v>
      </c>
      <c r="AL850">
        <v>-13.6942</v>
      </c>
      <c r="AM850" s="13">
        <f t="shared" si="91"/>
        <v>11.473118757150695</v>
      </c>
      <c r="AN850">
        <f t="shared" si="92"/>
        <v>4.3908903493758567E-6</v>
      </c>
      <c r="AO850">
        <f t="shared" si="93"/>
        <v>3.8922284077748403E-6</v>
      </c>
      <c r="AP850" s="13">
        <f t="shared" si="94"/>
        <v>0.31879966620989519</v>
      </c>
    </row>
    <row r="851" spans="35:42" x14ac:dyDescent="0.55000000000000004">
      <c r="AI851">
        <f t="shared" si="95"/>
        <v>242.18700475435614</v>
      </c>
      <c r="AJ851">
        <f t="shared" si="90"/>
        <v>87.653700000000001</v>
      </c>
      <c r="AK851">
        <v>4.0000000000000001E-3</v>
      </c>
      <c r="AL851">
        <v>-14.346299999999999</v>
      </c>
      <c r="AM851" s="13">
        <f t="shared" si="91"/>
        <v>11.476668319896035</v>
      </c>
      <c r="AN851">
        <f t="shared" si="92"/>
        <v>4.3777629710911004E-6</v>
      </c>
      <c r="AO851">
        <f t="shared" si="93"/>
        <v>3.9089053488049349E-6</v>
      </c>
      <c r="AP851" s="13">
        <f t="shared" si="94"/>
        <v>0.31228964294429912</v>
      </c>
    </row>
    <row r="852" spans="35:42" x14ac:dyDescent="0.55000000000000004">
      <c r="AI852">
        <f t="shared" si="95"/>
        <v>242.47226624405502</v>
      </c>
      <c r="AJ852">
        <f t="shared" si="90"/>
        <v>87.653700000000001</v>
      </c>
      <c r="AK852">
        <v>3.0000000000000001E-3</v>
      </c>
      <c r="AL852">
        <v>-14.346299999999999</v>
      </c>
      <c r="AM852" s="13">
        <f t="shared" si="91"/>
        <v>11.480170460052465</v>
      </c>
      <c r="AN852">
        <f t="shared" si="92"/>
        <v>4.3646010691057411E-6</v>
      </c>
      <c r="AO852">
        <f t="shared" si="93"/>
        <v>3.9255693909467222E-6</v>
      </c>
      <c r="AP852" s="13">
        <f t="shared" si="94"/>
        <v>0.30697554262964105</v>
      </c>
    </row>
    <row r="853" spans="35:42" x14ac:dyDescent="0.55000000000000004">
      <c r="AI853">
        <f t="shared" si="95"/>
        <v>242.7575277337539</v>
      </c>
      <c r="AJ853">
        <f t="shared" si="90"/>
        <v>87.653700000000001</v>
      </c>
      <c r="AK853">
        <v>3.0000000000000001E-3</v>
      </c>
      <c r="AL853">
        <v>-14.346299999999999</v>
      </c>
      <c r="AM853" s="13">
        <f t="shared" si="91"/>
        <v>11.483625090809205</v>
      </c>
      <c r="AN853">
        <f t="shared" si="92"/>
        <v>4.3514049696759925E-6</v>
      </c>
      <c r="AO853">
        <f t="shared" si="93"/>
        <v>3.9422201211332135E-6</v>
      </c>
      <c r="AP853" s="13">
        <f t="shared" si="94"/>
        <v>0.30281116796212093</v>
      </c>
    </row>
    <row r="854" spans="35:42" x14ac:dyDescent="0.55000000000000004">
      <c r="AI854">
        <f t="shared" si="95"/>
        <v>243.04278922345279</v>
      </c>
      <c r="AJ854">
        <f t="shared" si="90"/>
        <v>88.305800000000005</v>
      </c>
      <c r="AK854">
        <v>4.0000000000000001E-3</v>
      </c>
      <c r="AL854">
        <v>-13.6942</v>
      </c>
      <c r="AM854" s="13">
        <f t="shared" si="91"/>
        <v>11.487032126533141</v>
      </c>
      <c r="AN854">
        <f t="shared" si="92"/>
        <v>4.3381749999057364E-6</v>
      </c>
      <c r="AO854">
        <f t="shared" si="93"/>
        <v>3.9588571266274033E-6</v>
      </c>
      <c r="AP854" s="13">
        <f t="shared" si="94"/>
        <v>0.29975015123287746</v>
      </c>
    </row>
    <row r="855" spans="35:42" x14ac:dyDescent="0.55000000000000004">
      <c r="AI855">
        <f t="shared" si="95"/>
        <v>243.32805071315167</v>
      </c>
      <c r="AJ855">
        <f t="shared" si="90"/>
        <v>88.305800000000005</v>
      </c>
      <c r="AK855">
        <v>3.0000000000000001E-3</v>
      </c>
      <c r="AL855">
        <v>-13.6942</v>
      </c>
      <c r="AM855" s="13">
        <f t="shared" si="91"/>
        <v>11.490391482770931</v>
      </c>
      <c r="AN855">
        <f t="shared" si="92"/>
        <v>4.3249114877384464E-6</v>
      </c>
      <c r="AO855">
        <f t="shared" si="93"/>
        <v>3.9754799950324836E-6</v>
      </c>
      <c r="AP855" s="13">
        <f t="shared" si="94"/>
        <v>0.29665064006311864</v>
      </c>
    </row>
    <row r="856" spans="35:42" x14ac:dyDescent="0.55000000000000004">
      <c r="AI856">
        <f t="shared" si="95"/>
        <v>243.61331220285055</v>
      </c>
      <c r="AJ856">
        <f t="shared" si="90"/>
        <v>88.957899999999995</v>
      </c>
      <c r="AK856">
        <v>3.0000000000000001E-3</v>
      </c>
      <c r="AL856">
        <v>-13.0421</v>
      </c>
      <c r="AM856" s="13">
        <f t="shared" si="91"/>
        <v>11.493703076251114</v>
      </c>
      <c r="AN856">
        <f t="shared" si="92"/>
        <v>4.3116147619490276E-6</v>
      </c>
      <c r="AO856">
        <f t="shared" si="93"/>
        <v>3.9920883143020859E-6</v>
      </c>
      <c r="AP856" s="13">
        <f t="shared" si="94"/>
        <v>0.29351265659650405</v>
      </c>
    </row>
    <row r="857" spans="35:42" x14ac:dyDescent="0.55000000000000004">
      <c r="AI857">
        <f t="shared" si="95"/>
        <v>243.89857369254943</v>
      </c>
      <c r="AJ857">
        <f t="shared" si="90"/>
        <v>88.305800000000005</v>
      </c>
      <c r="AK857">
        <v>4.0000000000000001E-3</v>
      </c>
      <c r="AL857">
        <v>-13.6942</v>
      </c>
      <c r="AM857" s="13">
        <f t="shared" si="91"/>
        <v>11.496966824886167</v>
      </c>
      <c r="AN857">
        <f t="shared" si="92"/>
        <v>4.2982851521356942E-6</v>
      </c>
      <c r="AO857">
        <f t="shared" si="93"/>
        <v>4.0086816727504727E-6</v>
      </c>
      <c r="AP857" s="13">
        <f t="shared" si="94"/>
        <v>0.28927207945972899</v>
      </c>
    </row>
    <row r="858" spans="35:42" x14ac:dyDescent="0.55000000000000004">
      <c r="AI858">
        <f t="shared" si="95"/>
        <v>244.18383518224832</v>
      </c>
      <c r="AJ858">
        <f t="shared" si="90"/>
        <v>88.305800000000005</v>
      </c>
      <c r="AK858">
        <v>2E-3</v>
      </c>
      <c r="AL858">
        <v>-13.6942</v>
      </c>
      <c r="AM858" s="13">
        <f t="shared" si="91"/>
        <v>11.50018264777454</v>
      </c>
      <c r="AN858">
        <f t="shared" si="92"/>
        <v>4.2849229887117747E-6</v>
      </c>
      <c r="AO858">
        <f t="shared" si="93"/>
        <v>4.0252596590627665E-6</v>
      </c>
      <c r="AP858" s="13">
        <f t="shared" si="94"/>
        <v>0.28397581281612466</v>
      </c>
    </row>
    <row r="859" spans="35:42" x14ac:dyDescent="0.55000000000000004">
      <c r="AI859">
        <f t="shared" si="95"/>
        <v>244.4690966719472</v>
      </c>
      <c r="AJ859">
        <f t="shared" si="90"/>
        <v>87.653700000000001</v>
      </c>
      <c r="AK859">
        <v>3.0000000000000001E-3</v>
      </c>
      <c r="AL859">
        <v>-14.346299999999999</v>
      </c>
      <c r="AM859" s="13">
        <f t="shared" si="91"/>
        <v>11.50335046520267</v>
      </c>
      <c r="AN859">
        <f t="shared" si="92"/>
        <v>4.2715286028975473E-6</v>
      </c>
      <c r="AO859">
        <f t="shared" si="93"/>
        <v>4.041821862305124E-6</v>
      </c>
      <c r="AP859" s="13">
        <f t="shared" si="94"/>
        <v>0.27870378537251977</v>
      </c>
    </row>
    <row r="860" spans="35:42" x14ac:dyDescent="0.55000000000000004">
      <c r="AI860">
        <f t="shared" si="95"/>
        <v>244.75435816164608</v>
      </c>
      <c r="AJ860">
        <f t="shared" si="90"/>
        <v>87.001599999999996</v>
      </c>
      <c r="AK860">
        <v>3.0000000000000001E-3</v>
      </c>
      <c r="AL860">
        <v>-14.9984</v>
      </c>
      <c r="AM860" s="13">
        <f t="shared" si="91"/>
        <v>11.506470198646939</v>
      </c>
      <c r="AN860">
        <f t="shared" si="92"/>
        <v>4.2581023267120042E-6</v>
      </c>
      <c r="AO860">
        <f t="shared" si="93"/>
        <v>4.0583678719349363E-6</v>
      </c>
      <c r="AP860" s="13">
        <f t="shared" si="94"/>
        <v>0.27243899031439561</v>
      </c>
    </row>
    <row r="861" spans="35:42" x14ac:dyDescent="0.55000000000000004">
      <c r="AI861">
        <f t="shared" si="95"/>
        <v>245.03961965134496</v>
      </c>
      <c r="AJ861">
        <f t="shared" si="90"/>
        <v>87.001599999999996</v>
      </c>
      <c r="AK861">
        <v>0</v>
      </c>
      <c r="AL861">
        <v>-14.9984</v>
      </c>
      <c r="AM861" s="13">
        <f t="shared" si="91"/>
        <v>11.509541770775641</v>
      </c>
      <c r="AN861">
        <f t="shared" si="92"/>
        <v>4.2446444929646443E-6</v>
      </c>
      <c r="AO861">
        <f t="shared" si="93"/>
        <v>4.0748972778109967E-6</v>
      </c>
      <c r="AP861" s="13">
        <f t="shared" si="94"/>
        <v>0.26723168971248129</v>
      </c>
    </row>
    <row r="862" spans="35:42" x14ac:dyDescent="0.55000000000000004">
      <c r="AI862">
        <f t="shared" si="95"/>
        <v>245.32488114104385</v>
      </c>
      <c r="AJ862">
        <f t="shared" si="90"/>
        <v>87.653700000000001</v>
      </c>
      <c r="AK862">
        <v>2E-3</v>
      </c>
      <c r="AL862">
        <v>-14.346299999999999</v>
      </c>
      <c r="AM862" s="13">
        <f t="shared" si="91"/>
        <v>11.512565105450879</v>
      </c>
      <c r="AN862">
        <f t="shared" si="92"/>
        <v>4.231155435247202E-6</v>
      </c>
      <c r="AO862">
        <f t="shared" si="93"/>
        <v>4.0914096702036767E-6</v>
      </c>
      <c r="AP862" s="13">
        <f t="shared" si="94"/>
        <v>0.26402071235200592</v>
      </c>
    </row>
    <row r="863" spans="35:42" x14ac:dyDescent="0.55000000000000004">
      <c r="AI863">
        <f t="shared" si="95"/>
        <v>245.61014263074273</v>
      </c>
      <c r="AJ863">
        <f t="shared" si="90"/>
        <v>87.653700000000001</v>
      </c>
      <c r="AK863">
        <v>1E-3</v>
      </c>
      <c r="AL863">
        <v>-14.346299999999999</v>
      </c>
      <c r="AM863" s="13">
        <f t="shared" si="91"/>
        <v>11.515540127730469</v>
      </c>
      <c r="AN863">
        <f t="shared" si="92"/>
        <v>4.2176354879254002E-6</v>
      </c>
      <c r="AO863">
        <f t="shared" si="93"/>
        <v>4.1079046398050689E-6</v>
      </c>
      <c r="AP863" s="13">
        <f t="shared" si="94"/>
        <v>0.26077171038856711</v>
      </c>
    </row>
    <row r="864" spans="35:42" x14ac:dyDescent="0.55000000000000004">
      <c r="AI864">
        <f t="shared" si="95"/>
        <v>245.89540412044161</v>
      </c>
      <c r="AJ864">
        <f t="shared" si="90"/>
        <v>87.653700000000001</v>
      </c>
      <c r="AK864">
        <v>1E-3</v>
      </c>
      <c r="AL864">
        <v>-14.346299999999999</v>
      </c>
      <c r="AM864" s="13">
        <f t="shared" si="91"/>
        <v>11.518466763869791</v>
      </c>
      <c r="AN864">
        <f t="shared" si="92"/>
        <v>4.2040849861306401E-6</v>
      </c>
      <c r="AO864">
        <f t="shared" si="93"/>
        <v>4.1243817777391507E-6</v>
      </c>
      <c r="AP864" s="13">
        <f t="shared" si="94"/>
        <v>0.25653048616521901</v>
      </c>
    </row>
    <row r="865" spans="35:42" x14ac:dyDescent="0.55000000000000004">
      <c r="AI865">
        <f t="shared" si="95"/>
        <v>246.18066561014049</v>
      </c>
      <c r="AJ865">
        <f t="shared" si="90"/>
        <v>87.653700000000001</v>
      </c>
      <c r="AK865">
        <v>3.0000000000000001E-3</v>
      </c>
      <c r="AL865">
        <v>-14.346299999999999</v>
      </c>
      <c r="AM865" s="13">
        <f t="shared" si="91"/>
        <v>11.521344941323612</v>
      </c>
      <c r="AN865">
        <f t="shared" si="92"/>
        <v>4.1905042657517151E-6</v>
      </c>
      <c r="AO865">
        <f t="shared" si="93"/>
        <v>4.1408406755718968E-6</v>
      </c>
      <c r="AP865" s="13">
        <f t="shared" si="94"/>
        <v>0.25228290308402057</v>
      </c>
    </row>
    <row r="866" spans="35:42" x14ac:dyDescent="0.55000000000000004">
      <c r="AI866">
        <f t="shared" si="95"/>
        <v>246.46592709983938</v>
      </c>
      <c r="AJ866">
        <f t="shared" si="90"/>
        <v>87.001599999999996</v>
      </c>
      <c r="AK866">
        <v>1E-3</v>
      </c>
      <c r="AL866">
        <v>-14.9984</v>
      </c>
      <c r="AM866" s="13">
        <f t="shared" si="91"/>
        <v>11.524174588747895</v>
      </c>
      <c r="AN866">
        <f t="shared" si="92"/>
        <v>4.1768936634264652E-6</v>
      </c>
      <c r="AO866">
        <f t="shared" si="93"/>
        <v>4.1572809253214297E-6</v>
      </c>
      <c r="AP866" s="13">
        <f t="shared" si="94"/>
        <v>0.24710645989121055</v>
      </c>
    </row>
    <row r="867" spans="35:42" x14ac:dyDescent="0.55000000000000004">
      <c r="AI867">
        <f t="shared" si="95"/>
        <v>246.75118858953826</v>
      </c>
      <c r="AJ867">
        <f t="shared" si="90"/>
        <v>87.001599999999996</v>
      </c>
      <c r="AK867">
        <v>2E-3</v>
      </c>
      <c r="AL867">
        <v>-14.9984</v>
      </c>
      <c r="AM867" s="13">
        <f t="shared" si="91"/>
        <v>11.526955636001556</v>
      </c>
      <c r="AN867">
        <f t="shared" si="92"/>
        <v>4.1632535165334478E-6</v>
      </c>
      <c r="AO867">
        <f t="shared" si="93"/>
        <v>4.1737021194681095E-6</v>
      </c>
      <c r="AP867" s="13">
        <f t="shared" si="94"/>
        <v>0.24195556074412403</v>
      </c>
    </row>
    <row r="868" spans="35:42" x14ac:dyDescent="0.55000000000000004">
      <c r="AI868">
        <f t="shared" si="95"/>
        <v>247.03645007923714</v>
      </c>
      <c r="AJ868">
        <f t="shared" si="90"/>
        <v>87.001599999999996</v>
      </c>
      <c r="AK868">
        <v>3.0000000000000001E-3</v>
      </c>
      <c r="AL868">
        <v>-14.9984</v>
      </c>
      <c r="AM868" s="13">
        <f t="shared" si="91"/>
        <v>11.529688014148219</v>
      </c>
      <c r="AN868">
        <f t="shared" si="92"/>
        <v>4.149584163183571E-6</v>
      </c>
      <c r="AO868">
        <f t="shared" si="93"/>
        <v>4.1901038509646461E-6</v>
      </c>
      <c r="AP868" s="13">
        <f t="shared" si="94"/>
        <v>0.23772127056466208</v>
      </c>
    </row>
    <row r="869" spans="35:42" x14ac:dyDescent="0.55000000000000004">
      <c r="AI869">
        <f t="shared" si="95"/>
        <v>247.32171156893602</v>
      </c>
      <c r="AJ869">
        <f t="shared" si="90"/>
        <v>87.653700000000001</v>
      </c>
      <c r="AK869">
        <v>2E-3</v>
      </c>
      <c r="AL869">
        <v>-14.346299999999999</v>
      </c>
      <c r="AM869" s="13">
        <f t="shared" si="91"/>
        <v>11.532371655457895</v>
      </c>
      <c r="AN869">
        <f t="shared" si="92"/>
        <v>4.1358859422116986E-6</v>
      </c>
      <c r="AO869">
        <f t="shared" si="93"/>
        <v>4.2064857132461957E-6</v>
      </c>
      <c r="AP869" s="13">
        <f t="shared" si="94"/>
        <v>0.2343560890169874</v>
      </c>
    </row>
    <row r="870" spans="35:42" x14ac:dyDescent="0.55000000000000004">
      <c r="AI870">
        <f t="shared" si="95"/>
        <v>247.60697305863491</v>
      </c>
      <c r="AJ870">
        <f t="shared" si="90"/>
        <v>87.653700000000001</v>
      </c>
      <c r="AK870">
        <v>4.0000000000000001E-3</v>
      </c>
      <c r="AL870">
        <v>-14.346299999999999</v>
      </c>
      <c r="AM870" s="13">
        <f t="shared" si="91"/>
        <v>11.535006493408698</v>
      </c>
      <c r="AN870">
        <f t="shared" si="92"/>
        <v>4.1221591931682781E-6</v>
      </c>
      <c r="AO870">
        <f t="shared" si="93"/>
        <v>4.2228473002404198E-6</v>
      </c>
      <c r="AP870" s="13">
        <f t="shared" si="94"/>
        <v>0.23095329528826136</v>
      </c>
    </row>
    <row r="871" spans="35:42" x14ac:dyDescent="0.55000000000000004">
      <c r="AI871">
        <f t="shared" si="95"/>
        <v>247.89223454833379</v>
      </c>
      <c r="AJ871">
        <f t="shared" si="90"/>
        <v>87.653700000000001</v>
      </c>
      <c r="AK871">
        <v>3.0000000000000001E-3</v>
      </c>
      <c r="AL871">
        <v>-14.346299999999999</v>
      </c>
      <c r="AM871" s="13">
        <f t="shared" si="91"/>
        <v>11.537592462688469</v>
      </c>
      <c r="AN871">
        <f t="shared" si="92"/>
        <v>4.1084042563108955E-6</v>
      </c>
      <c r="AO871">
        <f t="shared" si="93"/>
        <v>4.2391882063775723E-6</v>
      </c>
      <c r="AP871" s="13">
        <f t="shared" si="94"/>
        <v>0.22666977545825892</v>
      </c>
    </row>
    <row r="872" spans="35:42" x14ac:dyDescent="0.55000000000000004">
      <c r="AI872">
        <f t="shared" si="95"/>
        <v>248.17749603803267</v>
      </c>
      <c r="AJ872">
        <f t="shared" si="90"/>
        <v>87.653700000000001</v>
      </c>
      <c r="AK872">
        <v>2E-3</v>
      </c>
      <c r="AL872">
        <v>-14.346299999999999</v>
      </c>
      <c r="AM872" s="13">
        <f t="shared" si="91"/>
        <v>11.540129499196398</v>
      </c>
      <c r="AN872">
        <f t="shared" si="92"/>
        <v>4.0946214725958645E-6</v>
      </c>
      <c r="AO872">
        <f t="shared" si="93"/>
        <v>4.2555080266005331E-6</v>
      </c>
      <c r="AP872" s="13">
        <f t="shared" si="94"/>
        <v>0.22238063695508756</v>
      </c>
    </row>
    <row r="873" spans="35:42" x14ac:dyDescent="0.55000000000000004">
      <c r="AI873">
        <f t="shared" si="95"/>
        <v>248.46275752773155</v>
      </c>
      <c r="AJ873">
        <f t="shared" si="90"/>
        <v>87.001599999999996</v>
      </c>
      <c r="AK873">
        <v>4.0000000000000001E-3</v>
      </c>
      <c r="AL873">
        <v>-14.9984</v>
      </c>
      <c r="AM873" s="13">
        <f t="shared" si="91"/>
        <v>11.542617540044626</v>
      </c>
      <c r="AN873">
        <f t="shared" si="92"/>
        <v>4.0808111836697544E-6</v>
      </c>
      <c r="AO873">
        <f t="shared" si="93"/>
        <v>4.2718063563748706E-6</v>
      </c>
      <c r="AP873" s="13">
        <f t="shared" si="94"/>
        <v>0.21727476037971538</v>
      </c>
    </row>
    <row r="874" spans="35:42" x14ac:dyDescent="0.55000000000000004">
      <c r="AI874">
        <f t="shared" si="95"/>
        <v>248.74801901743044</v>
      </c>
      <c r="AJ874">
        <f t="shared" si="90"/>
        <v>87.001599999999996</v>
      </c>
      <c r="AK874">
        <v>3.0000000000000001E-3</v>
      </c>
      <c r="AL874">
        <v>-14.9984</v>
      </c>
      <c r="AM874" s="13">
        <f t="shared" si="91"/>
        <v>11.545056523559785</v>
      </c>
      <c r="AN874">
        <f t="shared" si="92"/>
        <v>4.0669737318609428E-6</v>
      </c>
      <c r="AO874">
        <f t="shared" si="93"/>
        <v>4.2880827916988424E-6</v>
      </c>
      <c r="AP874" s="13">
        <f t="shared" si="94"/>
        <v>0.21219546819244073</v>
      </c>
    </row>
    <row r="875" spans="35:42" x14ac:dyDescent="0.55000000000000004">
      <c r="AI875">
        <f t="shared" si="95"/>
        <v>249.03328050712932</v>
      </c>
      <c r="AJ875">
        <f t="shared" si="90"/>
        <v>87.001599999999996</v>
      </c>
      <c r="AK875">
        <v>3.0000000000000001E-3</v>
      </c>
      <c r="AL875">
        <v>-14.9984</v>
      </c>
      <c r="AM875" s="13">
        <f t="shared" si="91"/>
        <v>11.547446389284541</v>
      </c>
      <c r="AN875">
        <f t="shared" si="92"/>
        <v>4.0531094601711077E-6</v>
      </c>
      <c r="AO875">
        <f t="shared" si="93"/>
        <v>4.3043369291134339E-6</v>
      </c>
      <c r="AP875" s="13">
        <f t="shared" si="94"/>
        <v>0.20792214183899646</v>
      </c>
    </row>
    <row r="876" spans="35:42" x14ac:dyDescent="0.55000000000000004">
      <c r="AI876">
        <f t="shared" si="95"/>
        <v>249.3185419968282</v>
      </c>
      <c r="AJ876">
        <f t="shared" si="90"/>
        <v>87.001599999999996</v>
      </c>
      <c r="AK876">
        <v>5.0000000000000001E-3</v>
      </c>
      <c r="AL876">
        <v>-14.9984</v>
      </c>
      <c r="AM876" s="13">
        <f t="shared" si="91"/>
        <v>11.54978707797909</v>
      </c>
      <c r="AN876">
        <f t="shared" si="92"/>
        <v>4.0392187122667446E-6</v>
      </c>
      <c r="AO876">
        <f t="shared" si="93"/>
        <v>4.3205683657123463E-6</v>
      </c>
      <c r="AP876" s="13">
        <f t="shared" si="94"/>
        <v>0.2036436615276509</v>
      </c>
    </row>
    <row r="877" spans="35:42" x14ac:dyDescent="0.55000000000000004">
      <c r="AI877">
        <f t="shared" si="95"/>
        <v>249.60380348652708</v>
      </c>
      <c r="AJ877">
        <f t="shared" si="90"/>
        <v>87.001599999999996</v>
      </c>
      <c r="AK877">
        <v>3.0000000000000001E-3</v>
      </c>
      <c r="AL877">
        <v>-14.9984</v>
      </c>
      <c r="AM877" s="13">
        <f t="shared" si="91"/>
        <v>11.552078531622621</v>
      </c>
      <c r="AN877">
        <f t="shared" si="92"/>
        <v>4.0253018324706336E-6</v>
      </c>
      <c r="AO877">
        <f t="shared" si="93"/>
        <v>4.3367766991519874E-6</v>
      </c>
      <c r="AP877" s="13">
        <f t="shared" si="94"/>
        <v>0.19936013331304642</v>
      </c>
    </row>
    <row r="878" spans="35:42" x14ac:dyDescent="0.55000000000000004">
      <c r="AI878">
        <f t="shared" si="95"/>
        <v>249.88906497622597</v>
      </c>
      <c r="AJ878">
        <f t="shared" si="90"/>
        <v>87.653700000000001</v>
      </c>
      <c r="AK878">
        <v>4.0000000000000001E-3</v>
      </c>
      <c r="AL878">
        <v>-14.346299999999999</v>
      </c>
      <c r="AM878" s="13">
        <f t="shared" si="91"/>
        <v>11.554320693414757</v>
      </c>
      <c r="AN878">
        <f t="shared" si="92"/>
        <v>4.0113591657533166E-6</v>
      </c>
      <c r="AO878">
        <f t="shared" si="93"/>
        <v>4.3529615276614416E-6</v>
      </c>
      <c r="AP878" s="13">
        <f t="shared" si="94"/>
        <v>0.19580272022702433</v>
      </c>
    </row>
    <row r="879" spans="35:42" x14ac:dyDescent="0.55000000000000004">
      <c r="AI879">
        <f t="shared" si="95"/>
        <v>250.17432646592485</v>
      </c>
      <c r="AJ879">
        <f t="shared" si="90"/>
        <v>87.001599999999996</v>
      </c>
      <c r="AK879">
        <v>4.0000000000000001E-3</v>
      </c>
      <c r="AL879">
        <v>-14.9984</v>
      </c>
      <c r="AM879" s="13">
        <f t="shared" si="91"/>
        <v>11.55651350777697</v>
      </c>
      <c r="AN879">
        <f t="shared" si="92"/>
        <v>3.9973910577245309E-6</v>
      </c>
      <c r="AO879">
        <f t="shared" si="93"/>
        <v>4.3691224500524391E-6</v>
      </c>
      <c r="AP879" s="13">
        <f t="shared" si="94"/>
        <v>0.19149332513824924</v>
      </c>
    </row>
    <row r="880" spans="35:42" x14ac:dyDescent="0.55000000000000004">
      <c r="AI880">
        <f t="shared" si="95"/>
        <v>250.45958795562373</v>
      </c>
      <c r="AJ880">
        <f t="shared" si="90"/>
        <v>87.001599999999996</v>
      </c>
      <c r="AK880">
        <v>1E-3</v>
      </c>
      <c r="AL880">
        <v>-14.9984</v>
      </c>
      <c r="AM880" s="13">
        <f t="shared" si="91"/>
        <v>11.558656920353943</v>
      </c>
      <c r="AN880">
        <f t="shared" si="92"/>
        <v>3.9833978546246604E-6</v>
      </c>
      <c r="AO880">
        <f t="shared" si="93"/>
        <v>4.3852590657292821E-6</v>
      </c>
      <c r="AP880" s="13">
        <f t="shared" si="94"/>
        <v>0.18648032365683526</v>
      </c>
    </row>
    <row r="881" spans="35:42" x14ac:dyDescent="0.55000000000000004">
      <c r="AI881">
        <f t="shared" si="95"/>
        <v>250.74484944532261</v>
      </c>
      <c r="AJ881">
        <f t="shared" si="90"/>
        <v>87.653700000000001</v>
      </c>
      <c r="AK881">
        <v>3.0000000000000001E-3</v>
      </c>
      <c r="AL881">
        <v>-14.346299999999999</v>
      </c>
      <c r="AM881" s="13">
        <f t="shared" si="91"/>
        <v>11.560750878014929</v>
      </c>
      <c r="AN881">
        <f t="shared" si="92"/>
        <v>3.9693799033161348E-6</v>
      </c>
      <c r="AO881">
        <f t="shared" si="93"/>
        <v>4.4013709746987944E-6</v>
      </c>
      <c r="AP881" s="13">
        <f t="shared" si="94"/>
        <v>0.18286040173336249</v>
      </c>
    </row>
    <row r="882" spans="35:42" x14ac:dyDescent="0.55000000000000004">
      <c r="AI882">
        <f t="shared" si="95"/>
        <v>251.0301109350215</v>
      </c>
      <c r="AJ882">
        <f t="shared" si="90"/>
        <v>87.001599999999996</v>
      </c>
      <c r="AK882">
        <v>4.0000000000000001E-3</v>
      </c>
      <c r="AL882">
        <v>-14.9984</v>
      </c>
      <c r="AM882" s="13">
        <f t="shared" si="91"/>
        <v>11.562795328855074</v>
      </c>
      <c r="AN882">
        <f t="shared" si="92"/>
        <v>3.9553375512748491E-6</v>
      </c>
      <c r="AO882">
        <f t="shared" si="93"/>
        <v>4.4174577775802253E-6</v>
      </c>
      <c r="AP882" s="13">
        <f t="shared" si="94"/>
        <v>0.1785370874104211</v>
      </c>
    </row>
    <row r="883" spans="35:42" x14ac:dyDescent="0.55000000000000004">
      <c r="AI883">
        <f t="shared" si="95"/>
        <v>251.31537242472038</v>
      </c>
      <c r="AJ883">
        <f t="shared" si="90"/>
        <v>87.001599999999996</v>
      </c>
      <c r="AK883">
        <v>2E-3</v>
      </c>
      <c r="AL883">
        <v>-14.9984</v>
      </c>
      <c r="AM883" s="13">
        <f t="shared" si="91"/>
        <v>11.564790222196685</v>
      </c>
      <c r="AN883">
        <f t="shared" si="92"/>
        <v>3.941271146581533E-6</v>
      </c>
      <c r="AO883">
        <f t="shared" si="93"/>
        <v>4.4335190756151524E-6</v>
      </c>
      <c r="AP883" s="13">
        <f t="shared" si="94"/>
        <v>0.17355891254944208</v>
      </c>
    </row>
    <row r="884" spans="35:42" x14ac:dyDescent="0.55000000000000004">
      <c r="AI884">
        <f t="shared" si="95"/>
        <v>251.60063391441926</v>
      </c>
      <c r="AJ884">
        <f t="shared" si="90"/>
        <v>87.001599999999996</v>
      </c>
      <c r="AK884">
        <v>4.0000000000000001E-3</v>
      </c>
      <c r="AL884">
        <v>-14.9984</v>
      </c>
      <c r="AM884" s="13">
        <f t="shared" si="91"/>
        <v>11.566735508590503</v>
      </c>
      <c r="AN884">
        <f t="shared" si="92"/>
        <v>3.9271810379131422E-6</v>
      </c>
      <c r="AO884">
        <f t="shared" si="93"/>
        <v>4.4495544706773603E-6</v>
      </c>
      <c r="AP884" s="13">
        <f t="shared" si="94"/>
        <v>0.16924302872040303</v>
      </c>
    </row>
    <row r="885" spans="35:42" x14ac:dyDescent="0.55000000000000004">
      <c r="AI885">
        <f t="shared" si="95"/>
        <v>251.88589540411814</v>
      </c>
      <c r="AJ885">
        <f t="shared" si="90"/>
        <v>87.001599999999996</v>
      </c>
      <c r="AK885">
        <v>3.0000000000000001E-3</v>
      </c>
      <c r="AL885">
        <v>-14.9984</v>
      </c>
      <c r="AM885" s="13">
        <f t="shared" si="91"/>
        <v>11.568631139816917</v>
      </c>
      <c r="AN885">
        <f t="shared" si="92"/>
        <v>3.9130675745341917E-6</v>
      </c>
      <c r="AO885">
        <f t="shared" si="93"/>
        <v>4.4655635652827251E-6</v>
      </c>
      <c r="AP885" s="13">
        <f t="shared" si="94"/>
        <v>0.16492294970801955</v>
      </c>
    </row>
    <row r="886" spans="35:42" x14ac:dyDescent="0.55000000000000004">
      <c r="AI886">
        <f t="shared" si="95"/>
        <v>252.17115689381703</v>
      </c>
      <c r="AJ886">
        <f t="shared" si="90"/>
        <v>87.001599999999996</v>
      </c>
      <c r="AK886">
        <v>2E-3</v>
      </c>
      <c r="AL886">
        <v>-14.9984</v>
      </c>
      <c r="AM886" s="13">
        <f t="shared" si="91"/>
        <v>11.570477068887168</v>
      </c>
      <c r="AN886">
        <f t="shared" si="92"/>
        <v>3.8989311062881225E-6</v>
      </c>
      <c r="AO886">
        <f t="shared" si="93"/>
        <v>4.4815459625990453E-6</v>
      </c>
      <c r="AP886" s="13">
        <f t="shared" si="94"/>
        <v>0.16059878259837315</v>
      </c>
    </row>
    <row r="887" spans="35:42" x14ac:dyDescent="0.55000000000000004">
      <c r="AI887">
        <f t="shared" si="95"/>
        <v>252.45641838351591</v>
      </c>
      <c r="AJ887">
        <f t="shared" si="90"/>
        <v>87.001599999999996</v>
      </c>
      <c r="AK887">
        <v>4.0000000000000001E-3</v>
      </c>
      <c r="AL887">
        <v>-14.9984</v>
      </c>
      <c r="AM887" s="13">
        <f t="shared" si="91"/>
        <v>11.572273250044509</v>
      </c>
      <c r="AN887">
        <f t="shared" si="92"/>
        <v>3.884771983588611E-6</v>
      </c>
      <c r="AO887">
        <f t="shared" si="93"/>
        <v>4.4975012664558976E-6</v>
      </c>
      <c r="AP887" s="13">
        <f t="shared" si="94"/>
        <v>0.15627063457846399</v>
      </c>
    </row>
    <row r="888" spans="35:42" x14ac:dyDescent="0.55000000000000004">
      <c r="AI888">
        <f t="shared" si="95"/>
        <v>252.74167987321479</v>
      </c>
      <c r="AJ888">
        <f t="shared" si="90"/>
        <v>86.349500000000006</v>
      </c>
      <c r="AK888">
        <v>1E-3</v>
      </c>
      <c r="AL888">
        <v>-15.650499999999999</v>
      </c>
      <c r="AM888" s="13">
        <f t="shared" si="91"/>
        <v>11.574019638765343</v>
      </c>
      <c r="AN888">
        <f t="shared" si="92"/>
        <v>3.8705905574108984E-6</v>
      </c>
      <c r="AO888">
        <f t="shared" si="93"/>
        <v>4.5134290813544441E-6</v>
      </c>
      <c r="AP888" s="13">
        <f t="shared" si="94"/>
        <v>0.15136920289208264</v>
      </c>
    </row>
    <row r="889" spans="35:42" x14ac:dyDescent="0.55000000000000004">
      <c r="AI889">
        <f t="shared" si="95"/>
        <v>253.02694136291367</v>
      </c>
      <c r="AJ889">
        <f t="shared" si="90"/>
        <v>86.349500000000006</v>
      </c>
      <c r="AK889">
        <v>2E-3</v>
      </c>
      <c r="AL889">
        <v>-15.650499999999999</v>
      </c>
      <c r="AM889" s="13">
        <f t="shared" si="91"/>
        <v>11.575716191760316</v>
      </c>
      <c r="AN889">
        <f t="shared" si="92"/>
        <v>3.8563871792830719E-6</v>
      </c>
      <c r="AO889">
        <f t="shared" si="93"/>
        <v>4.5293290124772444E-6</v>
      </c>
      <c r="AP889" s="13">
        <f t="shared" si="94"/>
        <v>0.14649650283944596</v>
      </c>
    </row>
    <row r="890" spans="35:42" x14ac:dyDescent="0.55000000000000004">
      <c r="AI890">
        <f t="shared" si="95"/>
        <v>253.31220285261256</v>
      </c>
      <c r="AJ890">
        <f t="shared" si="90"/>
        <v>86.349500000000006</v>
      </c>
      <c r="AK890">
        <v>3.0000000000000001E-3</v>
      </c>
      <c r="AL890">
        <v>-15.650499999999999</v>
      </c>
      <c r="AM890" s="13">
        <f t="shared" si="91"/>
        <v>11.577362866975413</v>
      </c>
      <c r="AN890">
        <f t="shared" si="92"/>
        <v>3.8421622012773726E-6</v>
      </c>
      <c r="AO890">
        <f t="shared" si="93"/>
        <v>4.5452006656980402E-6</v>
      </c>
      <c r="AP890" s="13">
        <f t="shared" si="94"/>
        <v>0.14218958148603605</v>
      </c>
    </row>
    <row r="891" spans="35:42" x14ac:dyDescent="0.55000000000000004">
      <c r="AI891">
        <f t="shared" si="95"/>
        <v>253.59746434231144</v>
      </c>
      <c r="AJ891">
        <f t="shared" si="90"/>
        <v>86.349500000000006</v>
      </c>
      <c r="AK891">
        <v>1E-3</v>
      </c>
      <c r="AL891">
        <v>-15.650499999999999</v>
      </c>
      <c r="AM891" s="13">
        <f t="shared" si="91"/>
        <v>11.578959623592965</v>
      </c>
      <c r="AN891">
        <f t="shared" si="92"/>
        <v>3.827915976001449E-6</v>
      </c>
      <c r="AO891">
        <f t="shared" si="93"/>
        <v>4.5610436475915166E-6</v>
      </c>
      <c r="AP891" s="13">
        <f t="shared" si="94"/>
        <v>0.13787913554729569</v>
      </c>
    </row>
    <row r="892" spans="35:42" x14ac:dyDescent="0.55000000000000004">
      <c r="AI892">
        <f t="shared" si="95"/>
        <v>253.88272583201032</v>
      </c>
      <c r="AJ892">
        <f t="shared" si="90"/>
        <v>86.349500000000006</v>
      </c>
      <c r="AK892">
        <v>4.0000000000000001E-3</v>
      </c>
      <c r="AL892">
        <v>-15.650499999999999</v>
      </c>
      <c r="AM892" s="13">
        <f t="shared" si="91"/>
        <v>11.580506422032702</v>
      </c>
      <c r="AN892">
        <f t="shared" si="92"/>
        <v>3.813648856589634E-6</v>
      </c>
      <c r="AO892">
        <f t="shared" si="93"/>
        <v>4.5768575654430688E-6</v>
      </c>
      <c r="AP892" s="13">
        <f t="shared" si="94"/>
        <v>0.13356527187205441</v>
      </c>
    </row>
    <row r="893" spans="35:42" x14ac:dyDescent="0.55000000000000004">
      <c r="AI893">
        <f t="shared" si="95"/>
        <v>254.16798732170921</v>
      </c>
      <c r="AJ893">
        <f t="shared" si="90"/>
        <v>86.349500000000006</v>
      </c>
      <c r="AK893">
        <v>3.0000000000000001E-3</v>
      </c>
      <c r="AL893">
        <v>-15.650499999999999</v>
      </c>
      <c r="AM893" s="13">
        <f t="shared" si="91"/>
        <v>11.5820032239527</v>
      </c>
      <c r="AN893">
        <f t="shared" si="92"/>
        <v>3.7993611966941726E-6</v>
      </c>
      <c r="AO893">
        <f t="shared" si="93"/>
        <v>4.5926420272585288E-6</v>
      </c>
      <c r="AP893" s="13">
        <f t="shared" si="94"/>
        <v>0.12924809739089729</v>
      </c>
    </row>
    <row r="894" spans="35:42" x14ac:dyDescent="0.55000000000000004">
      <c r="AI894">
        <f t="shared" si="95"/>
        <v>254.45324881140809</v>
      </c>
      <c r="AJ894">
        <f t="shared" si="90"/>
        <v>87.001599999999996</v>
      </c>
      <c r="AK894">
        <v>2E-3</v>
      </c>
      <c r="AL894">
        <v>-14.9984</v>
      </c>
      <c r="AM894" s="13">
        <f t="shared" si="91"/>
        <v>11.583449992250353</v>
      </c>
      <c r="AN894">
        <f t="shared" si="92"/>
        <v>3.7850533504764738E-6</v>
      </c>
      <c r="AO894">
        <f t="shared" si="93"/>
        <v>4.6083966417738796E-6</v>
      </c>
      <c r="AP894" s="13">
        <f t="shared" si="94"/>
        <v>0.12539943792160865</v>
      </c>
    </row>
    <row r="895" spans="35:42" x14ac:dyDescent="0.55000000000000004">
      <c r="AI895">
        <f t="shared" si="95"/>
        <v>254.73851030110697</v>
      </c>
      <c r="AJ895">
        <f t="shared" si="90"/>
        <v>87.001599999999996</v>
      </c>
      <c r="AK895">
        <v>3.0000000000000001E-3</v>
      </c>
      <c r="AL895">
        <v>-14.9984</v>
      </c>
      <c r="AM895" s="13">
        <f t="shared" si="91"/>
        <v>11.584846691063273</v>
      </c>
      <c r="AN895">
        <f t="shared" si="92"/>
        <v>3.7707256725983226E-6</v>
      </c>
      <c r="AO895">
        <f t="shared" si="93"/>
        <v>4.6241210184649518E-6</v>
      </c>
      <c r="AP895" s="13">
        <f t="shared" si="94"/>
        <v>0.12151503144215368</v>
      </c>
    </row>
    <row r="896" spans="35:42" x14ac:dyDescent="0.55000000000000004">
      <c r="AI896">
        <f t="shared" si="95"/>
        <v>255.02377179080585</v>
      </c>
      <c r="AJ896">
        <f t="shared" si="90"/>
        <v>87.001599999999996</v>
      </c>
      <c r="AK896">
        <v>1E-3</v>
      </c>
      <c r="AL896">
        <v>-14.9984</v>
      </c>
      <c r="AM896" s="13">
        <f t="shared" si="91"/>
        <v>11.586193285770205</v>
      </c>
      <c r="AN896">
        <f t="shared" si="92"/>
        <v>3.7563785182130851E-6</v>
      </c>
      <c r="AO896">
        <f t="shared" si="93"/>
        <v>4.6398147675571206E-6</v>
      </c>
      <c r="AP896" s="13">
        <f t="shared" si="94"/>
        <v>0.117155894054653</v>
      </c>
    </row>
    <row r="897" spans="35:42" x14ac:dyDescent="0.55000000000000004">
      <c r="AI897">
        <f t="shared" si="95"/>
        <v>255.30903328050474</v>
      </c>
      <c r="AJ897">
        <f t="shared" si="90"/>
        <v>86.349500000000006</v>
      </c>
      <c r="AK897">
        <v>1E-3</v>
      </c>
      <c r="AL897">
        <v>-15.650499999999999</v>
      </c>
      <c r="AM897" s="13">
        <f t="shared" si="91"/>
        <v>11.587489742991862</v>
      </c>
      <c r="AN897">
        <f t="shared" si="92"/>
        <v>3.7420122429569152E-6</v>
      </c>
      <c r="AO897">
        <f t="shared" si="93"/>
        <v>4.6554775000349467E-6</v>
      </c>
      <c r="AP897" s="13">
        <f t="shared" si="94"/>
        <v>0.11237114273851052</v>
      </c>
    </row>
    <row r="898" spans="35:42" x14ac:dyDescent="0.55000000000000004">
      <c r="AI898">
        <f t="shared" si="95"/>
        <v>255.59429477020362</v>
      </c>
      <c r="AJ898">
        <f t="shared" si="90"/>
        <v>86.349500000000006</v>
      </c>
      <c r="AK898">
        <v>2E-3</v>
      </c>
      <c r="AL898">
        <v>-15.650499999999999</v>
      </c>
      <c r="AM898" s="13">
        <f t="shared" si="91"/>
        <v>11.588736030591759</v>
      </c>
      <c r="AN898">
        <f t="shared" si="92"/>
        <v>3.7276272029399265E-6</v>
      </c>
      <c r="AO898">
        <f t="shared" si="93"/>
        <v>4.6711088276518325E-6</v>
      </c>
      <c r="AP898" s="13">
        <f t="shared" si="94"/>
        <v>0.10761631110737122</v>
      </c>
    </row>
    <row r="899" spans="35:42" x14ac:dyDescent="0.55000000000000004">
      <c r="AI899">
        <f t="shared" si="95"/>
        <v>255.8795562599025</v>
      </c>
      <c r="AJ899">
        <f t="shared" ref="AJ899:AJ962" si="96">AL899+102</f>
        <v>86.349500000000006</v>
      </c>
      <c r="AK899">
        <v>2E-3</v>
      </c>
      <c r="AL899">
        <v>-15.650499999999999</v>
      </c>
      <c r="AM899" s="13">
        <f t="shared" si="91"/>
        <v>11.589932117677021</v>
      </c>
      <c r="AN899">
        <f t="shared" si="92"/>
        <v>3.7132237547373823E-6</v>
      </c>
      <c r="AO899">
        <f t="shared" si="93"/>
        <v>4.6867083629396391E-6</v>
      </c>
      <c r="AP899" s="13">
        <f t="shared" si="94"/>
        <v>0.10328152176881945</v>
      </c>
    </row>
    <row r="900" spans="35:42" x14ac:dyDescent="0.55000000000000004">
      <c r="AI900">
        <f t="shared" si="95"/>
        <v>256.16481774960141</v>
      </c>
      <c r="AJ900">
        <f t="shared" si="96"/>
        <v>87.001599999999996</v>
      </c>
      <c r="AK900">
        <v>3.0000000000000001E-3</v>
      </c>
      <c r="AL900">
        <v>-14.9984</v>
      </c>
      <c r="AM900" s="13">
        <f t="shared" ref="AM900:AM963" si="97">($T$5+AN900+AO900)*10^6</f>
        <v>11.591077974599131</v>
      </c>
      <c r="AN900">
        <f t="shared" ref="AN900:AN963" si="98">($T$3/2)*(1-COS(RADIANS(AI900)))</f>
        <v>3.6988022553808335E-6</v>
      </c>
      <c r="AO900">
        <f t="shared" ref="AO900:AO963" si="99">($T$3/2)*(1+COS(RADIANS(AI900)))+($T$4/2)*(1-COS(RADIANS(AI900-$T$7)))-$T$14</f>
        <v>4.7022757192182969E-6</v>
      </c>
      <c r="AP900" s="13">
        <f t="shared" si="94"/>
        <v>9.9317778945143306E-2</v>
      </c>
    </row>
    <row r="901" spans="35:42" x14ac:dyDescent="0.55000000000000004">
      <c r="AI901">
        <f t="shared" si="95"/>
        <v>256.45007923930029</v>
      </c>
      <c r="AJ901">
        <f t="shared" si="96"/>
        <v>87.001599999999996</v>
      </c>
      <c r="AK901">
        <v>4.0000000000000001E-3</v>
      </c>
      <c r="AL901">
        <v>-14.9984</v>
      </c>
      <c r="AM901" s="13">
        <f t="shared" si="97"/>
        <v>11.592173572954676</v>
      </c>
      <c r="AN901">
        <f t="shared" si="98"/>
        <v>3.6843630623492921E-6</v>
      </c>
      <c r="AO901">
        <f t="shared" si="99"/>
        <v>4.7178105106053839E-6</v>
      </c>
      <c r="AP901" s="13">
        <f t="shared" ref="AP901:AP964" si="100">(AJ900+AJ901)/2*(AM901-AM900)</f>
        <v>9.531880988985747E-2</v>
      </c>
    </row>
    <row r="902" spans="35:42" x14ac:dyDescent="0.55000000000000004">
      <c r="AI902">
        <f t="shared" ref="AI902:AI965" si="101">$AI901+$AI$3</f>
        <v>256.73534072899918</v>
      </c>
      <c r="AJ902">
        <f t="shared" si="96"/>
        <v>86.349500000000006</v>
      </c>
      <c r="AK902">
        <v>3.0000000000000001E-3</v>
      </c>
      <c r="AL902">
        <v>-15.650499999999999</v>
      </c>
      <c r="AM902" s="13">
        <f t="shared" si="97"/>
        <v>11.593218885586051</v>
      </c>
      <c r="AN902">
        <f t="shared" si="98"/>
        <v>3.669906533560359E-6</v>
      </c>
      <c r="AO902">
        <f t="shared" si="99"/>
        <v>4.7333123520256922E-6</v>
      </c>
      <c r="AP902" s="13">
        <f t="shared" si="100"/>
        <v>9.0603047246334528E-2</v>
      </c>
    </row>
    <row r="903" spans="35:42" x14ac:dyDescent="0.55000000000000004">
      <c r="AI903">
        <f t="shared" si="101"/>
        <v>257.02060221869806</v>
      </c>
      <c r="AJ903">
        <f t="shared" si="96"/>
        <v>87.001599999999996</v>
      </c>
      <c r="AK903">
        <v>3.0000000000000001E-3</v>
      </c>
      <c r="AL903">
        <v>-14.9984</v>
      </c>
      <c r="AM903" s="13">
        <f t="shared" si="97"/>
        <v>11.594213886582127</v>
      </c>
      <c r="AN903">
        <f t="shared" si="98"/>
        <v>3.6554330273613441E-6</v>
      </c>
      <c r="AO903">
        <f t="shared" si="99"/>
        <v>4.7487808592207837E-6</v>
      </c>
      <c r="AP903" s="13">
        <f t="shared" si="100"/>
        <v>8.6242258585413081E-2</v>
      </c>
    </row>
    <row r="904" spans="35:42" x14ac:dyDescent="0.55000000000000004">
      <c r="AI904">
        <f t="shared" si="101"/>
        <v>257.30586370839694</v>
      </c>
      <c r="AJ904">
        <f t="shared" si="96"/>
        <v>87.001599999999996</v>
      </c>
      <c r="AK904">
        <v>2E-3</v>
      </c>
      <c r="AL904">
        <v>-14.9984</v>
      </c>
      <c r="AM904" s="13">
        <f t="shared" si="97"/>
        <v>11.595158551278894</v>
      </c>
      <c r="AN904">
        <f t="shared" si="98"/>
        <v>3.6409429025204019E-6</v>
      </c>
      <c r="AO904">
        <f t="shared" si="99"/>
        <v>4.7642156487584927E-6</v>
      </c>
      <c r="AP904" s="13">
        <f t="shared" si="100"/>
        <v>8.2187340082283927E-2</v>
      </c>
    </row>
    <row r="905" spans="35:42" x14ac:dyDescent="0.55000000000000004">
      <c r="AI905">
        <f t="shared" si="101"/>
        <v>257.59112519809582</v>
      </c>
      <c r="AJ905">
        <f t="shared" si="96"/>
        <v>86.349500000000006</v>
      </c>
      <c r="AK905">
        <v>1E-3</v>
      </c>
      <c r="AL905">
        <v>-15.650499999999999</v>
      </c>
      <c r="AM905" s="13">
        <f t="shared" si="97"/>
        <v>11.596052856260078</v>
      </c>
      <c r="AN905">
        <f t="shared" si="98"/>
        <v>3.6264365182176208E-6</v>
      </c>
      <c r="AO905">
        <f t="shared" si="99"/>
        <v>4.7796163380424581E-6</v>
      </c>
      <c r="AP905" s="13">
        <f t="shared" si="100"/>
        <v>7.7514376111865915E-2</v>
      </c>
    </row>
    <row r="906" spans="35:42" x14ac:dyDescent="0.55000000000000004">
      <c r="AI906">
        <f t="shared" si="101"/>
        <v>257.87638668779471</v>
      </c>
      <c r="AJ906">
        <f t="shared" si="96"/>
        <v>86.349500000000006</v>
      </c>
      <c r="AK906">
        <v>2E-3</v>
      </c>
      <c r="AL906">
        <v>-15.650499999999999</v>
      </c>
      <c r="AM906" s="13">
        <f t="shared" si="97"/>
        <v>11.596896779357721</v>
      </c>
      <c r="AN906">
        <f t="shared" si="98"/>
        <v>3.6119142340361334E-6</v>
      </c>
      <c r="AO906">
        <f t="shared" si="99"/>
        <v>4.7949825453215866E-6</v>
      </c>
      <c r="AP906" s="13">
        <f t="shared" si="100"/>
        <v>7.2872337519878802E-2</v>
      </c>
    </row>
    <row r="907" spans="35:42" x14ac:dyDescent="0.55000000000000004">
      <c r="AI907">
        <f t="shared" si="101"/>
        <v>258.16164817749359</v>
      </c>
      <c r="AJ907">
        <f t="shared" si="96"/>
        <v>86.349500000000006</v>
      </c>
      <c r="AK907">
        <v>1E-3</v>
      </c>
      <c r="AL907">
        <v>-15.650499999999999</v>
      </c>
      <c r="AM907" s="13">
        <f t="shared" si="97"/>
        <v>11.597690299652713</v>
      </c>
      <c r="AN907">
        <f t="shared" si="98"/>
        <v>3.5973764099531915E-6</v>
      </c>
      <c r="AO907">
        <f t="shared" si="99"/>
        <v>4.8103138896995224E-6</v>
      </c>
      <c r="AP907" s="13">
        <f t="shared" si="100"/>
        <v>6.8520080712471204E-2</v>
      </c>
    </row>
    <row r="908" spans="35:42" x14ac:dyDescent="0.55000000000000004">
      <c r="AI908">
        <f t="shared" si="101"/>
        <v>258.44690966719247</v>
      </c>
      <c r="AJ908">
        <f t="shared" si="96"/>
        <v>86.349500000000006</v>
      </c>
      <c r="AK908">
        <v>1E-3</v>
      </c>
      <c r="AL908">
        <v>-15.650499999999999</v>
      </c>
      <c r="AM908" s="13">
        <f t="shared" si="97"/>
        <v>11.598433397475345</v>
      </c>
      <c r="AN908">
        <f t="shared" si="98"/>
        <v>3.5828234063312562E-6</v>
      </c>
      <c r="AO908">
        <f t="shared" si="99"/>
        <v>4.8256099911440883E-6</v>
      </c>
      <c r="AP908" s="13">
        <f t="shared" si="100"/>
        <v>6.4166125435336924E-2</v>
      </c>
    </row>
    <row r="909" spans="35:42" x14ac:dyDescent="0.55000000000000004">
      <c r="AI909">
        <f t="shared" si="101"/>
        <v>258.73217115689135</v>
      </c>
      <c r="AJ909">
        <f t="shared" si="96"/>
        <v>87.001599999999996</v>
      </c>
      <c r="AK909">
        <v>2E-3</v>
      </c>
      <c r="AL909">
        <v>-14.9984</v>
      </c>
      <c r="AM909" s="13">
        <f t="shared" si="97"/>
        <v>11.599126054405758</v>
      </c>
      <c r="AN909">
        <f t="shared" si="98"/>
        <v>3.5682555839090486E-6</v>
      </c>
      <c r="AO909">
        <f t="shared" si="99"/>
        <v>4.8408704704967098E-6</v>
      </c>
      <c r="AP909" s="13">
        <f t="shared" si="100"/>
        <v>6.0036420404866619E-2</v>
      </c>
    </row>
    <row r="910" spans="35:42" x14ac:dyDescent="0.55000000000000004">
      <c r="AI910">
        <f t="shared" si="101"/>
        <v>259.01743264659024</v>
      </c>
      <c r="AJ910">
        <f t="shared" si="96"/>
        <v>87.653700000000001</v>
      </c>
      <c r="AK910">
        <v>2E-3</v>
      </c>
      <c r="AL910">
        <v>-14.346299999999999</v>
      </c>
      <c r="AM910" s="13">
        <f t="shared" si="97"/>
        <v>11.59976825327443</v>
      </c>
      <c r="AN910">
        <f t="shared" si="98"/>
        <v>3.5536733037926274E-6</v>
      </c>
      <c r="AO910">
        <f t="shared" si="99"/>
        <v>4.8560949494818018E-6</v>
      </c>
      <c r="AP910" s="13">
        <f t="shared" si="100"/>
        <v>5.6081718033765514E-2</v>
      </c>
    </row>
    <row r="911" spans="35:42" x14ac:dyDescent="0.55000000000000004">
      <c r="AI911">
        <f t="shared" si="101"/>
        <v>259.30269413628912</v>
      </c>
      <c r="AJ911">
        <f t="shared" si="96"/>
        <v>87.001599999999996</v>
      </c>
      <c r="AK911">
        <v>2E-3</v>
      </c>
      <c r="AL911">
        <v>-14.9984</v>
      </c>
      <c r="AM911" s="13">
        <f t="shared" si="97"/>
        <v>11.600359978162581</v>
      </c>
      <c r="AN911">
        <f t="shared" si="98"/>
        <v>3.5390769274464164E-6</v>
      </c>
      <c r="AO911">
        <f t="shared" si="99"/>
        <v>4.8712830507161659E-6</v>
      </c>
      <c r="AP911" s="13">
        <f t="shared" si="100"/>
        <v>5.1673943928765044E-2</v>
      </c>
    </row>
    <row r="912" spans="35:42" x14ac:dyDescent="0.55000000000000004">
      <c r="AI912">
        <f t="shared" si="101"/>
        <v>259.587955625988</v>
      </c>
      <c r="AJ912">
        <f t="shared" si="96"/>
        <v>87.001599999999996</v>
      </c>
      <c r="AK912">
        <v>3.0000000000000001E-3</v>
      </c>
      <c r="AL912">
        <v>-14.9984</v>
      </c>
      <c r="AM912" s="13">
        <f t="shared" si="97"/>
        <v>11.600901214402587</v>
      </c>
      <c r="AN912">
        <f t="shared" si="98"/>
        <v>3.5244668166842665E-6</v>
      </c>
      <c r="AO912">
        <f t="shared" si="99"/>
        <v>4.8864343977183192E-6</v>
      </c>
      <c r="AP912" s="13">
        <f t="shared" si="100"/>
        <v>4.7088418858459068E-2</v>
      </c>
    </row>
    <row r="913" spans="35:42" x14ac:dyDescent="0.55000000000000004">
      <c r="AI913">
        <f t="shared" si="101"/>
        <v>259.87321711568688</v>
      </c>
      <c r="AJ913">
        <f t="shared" si="96"/>
        <v>87.001599999999996</v>
      </c>
      <c r="AK913">
        <v>2E-3</v>
      </c>
      <c r="AL913">
        <v>-14.9984</v>
      </c>
      <c r="AM913" s="13">
        <f t="shared" si="97"/>
        <v>11.601391948578318</v>
      </c>
      <c r="AN913">
        <f t="shared" si="98"/>
        <v>3.509843333660467E-6</v>
      </c>
      <c r="AO913">
        <f t="shared" si="99"/>
        <v>4.9015486149178508E-6</v>
      </c>
      <c r="AP913" s="13">
        <f t="shared" si="100"/>
        <v>4.2694658463276254E-2</v>
      </c>
    </row>
    <row r="914" spans="35:42" x14ac:dyDescent="0.55000000000000004">
      <c r="AI914">
        <f t="shared" si="101"/>
        <v>260.15847860538577</v>
      </c>
      <c r="AJ914">
        <f t="shared" si="96"/>
        <v>87.001599999999996</v>
      </c>
      <c r="AK914">
        <v>3.0000000000000001E-3</v>
      </c>
      <c r="AL914">
        <v>-14.9984</v>
      </c>
      <c r="AM914" s="13">
        <f t="shared" si="97"/>
        <v>11.601832168525499</v>
      </c>
      <c r="AN914">
        <f t="shared" si="98"/>
        <v>3.4952068408607856E-6</v>
      </c>
      <c r="AO914">
        <f t="shared" si="99"/>
        <v>4.9166253276647139E-6</v>
      </c>
      <c r="AP914" s="13">
        <f t="shared" si="100"/>
        <v>3.82998397567125E-2</v>
      </c>
    </row>
    <row r="915" spans="35:42" x14ac:dyDescent="0.55000000000000004">
      <c r="AI915">
        <f t="shared" si="101"/>
        <v>260.44374009508465</v>
      </c>
      <c r="AJ915">
        <f t="shared" si="96"/>
        <v>86.349500000000006</v>
      </c>
      <c r="AK915">
        <v>1E-3</v>
      </c>
      <c r="AL915">
        <v>-15.650499999999999</v>
      </c>
      <c r="AM915" s="13">
        <f t="shared" si="97"/>
        <v>11.602221863331991</v>
      </c>
      <c r="AN915">
        <f t="shared" si="98"/>
        <v>3.4805577010934675E-6</v>
      </c>
      <c r="AO915">
        <f t="shared" si="99"/>
        <v>4.9316641622385227E-6</v>
      </c>
      <c r="AP915" s="13">
        <f t="shared" si="100"/>
        <v>3.3777011684807096E-2</v>
      </c>
    </row>
    <row r="916" spans="35:42" x14ac:dyDescent="0.55000000000000004">
      <c r="AI916">
        <f t="shared" si="101"/>
        <v>260.72900158478353</v>
      </c>
      <c r="AJ916">
        <f t="shared" si="96"/>
        <v>86.349500000000006</v>
      </c>
      <c r="AK916">
        <v>0</v>
      </c>
      <c r="AL916">
        <v>-15.650499999999999</v>
      </c>
      <c r="AM916" s="13">
        <f t="shared" si="97"/>
        <v>11.602561023338067</v>
      </c>
      <c r="AN916">
        <f t="shared" si="98"/>
        <v>3.4658962774802559E-6</v>
      </c>
      <c r="AO916">
        <f t="shared" si="99"/>
        <v>4.9466647458578105E-6</v>
      </c>
      <c r="AP916" s="13">
        <f t="shared" si="100"/>
        <v>2.9286296944681638E-2</v>
      </c>
    </row>
    <row r="917" spans="35:42" x14ac:dyDescent="0.55000000000000004">
      <c r="AI917">
        <f t="shared" si="101"/>
        <v>261.01426307448241</v>
      </c>
      <c r="AJ917">
        <f t="shared" si="96"/>
        <v>85.697400000000002</v>
      </c>
      <c r="AK917">
        <v>3.0000000000000001E-3</v>
      </c>
      <c r="AL917">
        <v>-16.302600000000002</v>
      </c>
      <c r="AM917" s="13">
        <f t="shared" si="97"/>
        <v>11.602849640136659</v>
      </c>
      <c r="AN917">
        <f t="shared" si="98"/>
        <v>3.4512229334473873E-6</v>
      </c>
      <c r="AO917">
        <f t="shared" si="99"/>
        <v>4.9616267066892707E-6</v>
      </c>
      <c r="AP917" s="13">
        <f t="shared" si="100"/>
        <v>2.4827812742842865E-2</v>
      </c>
    </row>
    <row r="918" spans="35:42" x14ac:dyDescent="0.55000000000000004">
      <c r="AI918">
        <f t="shared" si="101"/>
        <v>261.2995245641813</v>
      </c>
      <c r="AJ918">
        <f t="shared" si="96"/>
        <v>85.697400000000002</v>
      </c>
      <c r="AK918">
        <v>1E-3</v>
      </c>
      <c r="AL918">
        <v>-16.302600000000002</v>
      </c>
      <c r="AM918" s="13">
        <f t="shared" si="97"/>
        <v>11.603087706573552</v>
      </c>
      <c r="AN918">
        <f t="shared" si="98"/>
        <v>3.4365380327165695E-6</v>
      </c>
      <c r="AO918">
        <f t="shared" si="99"/>
        <v>4.9765496738569811E-6</v>
      </c>
      <c r="AP918" s="13">
        <f t="shared" si="100"/>
        <v>2.0401674668980165E-2</v>
      </c>
    </row>
    <row r="919" spans="35:42" x14ac:dyDescent="0.55000000000000004">
      <c r="AI919">
        <f t="shared" si="101"/>
        <v>261.58478605388018</v>
      </c>
      <c r="AJ919">
        <f t="shared" si="96"/>
        <v>85.697400000000002</v>
      </c>
      <c r="AK919">
        <v>2E-3</v>
      </c>
      <c r="AL919">
        <v>-16.302600000000002</v>
      </c>
      <c r="AM919" s="13">
        <f t="shared" si="97"/>
        <v>11.603275216747575</v>
      </c>
      <c r="AN919">
        <f t="shared" si="98"/>
        <v>3.4218419392959895E-6</v>
      </c>
      <c r="AO919">
        <f t="shared" si="99"/>
        <v>4.991433277451586E-6</v>
      </c>
      <c r="AP919" s="13">
        <f t="shared" si="100"/>
        <v>1.6069134387277546E-2</v>
      </c>
    </row>
    <row r="920" spans="35:42" x14ac:dyDescent="0.55000000000000004">
      <c r="AI920">
        <f t="shared" si="101"/>
        <v>261.87004754357906</v>
      </c>
      <c r="AJ920">
        <f t="shared" si="96"/>
        <v>85.697400000000002</v>
      </c>
      <c r="AK920">
        <v>1E-3</v>
      </c>
      <c r="AL920">
        <v>-16.302600000000002</v>
      </c>
      <c r="AM920" s="13">
        <f t="shared" si="97"/>
        <v>11.603412166010742</v>
      </c>
      <c r="AN920">
        <f t="shared" si="98"/>
        <v>3.4071350174712678E-6</v>
      </c>
      <c r="AO920">
        <f t="shared" si="99"/>
        <v>5.006277148539474E-6</v>
      </c>
      <c r="AP920" s="13">
        <f t="shared" si="100"/>
        <v>1.173619578533594E-2</v>
      </c>
    </row>
    <row r="921" spans="35:42" x14ac:dyDescent="0.55000000000000004">
      <c r="AI921">
        <f t="shared" si="101"/>
        <v>262.15530903327794</v>
      </c>
      <c r="AJ921">
        <f t="shared" si="96"/>
        <v>85.697400000000002</v>
      </c>
      <c r="AK921">
        <v>0</v>
      </c>
      <c r="AL921">
        <v>-16.302600000000002</v>
      </c>
      <c r="AM921" s="13">
        <f t="shared" si="97"/>
        <v>11.603498550968364</v>
      </c>
      <c r="AN921">
        <f t="shared" si="98"/>
        <v>3.3924176317964473E-6</v>
      </c>
      <c r="AO921">
        <f t="shared" si="99"/>
        <v>5.0210809191719164E-6</v>
      </c>
      <c r="AP921" s="13">
        <f t="shared" si="100"/>
        <v>7.4029662673754226E-3</v>
      </c>
    </row>
    <row r="922" spans="35:42" x14ac:dyDescent="0.55000000000000004">
      <c r="AI922">
        <f t="shared" si="101"/>
        <v>262.44057052297683</v>
      </c>
      <c r="AJ922">
        <f t="shared" si="96"/>
        <v>85.697400000000002</v>
      </c>
      <c r="AK922">
        <v>3.0000000000000001E-3</v>
      </c>
      <c r="AL922">
        <v>-16.302600000000002</v>
      </c>
      <c r="AM922" s="13">
        <f t="shared" si="97"/>
        <v>11.603534369479137</v>
      </c>
      <c r="AN922">
        <f t="shared" si="98"/>
        <v>3.377690147084939E-6</v>
      </c>
      <c r="AO922">
        <f t="shared" si="99"/>
        <v>5.0358442223941979E-6</v>
      </c>
      <c r="AP922" s="13">
        <f t="shared" si="100"/>
        <v>3.0695532450752969E-3</v>
      </c>
    </row>
    <row r="923" spans="35:42" x14ac:dyDescent="0.55000000000000004">
      <c r="AI923">
        <f t="shared" si="101"/>
        <v>262.72583201267571</v>
      </c>
      <c r="AJ923">
        <f t="shared" si="96"/>
        <v>85.045299999999997</v>
      </c>
      <c r="AK923">
        <v>3.0000000000000001E-3</v>
      </c>
      <c r="AL923">
        <v>-16.954699999999999</v>
      </c>
      <c r="AM923" s="13">
        <f t="shared" si="97"/>
        <v>11.603519620655197</v>
      </c>
      <c r="AN923">
        <f t="shared" si="98"/>
        <v>3.3629529284004977E-6</v>
      </c>
      <c r="AO923">
        <f t="shared" si="99"/>
        <v>5.0505666922546988E-6</v>
      </c>
      <c r="AP923" s="13">
        <f t="shared" si="100"/>
        <v>-1.25912701066373E-3</v>
      </c>
    </row>
    <row r="924" spans="35:42" x14ac:dyDescent="0.55000000000000004">
      <c r="AI924">
        <f t="shared" si="101"/>
        <v>263.01109350237459</v>
      </c>
      <c r="AJ924">
        <f t="shared" si="96"/>
        <v>85.045299999999997</v>
      </c>
      <c r="AK924">
        <v>2E-3</v>
      </c>
      <c r="AL924">
        <v>-16.954699999999999</v>
      </c>
      <c r="AM924" s="13">
        <f t="shared" si="97"/>
        <v>11.603454304862133</v>
      </c>
      <c r="AN924">
        <f t="shared" si="98"/>
        <v>3.3482063410481521E-6</v>
      </c>
      <c r="AO924">
        <f t="shared" si="99"/>
        <v>5.0652479638139799E-6</v>
      </c>
      <c r="AP924" s="13">
        <f t="shared" si="100"/>
        <v>-5.5548012158575123E-3</v>
      </c>
    </row>
    <row r="925" spans="35:42" x14ac:dyDescent="0.55000000000000004">
      <c r="AI925">
        <f t="shared" si="101"/>
        <v>263.29635499207347</v>
      </c>
      <c r="AJ925">
        <f t="shared" si="96"/>
        <v>85.045299999999997</v>
      </c>
      <c r="AK925">
        <v>3.0000000000000001E-3</v>
      </c>
      <c r="AL925">
        <v>-16.954699999999999</v>
      </c>
      <c r="AM925" s="13">
        <f t="shared" si="97"/>
        <v>11.603338423718988</v>
      </c>
      <c r="AN925">
        <f t="shared" si="98"/>
        <v>3.3334507505651732E-6</v>
      </c>
      <c r="AO925">
        <f t="shared" si="99"/>
        <v>5.0798876731538152E-6</v>
      </c>
      <c r="AP925" s="13">
        <f t="shared" si="100"/>
        <v>-9.8551465831266689E-3</v>
      </c>
    </row>
    <row r="926" spans="35:42" x14ac:dyDescent="0.55000000000000004">
      <c r="AI926">
        <f t="shared" si="101"/>
        <v>263.58161648177236</v>
      </c>
      <c r="AJ926">
        <f t="shared" si="96"/>
        <v>85.045299999999997</v>
      </c>
      <c r="AK926">
        <v>1E-3</v>
      </c>
      <c r="AL926">
        <v>-16.954699999999999</v>
      </c>
      <c r="AM926" s="13">
        <f t="shared" si="97"/>
        <v>11.603171980098219</v>
      </c>
      <c r="AN926">
        <f t="shared" si="98"/>
        <v>3.3186865227119885E-6</v>
      </c>
      <c r="AO926">
        <f t="shared" si="99"/>
        <v>5.0944854573862303E-6</v>
      </c>
      <c r="AP926" s="13">
        <f t="shared" si="100"/>
        <v>-1.4155247661358179E-2</v>
      </c>
    </row>
    <row r="927" spans="35:42" x14ac:dyDescent="0.55000000000000004">
      <c r="AI927">
        <f t="shared" si="101"/>
        <v>263.86687797147124</v>
      </c>
      <c r="AJ927">
        <f t="shared" si="96"/>
        <v>85.697400000000002</v>
      </c>
      <c r="AK927">
        <v>2E-3</v>
      </c>
      <c r="AL927">
        <v>-16.302600000000002</v>
      </c>
      <c r="AM927" s="13">
        <f t="shared" si="97"/>
        <v>11.602954978125613</v>
      </c>
      <c r="AN927">
        <f t="shared" si="98"/>
        <v>3.3039140234631398E-6</v>
      </c>
      <c r="AO927">
        <f t="shared" si="99"/>
        <v>5.1090409546624736E-6</v>
      </c>
      <c r="AP927" s="13">
        <f t="shared" si="100"/>
        <v>-1.8525751354055358E-2</v>
      </c>
    </row>
    <row r="928" spans="35:42" x14ac:dyDescent="0.55000000000000004">
      <c r="AI928">
        <f t="shared" si="101"/>
        <v>264.15213946117012</v>
      </c>
      <c r="AJ928">
        <f t="shared" si="96"/>
        <v>85.697400000000002</v>
      </c>
      <c r="AK928">
        <v>3.0000000000000001E-3</v>
      </c>
      <c r="AL928">
        <v>-16.302600000000002</v>
      </c>
      <c r="AM928" s="13">
        <f t="shared" si="97"/>
        <v>11.602687423180202</v>
      </c>
      <c r="AN928">
        <f t="shared" si="98"/>
        <v>3.2891336189981874E-6</v>
      </c>
      <c r="AO928">
        <f t="shared" si="99"/>
        <v>5.1235538041820139E-6</v>
      </c>
      <c r="AP928" s="13">
        <f t="shared" si="100"/>
        <v>-2.2928763178900538E-2</v>
      </c>
    </row>
    <row r="929" spans="35:42" x14ac:dyDescent="0.55000000000000004">
      <c r="AI929">
        <f t="shared" si="101"/>
        <v>264.43740095086901</v>
      </c>
      <c r="AJ929">
        <f t="shared" si="96"/>
        <v>85.697400000000002</v>
      </c>
      <c r="AK929">
        <v>2E-3</v>
      </c>
      <c r="AL929">
        <v>-16.302600000000002</v>
      </c>
      <c r="AM929" s="13">
        <f t="shared" si="97"/>
        <v>11.602369321894116</v>
      </c>
      <c r="AN929">
        <f t="shared" si="98"/>
        <v>3.274345675692659E-6</v>
      </c>
      <c r="AO929">
        <f t="shared" si="99"/>
        <v>5.138023646201456E-6</v>
      </c>
      <c r="AP929" s="13">
        <f t="shared" si="100"/>
        <v>-2.7260453154169573E-2</v>
      </c>
    </row>
    <row r="930" spans="35:42" x14ac:dyDescent="0.55000000000000004">
      <c r="AI930">
        <f t="shared" si="101"/>
        <v>264.72266244056789</v>
      </c>
      <c r="AJ930">
        <f t="shared" si="96"/>
        <v>85.697400000000002</v>
      </c>
      <c r="AK930">
        <v>2E-3</v>
      </c>
      <c r="AL930">
        <v>-16.302600000000002</v>
      </c>
      <c r="AM930" s="13">
        <f t="shared" si="97"/>
        <v>11.602000682152418</v>
      </c>
      <c r="AN930">
        <f t="shared" si="98"/>
        <v>3.2595505601089394E-6</v>
      </c>
      <c r="AO930">
        <f t="shared" si="99"/>
        <v>5.1524501220434802E-6</v>
      </c>
      <c r="AP930" s="13">
        <f t="shared" si="100"/>
        <v>-3.1591467400169847E-2</v>
      </c>
    </row>
    <row r="931" spans="35:42" x14ac:dyDescent="0.55000000000000004">
      <c r="AI931">
        <f t="shared" si="101"/>
        <v>265.00792393026677</v>
      </c>
      <c r="AJ931">
        <f t="shared" si="96"/>
        <v>85.697400000000002</v>
      </c>
      <c r="AK931">
        <v>2E-3</v>
      </c>
      <c r="AL931">
        <v>-16.302600000000002</v>
      </c>
      <c r="AM931" s="13">
        <f t="shared" si="97"/>
        <v>11.601581513092935</v>
      </c>
      <c r="AN931">
        <f t="shared" si="98"/>
        <v>3.2447486389872144E-6</v>
      </c>
      <c r="AO931">
        <f t="shared" si="99"/>
        <v>5.1668328741057197E-6</v>
      </c>
      <c r="AP931" s="13">
        <f t="shared" si="100"/>
        <v>-3.5921698558197816E-2</v>
      </c>
    </row>
    <row r="932" spans="35:42" x14ac:dyDescent="0.55000000000000004">
      <c r="AI932">
        <f t="shared" si="101"/>
        <v>265.29318541996565</v>
      </c>
      <c r="AJ932">
        <f t="shared" si="96"/>
        <v>85.697400000000002</v>
      </c>
      <c r="AK932">
        <v>2E-3</v>
      </c>
      <c r="AL932">
        <v>-16.302600000000002</v>
      </c>
      <c r="AM932" s="13">
        <f t="shared" si="97"/>
        <v>11.601111825105985</v>
      </c>
      <c r="AN932">
        <f t="shared" si="98"/>
        <v>3.2299402792363517E-6</v>
      </c>
      <c r="AO932">
        <f t="shared" si="99"/>
        <v>5.1811715458696335E-6</v>
      </c>
      <c r="AP932" s="13">
        <f t="shared" si="100"/>
        <v>-4.0251039292840969E-2</v>
      </c>
    </row>
    <row r="933" spans="35:42" x14ac:dyDescent="0.55000000000000004">
      <c r="AI933">
        <f t="shared" si="101"/>
        <v>265.57844690966454</v>
      </c>
      <c r="AJ933">
        <f t="shared" si="96"/>
        <v>86.349500000000006</v>
      </c>
      <c r="AK933">
        <v>3.0000000000000001E-3</v>
      </c>
      <c r="AL933">
        <v>-15.650499999999999</v>
      </c>
      <c r="AM933" s="13">
        <f t="shared" si="97"/>
        <v>11.600591629834165</v>
      </c>
      <c r="AN933">
        <f t="shared" si="98"/>
        <v>3.215125847924831E-6</v>
      </c>
      <c r="AO933">
        <f t="shared" si="99"/>
        <v>5.195465781909333E-6</v>
      </c>
      <c r="AP933" s="13">
        <f t="shared" si="100"/>
        <v>-4.4748991955635663E-2</v>
      </c>
    </row>
    <row r="934" spans="35:42" x14ac:dyDescent="0.55000000000000004">
      <c r="AI934">
        <f t="shared" si="101"/>
        <v>265.86370839936342</v>
      </c>
      <c r="AJ934">
        <f t="shared" si="96"/>
        <v>86.349500000000006</v>
      </c>
      <c r="AK934">
        <v>3.0000000000000001E-3</v>
      </c>
      <c r="AL934">
        <v>-15.650499999999999</v>
      </c>
      <c r="AM934" s="13">
        <f t="shared" si="97"/>
        <v>11.60002094017203</v>
      </c>
      <c r="AN934">
        <f t="shared" si="98"/>
        <v>3.2003057122716228E-6</v>
      </c>
      <c r="AO934">
        <f t="shared" si="99"/>
        <v>5.2097152279004076E-6</v>
      </c>
      <c r="AP934" s="13">
        <f t="shared" si="100"/>
        <v>-4.9278766980538069E-2</v>
      </c>
    </row>
    <row r="935" spans="35:42" x14ac:dyDescent="0.55000000000000004">
      <c r="AI935">
        <f t="shared" si="101"/>
        <v>266.1489698890623</v>
      </c>
      <c r="AJ935">
        <f t="shared" si="96"/>
        <v>86.349500000000006</v>
      </c>
      <c r="AK935">
        <v>1E-3</v>
      </c>
      <c r="AL935">
        <v>-15.650499999999999</v>
      </c>
      <c r="AM935" s="13">
        <f t="shared" si="97"/>
        <v>11.599399770265796</v>
      </c>
      <c r="AN935">
        <f t="shared" si="98"/>
        <v>3.1854802396371054E-6</v>
      </c>
      <c r="AO935">
        <f t="shared" si="99"/>
        <v>5.2239195306286903E-6</v>
      </c>
      <c r="AP935" s="13">
        <f t="shared" si="100"/>
        <v>-5.3637710818329618E-2</v>
      </c>
    </row>
    <row r="936" spans="35:42" x14ac:dyDescent="0.55000000000000004">
      <c r="AI936">
        <f t="shared" si="101"/>
        <v>266.43423137876118</v>
      </c>
      <c r="AJ936">
        <f t="shared" si="96"/>
        <v>85.697400000000002</v>
      </c>
      <c r="AK936">
        <v>3.0000000000000001E-3</v>
      </c>
      <c r="AL936">
        <v>-16.302600000000002</v>
      </c>
      <c r="AM936" s="13">
        <f t="shared" si="97"/>
        <v>11.598728135512971</v>
      </c>
      <c r="AN936">
        <f t="shared" si="98"/>
        <v>3.1706497975139405E-6</v>
      </c>
      <c r="AO936">
        <f t="shared" si="99"/>
        <v>5.2380783379990292E-6</v>
      </c>
      <c r="AP936" s="13">
        <f t="shared" si="100"/>
        <v>-5.7776338577908613E-2</v>
      </c>
    </row>
    <row r="937" spans="35:42" x14ac:dyDescent="0.55000000000000004">
      <c r="AI937">
        <f t="shared" si="101"/>
        <v>266.71949286846007</v>
      </c>
      <c r="AJ937">
        <f t="shared" si="96"/>
        <v>86.349500000000006</v>
      </c>
      <c r="AK937">
        <v>2E-3</v>
      </c>
      <c r="AL937">
        <v>-15.650499999999999</v>
      </c>
      <c r="AM937" s="13">
        <f t="shared" si="97"/>
        <v>11.598006052561985</v>
      </c>
      <c r="AN937">
        <f t="shared" si="98"/>
        <v>3.1558147535179835E-6</v>
      </c>
      <c r="AO937">
        <f t="shared" si="99"/>
        <v>5.2521912990440018E-6</v>
      </c>
      <c r="AP937" s="13">
        <f t="shared" si="100"/>
        <v>-6.2116066630013088E-2</v>
      </c>
    </row>
    <row r="938" spans="35:42" x14ac:dyDescent="0.55000000000000004">
      <c r="AI938">
        <f t="shared" si="101"/>
        <v>267.00475435815895</v>
      </c>
      <c r="AJ938">
        <f t="shared" si="96"/>
        <v>85.697400000000002</v>
      </c>
      <c r="AK938">
        <v>2E-3</v>
      </c>
      <c r="AL938">
        <v>-16.302600000000002</v>
      </c>
      <c r="AM938" s="13">
        <f t="shared" si="97"/>
        <v>11.597233539311777</v>
      </c>
      <c r="AN938">
        <f t="shared" si="98"/>
        <v>3.1409754753791512E-6</v>
      </c>
      <c r="AO938">
        <f t="shared" si="99"/>
        <v>5.2662580639326247E-6</v>
      </c>
      <c r="AP938" s="13">
        <f t="shared" si="100"/>
        <v>-6.6454254953614553E-2</v>
      </c>
    </row>
    <row r="939" spans="35:42" x14ac:dyDescent="0.55000000000000004">
      <c r="AI939">
        <f t="shared" si="101"/>
        <v>267.29001584785783</v>
      </c>
      <c r="AJ939">
        <f t="shared" si="96"/>
        <v>85.697400000000002</v>
      </c>
      <c r="AK939">
        <v>1E-3</v>
      </c>
      <c r="AL939">
        <v>-16.302600000000002</v>
      </c>
      <c r="AM939" s="13">
        <f t="shared" si="97"/>
        <v>11.596410614911342</v>
      </c>
      <c r="AN939">
        <f t="shared" si="98"/>
        <v>3.1261323309323243E-6</v>
      </c>
      <c r="AO939">
        <f t="shared" si="99"/>
        <v>5.2802782839790178E-6</v>
      </c>
      <c r="AP939" s="13">
        <f t="shared" si="100"/>
        <v>-7.052248151381639E-2</v>
      </c>
    </row>
    <row r="940" spans="35:42" x14ac:dyDescent="0.55000000000000004">
      <c r="AI940">
        <f t="shared" si="101"/>
        <v>267.57527733755671</v>
      </c>
      <c r="AJ940">
        <f t="shared" si="96"/>
        <v>85.697400000000002</v>
      </c>
      <c r="AK940">
        <v>0</v>
      </c>
      <c r="AL940">
        <v>-16.302600000000002</v>
      </c>
      <c r="AM940" s="13">
        <f t="shared" si="97"/>
        <v>11.595537299759268</v>
      </c>
      <c r="AN940">
        <f t="shared" si="98"/>
        <v>3.1112856881082118E-6</v>
      </c>
      <c r="AO940">
        <f t="shared" si="99"/>
        <v>5.2942516116510568E-6</v>
      </c>
      <c r="AP940" s="13">
        <f t="shared" si="100"/>
        <v>-7.4840837913318359E-2</v>
      </c>
    </row>
    <row r="941" spans="35:42" x14ac:dyDescent="0.55000000000000004">
      <c r="AI941">
        <f t="shared" si="101"/>
        <v>267.8605388272556</v>
      </c>
      <c r="AJ941">
        <f t="shared" si="96"/>
        <v>85.697400000000002</v>
      </c>
      <c r="AK941">
        <v>0</v>
      </c>
      <c r="AL941">
        <v>-16.302600000000002</v>
      </c>
      <c r="AM941" s="13">
        <f t="shared" si="97"/>
        <v>11.594613615503224</v>
      </c>
      <c r="AN941">
        <f t="shared" si="98"/>
        <v>3.096435914924252E-6</v>
      </c>
      <c r="AO941">
        <f t="shared" si="99"/>
        <v>5.3081777005789735E-6</v>
      </c>
      <c r="AP941" s="13">
        <f t="shared" si="100"/>
        <v>-7.9157339163909796E-2</v>
      </c>
    </row>
    <row r="942" spans="35:42" x14ac:dyDescent="0.55000000000000004">
      <c r="AI942">
        <f t="shared" si="101"/>
        <v>268.14580031695448</v>
      </c>
      <c r="AJ942">
        <f t="shared" si="96"/>
        <v>86.349500000000006</v>
      </c>
      <c r="AK942">
        <v>1E-3</v>
      </c>
      <c r="AL942">
        <v>-15.650499999999999</v>
      </c>
      <c r="AM942" s="13">
        <f t="shared" si="97"/>
        <v>11.593639585039426</v>
      </c>
      <c r="AN942">
        <f t="shared" si="98"/>
        <v>3.0815833794754652E-6</v>
      </c>
      <c r="AO942">
        <f t="shared" si="99"/>
        <v>5.3220562055639601E-6</v>
      </c>
      <c r="AP942" s="13">
        <f t="shared" si="100"/>
        <v>-8.3789460901000548E-2</v>
      </c>
    </row>
    <row r="943" spans="35:42" x14ac:dyDescent="0.55000000000000004">
      <c r="AI943">
        <f t="shared" si="101"/>
        <v>268.43106180665336</v>
      </c>
      <c r="AJ943">
        <f t="shared" si="96"/>
        <v>85.697400000000002</v>
      </c>
      <c r="AK943">
        <v>0</v>
      </c>
      <c r="AL943">
        <v>-16.302600000000002</v>
      </c>
      <c r="AM943" s="13">
        <f t="shared" si="97"/>
        <v>11.592615232512061</v>
      </c>
      <c r="AN943">
        <f t="shared" si="98"/>
        <v>3.0667284499253525E-6</v>
      </c>
      <c r="AO943">
        <f t="shared" si="99"/>
        <v>5.3358867825867089E-6</v>
      </c>
      <c r="AP943" s="13">
        <f t="shared" si="100"/>
        <v>-8.8118338420136846E-2</v>
      </c>
    </row>
    <row r="944" spans="35:42" x14ac:dyDescent="0.55000000000000004">
      <c r="AI944">
        <f t="shared" si="101"/>
        <v>268.71632329635224</v>
      </c>
      <c r="AJ944">
        <f t="shared" si="96"/>
        <v>86.349500000000006</v>
      </c>
      <c r="AK944">
        <v>1E-3</v>
      </c>
      <c r="AL944">
        <v>-15.650499999999999</v>
      </c>
      <c r="AM944" s="13">
        <f t="shared" si="97"/>
        <v>11.5915405833127</v>
      </c>
      <c r="AN944">
        <f t="shared" si="98"/>
        <v>3.0518714944967591E-6</v>
      </c>
      <c r="AO944">
        <f t="shared" si="99"/>
        <v>5.3496690888159421E-6</v>
      </c>
      <c r="AP944" s="13">
        <f t="shared" si="100"/>
        <v>-9.2445031668843575E-2</v>
      </c>
    </row>
    <row r="945" spans="35:42" x14ac:dyDescent="0.55000000000000004">
      <c r="AI945">
        <f t="shared" si="101"/>
        <v>269.00158478605113</v>
      </c>
      <c r="AJ945">
        <f t="shared" si="96"/>
        <v>85.697400000000002</v>
      </c>
      <c r="AK945">
        <v>0</v>
      </c>
      <c r="AL945">
        <v>-16.302600000000002</v>
      </c>
      <c r="AM945" s="13">
        <f t="shared" si="97"/>
        <v>11.59041566407967</v>
      </c>
      <c r="AN945">
        <f t="shared" si="98"/>
        <v>3.0370128814627391E-6</v>
      </c>
      <c r="AO945">
        <f t="shared" si="99"/>
        <v>5.3634027826169308E-6</v>
      </c>
      <c r="AP945" s="13">
        <f t="shared" si="100"/>
        <v>-9.6769433396598131E-2</v>
      </c>
    </row>
    <row r="946" spans="35:42" x14ac:dyDescent="0.55000000000000004">
      <c r="AI946">
        <f t="shared" si="101"/>
        <v>269.28684627575001</v>
      </c>
      <c r="AJ946">
        <f t="shared" si="96"/>
        <v>85.045299999999997</v>
      </c>
      <c r="AK946">
        <v>0</v>
      </c>
      <c r="AL946">
        <v>-16.954699999999999</v>
      </c>
      <c r="AM946" s="13">
        <f t="shared" si="97"/>
        <v>11.589240502697375</v>
      </c>
      <c r="AN946">
        <f t="shared" si="98"/>
        <v>3.022152979137447E-6</v>
      </c>
      <c r="AO946">
        <f t="shared" si="99"/>
        <v>5.3770875235599289E-6</v>
      </c>
      <c r="AP946" s="13">
        <f t="shared" si="100"/>
        <v>-0.10032511367431521</v>
      </c>
    </row>
    <row r="947" spans="35:42" x14ac:dyDescent="0.55000000000000004">
      <c r="AI947">
        <f t="shared" si="101"/>
        <v>269.57210776544889</v>
      </c>
      <c r="AJ947">
        <f t="shared" si="96"/>
        <v>85.045299999999997</v>
      </c>
      <c r="AK947">
        <v>1E-3</v>
      </c>
      <c r="AL947">
        <v>-16.954699999999999</v>
      </c>
      <c r="AM947" s="13">
        <f t="shared" si="97"/>
        <v>11.588015128295627</v>
      </c>
      <c r="AN947">
        <f t="shared" si="98"/>
        <v>3.0072921558669844E-6</v>
      </c>
      <c r="AO947">
        <f t="shared" si="99"/>
        <v>5.3907229724286442E-6</v>
      </c>
      <c r="AP947" s="13">
        <f t="shared" si="100"/>
        <v>-0.10421233360902379</v>
      </c>
    </row>
    <row r="948" spans="35:42" x14ac:dyDescent="0.55000000000000004">
      <c r="AI948">
        <f t="shared" si="101"/>
        <v>269.85736925514777</v>
      </c>
      <c r="AJ948">
        <f t="shared" si="96"/>
        <v>85.697400000000002</v>
      </c>
      <c r="AK948">
        <v>0</v>
      </c>
      <c r="AL948">
        <v>-16.302600000000002</v>
      </c>
      <c r="AM948" s="13">
        <f t="shared" si="97"/>
        <v>11.586739571248913</v>
      </c>
      <c r="AN948">
        <f t="shared" si="98"/>
        <v>2.9924307800202921E-6</v>
      </c>
      <c r="AO948">
        <f t="shared" si="99"/>
        <v>5.4043087912286213E-6</v>
      </c>
      <c r="AP948" s="13">
        <f t="shared" si="100"/>
        <v>-0.10889602708000658</v>
      </c>
    </row>
    <row r="949" spans="35:42" x14ac:dyDescent="0.55000000000000004">
      <c r="AI949">
        <f t="shared" si="101"/>
        <v>270.14263074484666</v>
      </c>
      <c r="AJ949">
        <f t="shared" si="96"/>
        <v>85.697400000000002</v>
      </c>
      <c r="AK949">
        <v>0</v>
      </c>
      <c r="AL949">
        <v>-16.302600000000002</v>
      </c>
      <c r="AM949" s="13">
        <f t="shared" si="97"/>
        <v>11.585413863175642</v>
      </c>
      <c r="AN949">
        <f t="shared" si="98"/>
        <v>2.977569219979998E-6</v>
      </c>
      <c r="AO949">
        <f t="shared" si="99"/>
        <v>5.4178446431956437E-6</v>
      </c>
      <c r="AP949" s="13">
        <f t="shared" si="100"/>
        <v>-0.11360973503830882</v>
      </c>
    </row>
    <row r="950" spans="35:42" x14ac:dyDescent="0.55000000000000004">
      <c r="AI950">
        <f t="shared" si="101"/>
        <v>270.42789223454554</v>
      </c>
      <c r="AJ950">
        <f t="shared" si="96"/>
        <v>86.349500000000006</v>
      </c>
      <c r="AK950">
        <v>2E-3</v>
      </c>
      <c r="AL950">
        <v>-15.650499999999999</v>
      </c>
      <c r="AM950" s="13">
        <f t="shared" si="97"/>
        <v>11.584038036937361</v>
      </c>
      <c r="AN950">
        <f t="shared" si="98"/>
        <v>2.9627078441333057E-6</v>
      </c>
      <c r="AO950">
        <f t="shared" si="99"/>
        <v>5.4313301928040556E-6</v>
      </c>
      <c r="AP950" s="13">
        <f t="shared" si="100"/>
        <v>-0.1183533196174372</v>
      </c>
    </row>
    <row r="951" spans="35:42" x14ac:dyDescent="0.55000000000000004">
      <c r="AI951">
        <f t="shared" si="101"/>
        <v>270.71315372424442</v>
      </c>
      <c r="AJ951">
        <f t="shared" si="96"/>
        <v>85.697400000000002</v>
      </c>
      <c r="AK951">
        <v>0</v>
      </c>
      <c r="AL951">
        <v>-16.302600000000002</v>
      </c>
      <c r="AM951" s="13">
        <f t="shared" si="97"/>
        <v>11.582612126637946</v>
      </c>
      <c r="AN951">
        <f t="shared" si="98"/>
        <v>2.9478470208628427E-6</v>
      </c>
      <c r="AO951">
        <f t="shared" si="99"/>
        <v>5.4447651057751028E-6</v>
      </c>
      <c r="AP951" s="13">
        <f t="shared" si="100"/>
        <v>-0.12266172334626578</v>
      </c>
    </row>
    <row r="952" spans="35:42" x14ac:dyDescent="0.55000000000000004">
      <c r="AI952">
        <f t="shared" si="101"/>
        <v>270.9984152139433</v>
      </c>
      <c r="AJ952">
        <f t="shared" si="96"/>
        <v>85.697400000000002</v>
      </c>
      <c r="AK952">
        <v>2E-3</v>
      </c>
      <c r="AL952">
        <v>-16.302600000000002</v>
      </c>
      <c r="AM952" s="13">
        <f t="shared" si="97"/>
        <v>11.581136167622747</v>
      </c>
      <c r="AN952">
        <f t="shared" si="98"/>
        <v>2.9329871185375506E-6</v>
      </c>
      <c r="AO952">
        <f t="shared" si="99"/>
        <v>5.4581490490851969E-6</v>
      </c>
      <c r="AP952" s="13">
        <f t="shared" si="100"/>
        <v>-0.12648585010910832</v>
      </c>
    </row>
    <row r="953" spans="35:42" x14ac:dyDescent="0.55000000000000004">
      <c r="AI953">
        <f t="shared" si="101"/>
        <v>271.28367670364219</v>
      </c>
      <c r="AJ953">
        <f t="shared" si="96"/>
        <v>85.697400000000002</v>
      </c>
      <c r="AK953">
        <v>1E-3</v>
      </c>
      <c r="AL953">
        <v>-16.302600000000002</v>
      </c>
      <c r="AM953" s="13">
        <f t="shared" si="97"/>
        <v>11.579610196477729</v>
      </c>
      <c r="AN953">
        <f t="shared" si="98"/>
        <v>2.918128505503531E-6</v>
      </c>
      <c r="AO953">
        <f t="shared" si="99"/>
        <v>5.4714816909741992E-6</v>
      </c>
      <c r="AP953" s="13">
        <f t="shared" si="100"/>
        <v>-0.13077175960304283</v>
      </c>
    </row>
    <row r="954" spans="35:42" x14ac:dyDescent="0.55000000000000004">
      <c r="AI954">
        <f t="shared" si="101"/>
        <v>271.56893819334107</v>
      </c>
      <c r="AJ954">
        <f t="shared" si="96"/>
        <v>85.697400000000002</v>
      </c>
      <c r="AK954">
        <v>0</v>
      </c>
      <c r="AL954">
        <v>-16.302600000000002</v>
      </c>
      <c r="AM954" s="13">
        <f t="shared" si="97"/>
        <v>11.578034251028541</v>
      </c>
      <c r="AN954">
        <f t="shared" si="98"/>
        <v>2.9032715500749372E-6</v>
      </c>
      <c r="AO954">
        <f t="shared" si="99"/>
        <v>5.4847627009536043E-6</v>
      </c>
      <c r="AP954" s="13">
        <f t="shared" si="100"/>
        <v>-0.13505442753725694</v>
      </c>
    </row>
    <row r="955" spans="35:42" x14ac:dyDescent="0.55000000000000004">
      <c r="AI955">
        <f t="shared" si="101"/>
        <v>271.85419968303995</v>
      </c>
      <c r="AJ955">
        <f t="shared" si="96"/>
        <v>85.697400000000002</v>
      </c>
      <c r="AK955">
        <v>0</v>
      </c>
      <c r="AL955">
        <v>-16.302600000000002</v>
      </c>
      <c r="AM955" s="13">
        <f t="shared" si="97"/>
        <v>11.576408370339598</v>
      </c>
      <c r="AN955">
        <f t="shared" si="98"/>
        <v>2.8884166205248245E-6</v>
      </c>
      <c r="AO955">
        <f t="shared" si="99"/>
        <v>5.4979917498147739E-6</v>
      </c>
      <c r="AP955" s="13">
        <f t="shared" si="100"/>
        <v>-0.13933374775261281</v>
      </c>
    </row>
    <row r="956" spans="35:42" x14ac:dyDescent="0.55000000000000004">
      <c r="AI956">
        <f t="shared" si="101"/>
        <v>272.13946117273883</v>
      </c>
      <c r="AJ956">
        <f t="shared" si="96"/>
        <v>85.697400000000002</v>
      </c>
      <c r="AK956">
        <v>0</v>
      </c>
      <c r="AL956">
        <v>-16.302600000000002</v>
      </c>
      <c r="AM956" s="13">
        <f t="shared" si="97"/>
        <v>11.574732594713105</v>
      </c>
      <c r="AN956">
        <f t="shared" si="98"/>
        <v>2.8735640850760406E-6</v>
      </c>
      <c r="AO956">
        <f t="shared" si="99"/>
        <v>5.5111685096370644E-6</v>
      </c>
      <c r="AP956" s="13">
        <f t="shared" si="100"/>
        <v>-0.14360961417385101</v>
      </c>
    </row>
    <row r="957" spans="35:42" x14ac:dyDescent="0.55000000000000004">
      <c r="AI957">
        <f t="shared" si="101"/>
        <v>272.42472266243772</v>
      </c>
      <c r="AJ957">
        <f t="shared" si="96"/>
        <v>85.697400000000002</v>
      </c>
      <c r="AK957">
        <v>0</v>
      </c>
      <c r="AL957">
        <v>-16.302600000000002</v>
      </c>
      <c r="AM957" s="13">
        <f t="shared" si="97"/>
        <v>11.573006965688059</v>
      </c>
      <c r="AN957">
        <f t="shared" si="98"/>
        <v>2.8587143118920775E-6</v>
      </c>
      <c r="AO957">
        <f t="shared" si="99"/>
        <v>5.5242926537959807E-6</v>
      </c>
      <c r="AP957" s="13">
        <f t="shared" si="100"/>
        <v>-0.14788192081096038</v>
      </c>
    </row>
    <row r="958" spans="35:42" x14ac:dyDescent="0.55000000000000004">
      <c r="AI958">
        <f t="shared" si="101"/>
        <v>272.7099841521366</v>
      </c>
      <c r="AJ958">
        <f t="shared" si="96"/>
        <v>85.697400000000002</v>
      </c>
      <c r="AK958">
        <v>0</v>
      </c>
      <c r="AL958">
        <v>-16.302600000000002</v>
      </c>
      <c r="AM958" s="13">
        <f t="shared" si="97"/>
        <v>11.571231526039213</v>
      </c>
      <c r="AN958">
        <f t="shared" si="98"/>
        <v>2.843867669067968E-6</v>
      </c>
      <c r="AO958">
        <f t="shared" si="99"/>
        <v>5.5373638569712468E-6</v>
      </c>
      <c r="AP958" s="13">
        <f t="shared" si="100"/>
        <v>-0.1521505617629838</v>
      </c>
    </row>
    <row r="959" spans="35:42" x14ac:dyDescent="0.55000000000000004">
      <c r="AI959">
        <f t="shared" si="101"/>
        <v>272.99524564183548</v>
      </c>
      <c r="AJ959">
        <f t="shared" si="96"/>
        <v>85.045299999999997</v>
      </c>
      <c r="AK959">
        <v>-2E-3</v>
      </c>
      <c r="AL959">
        <v>-16.954699999999999</v>
      </c>
      <c r="AM959" s="13">
        <f t="shared" si="97"/>
        <v>11.569406319776038</v>
      </c>
      <c r="AN959">
        <f t="shared" si="98"/>
        <v>2.8290245246211385E-6</v>
      </c>
      <c r="AO959">
        <f t="shared" si="99"/>
        <v>5.5503817951548982E-6</v>
      </c>
      <c r="AP959" s="13">
        <f t="shared" si="100"/>
        <v>-0.15582032271575763</v>
      </c>
    </row>
    <row r="960" spans="35:42" x14ac:dyDescent="0.55000000000000004">
      <c r="AI960">
        <f t="shared" si="101"/>
        <v>273.28050713153436</v>
      </c>
      <c r="AJ960">
        <f t="shared" si="96"/>
        <v>85.045299999999997</v>
      </c>
      <c r="AK960">
        <v>-2E-3</v>
      </c>
      <c r="AL960">
        <v>-16.954699999999999</v>
      </c>
      <c r="AM960" s="13">
        <f t="shared" si="97"/>
        <v>11.567531392141596</v>
      </c>
      <c r="AN960">
        <f t="shared" si="98"/>
        <v>2.8141852464823083E-6</v>
      </c>
      <c r="AO960">
        <f t="shared" si="99"/>
        <v>5.5633461456592878E-6</v>
      </c>
      <c r="AP960" s="13">
        <f t="shared" si="100"/>
        <v>-0.15945378314934155</v>
      </c>
    </row>
    <row r="961" spans="35:42" x14ac:dyDescent="0.55000000000000004">
      <c r="AI961">
        <f t="shared" si="101"/>
        <v>273.56576862123325</v>
      </c>
      <c r="AJ961">
        <f t="shared" si="96"/>
        <v>85.697400000000002</v>
      </c>
      <c r="AK961">
        <v>-1E-3</v>
      </c>
      <c r="AL961">
        <v>-16.302600000000002</v>
      </c>
      <c r="AM961" s="13">
        <f t="shared" si="97"/>
        <v>11.565606789611452</v>
      </c>
      <c r="AN961">
        <f t="shared" si="98"/>
        <v>2.7993502024863488E-6</v>
      </c>
      <c r="AO961">
        <f t="shared" si="99"/>
        <v>5.576256587125103E-6</v>
      </c>
      <c r="AP961" s="13">
        <f t="shared" si="100"/>
        <v>-0.16430591621179322</v>
      </c>
    </row>
    <row r="962" spans="35:42" x14ac:dyDescent="0.55000000000000004">
      <c r="AI962">
        <f t="shared" si="101"/>
        <v>273.85103011093213</v>
      </c>
      <c r="AJ962">
        <f t="shared" si="96"/>
        <v>85.697400000000002</v>
      </c>
      <c r="AK962">
        <v>-4.0000000000000001E-3</v>
      </c>
      <c r="AL962">
        <v>-16.302600000000002</v>
      </c>
      <c r="AM962" s="13">
        <f t="shared" si="97"/>
        <v>11.563632559892502</v>
      </c>
      <c r="AN962">
        <f t="shared" si="98"/>
        <v>2.7845197603631868E-6</v>
      </c>
      <c r="AO962">
        <f t="shared" si="99"/>
        <v>5.5891127995293168E-6</v>
      </c>
      <c r="AP962" s="13">
        <f t="shared" si="100"/>
        <v>-0.16918635391676515</v>
      </c>
    </row>
    <row r="963" spans="35:42" x14ac:dyDescent="0.55000000000000004">
      <c r="AI963">
        <f t="shared" si="101"/>
        <v>274.13629160063101</v>
      </c>
      <c r="AJ963">
        <f t="shared" ref="AJ963:AJ1026" si="102">AL963+102</f>
        <v>85.697400000000002</v>
      </c>
      <c r="AK963">
        <v>-4.0000000000000001E-3</v>
      </c>
      <c r="AL963">
        <v>-16.302600000000002</v>
      </c>
      <c r="AM963" s="13">
        <f t="shared" si="97"/>
        <v>11.561608751921803</v>
      </c>
      <c r="AN963">
        <f t="shared" si="98"/>
        <v>2.7696942877286661E-6</v>
      </c>
      <c r="AO963">
        <f t="shared" si="99"/>
        <v>5.6019144641931367E-6</v>
      </c>
      <c r="AP963" s="13">
        <f t="shared" si="100"/>
        <v>-0.1734350811882289</v>
      </c>
    </row>
    <row r="964" spans="35:42" x14ac:dyDescent="0.55000000000000004">
      <c r="AI964">
        <f t="shared" si="101"/>
        <v>274.42155309032989</v>
      </c>
      <c r="AJ964">
        <f t="shared" si="102"/>
        <v>85.045299999999997</v>
      </c>
      <c r="AK964">
        <v>-4.0000000000000001E-3</v>
      </c>
      <c r="AL964">
        <v>-16.954699999999999</v>
      </c>
      <c r="AM964" s="13">
        <f t="shared" ref="AM964:AM1027" si="103">($T$5+AN964+AO964)*10^6</f>
        <v>11.55953541586535</v>
      </c>
      <c r="AN964">
        <f t="shared" ref="AN964:AN1027" si="104">($T$3/2)*(1-COS(RADIANS(AI964)))</f>
        <v>2.75487415207546E-6</v>
      </c>
      <c r="AO964">
        <f t="shared" ref="AO964:AO1027" si="105">($T$3/2)*(1+COS(RADIANS(AI964)))+($T$4/2)*(1-COS(RADIANS(AI964-$T$7)))-$T$14</f>
        <v>5.6146612637898891E-6</v>
      </c>
      <c r="AP964" s="13">
        <f t="shared" si="100"/>
        <v>-0.17700349814307748</v>
      </c>
    </row>
    <row r="965" spans="35:42" x14ac:dyDescent="0.55000000000000004">
      <c r="AI965">
        <f t="shared" si="101"/>
        <v>274.70681458002878</v>
      </c>
      <c r="AJ965">
        <f t="shared" si="102"/>
        <v>85.045299999999997</v>
      </c>
      <c r="AK965">
        <v>-5.0000000000000001E-3</v>
      </c>
      <c r="AL965">
        <v>-16.954699999999999</v>
      </c>
      <c r="AM965" s="13">
        <f t="shared" si="103"/>
        <v>11.557412603116832</v>
      </c>
      <c r="AN965">
        <f t="shared" si="104"/>
        <v>2.7400597207639367E-6</v>
      </c>
      <c r="AO965">
        <f t="shared" si="105"/>
        <v>5.6273528823528948E-6</v>
      </c>
      <c r="AP965" s="13">
        <f t="shared" ref="AP965:AP1028" si="106">(AJ964+AJ965)/2*(AM965-AM964)</f>
        <v>-0.18053524704148113</v>
      </c>
    </row>
    <row r="966" spans="35:42" x14ac:dyDescent="0.55000000000000004">
      <c r="AI966">
        <f t="shared" ref="AI966:AI1029" si="107">$AI965+$AI$3</f>
        <v>274.99207606972766</v>
      </c>
      <c r="AJ966">
        <f t="shared" si="102"/>
        <v>85.045299999999997</v>
      </c>
      <c r="AK966">
        <v>-4.0000000000000001E-3</v>
      </c>
      <c r="AL966">
        <v>-16.954699999999999</v>
      </c>
      <c r="AM966" s="13">
        <f t="shared" si="103"/>
        <v>11.555240366296369</v>
      </c>
      <c r="AN966">
        <f t="shared" si="104"/>
        <v>2.725251361013077E-6</v>
      </c>
      <c r="AO966">
        <f t="shared" si="105"/>
        <v>5.6399890052832919E-6</v>
      </c>
      <c r="AP966" s="13">
        <f t="shared" si="106"/>
        <v>-0.18473853206736657</v>
      </c>
    </row>
    <row r="967" spans="35:42" x14ac:dyDescent="0.55000000000000004">
      <c r="AI967">
        <f t="shared" si="107"/>
        <v>275.27733755942654</v>
      </c>
      <c r="AJ967">
        <f t="shared" si="102"/>
        <v>85.045299999999997</v>
      </c>
      <c r="AK967">
        <v>-3.0000000000000001E-3</v>
      </c>
      <c r="AL967">
        <v>-16.954699999999999</v>
      </c>
      <c r="AM967" s="13">
        <f t="shared" si="103"/>
        <v>11.553018759249198</v>
      </c>
      <c r="AN967">
        <f t="shared" si="104"/>
        <v>2.7104494398913487E-6</v>
      </c>
      <c r="AO967">
        <f t="shared" si="105"/>
        <v>5.6525693193578512E-6</v>
      </c>
      <c r="AP967" s="13">
        <f t="shared" si="106"/>
        <v>-0.18893723780871549</v>
      </c>
    </row>
    <row r="968" spans="35:42" x14ac:dyDescent="0.55000000000000004">
      <c r="AI968">
        <f t="shared" si="107"/>
        <v>275.56259904912542</v>
      </c>
      <c r="AJ968">
        <f t="shared" si="102"/>
        <v>85.045299999999997</v>
      </c>
      <c r="AK968">
        <v>-4.0000000000000001E-3</v>
      </c>
      <c r="AL968">
        <v>-16.954699999999999</v>
      </c>
      <c r="AM968" s="13">
        <f t="shared" si="103"/>
        <v>11.550747837044348</v>
      </c>
      <c r="AN968">
        <f t="shared" si="104"/>
        <v>2.6956543243076299E-6</v>
      </c>
      <c r="AO968">
        <f t="shared" si="105"/>
        <v>5.6650935127367191E-6</v>
      </c>
      <c r="AP968" s="13">
        <f t="shared" si="106"/>
        <v>-0.19313126018817039</v>
      </c>
    </row>
    <row r="969" spans="35:42" x14ac:dyDescent="0.55000000000000004">
      <c r="AI969">
        <f t="shared" si="107"/>
        <v>275.84786053882431</v>
      </c>
      <c r="AJ969">
        <f t="shared" si="102"/>
        <v>85.045299999999997</v>
      </c>
      <c r="AK969">
        <v>-3.0000000000000001E-3</v>
      </c>
      <c r="AL969">
        <v>-16.954699999999999</v>
      </c>
      <c r="AM969" s="13">
        <f t="shared" si="103"/>
        <v>11.548427655973258</v>
      </c>
      <c r="AN969">
        <f t="shared" si="104"/>
        <v>2.6808663810021006E-6</v>
      </c>
      <c r="AO969">
        <f t="shared" si="105"/>
        <v>5.6775612749711567E-6</v>
      </c>
      <c r="AP969" s="13">
        <f t="shared" si="106"/>
        <v>-0.19732049524515144</v>
      </c>
    </row>
    <row r="970" spans="35:42" x14ac:dyDescent="0.55000000000000004">
      <c r="AI970">
        <f t="shared" si="107"/>
        <v>276.13312202852319</v>
      </c>
      <c r="AJ970">
        <f t="shared" si="102"/>
        <v>85.697400000000002</v>
      </c>
      <c r="AK970">
        <v>-3.0000000000000001E-3</v>
      </c>
      <c r="AL970">
        <v>-16.302600000000002</v>
      </c>
      <c r="AM970" s="13">
        <f t="shared" si="103"/>
        <v>11.546058273548395</v>
      </c>
      <c r="AN970">
        <f t="shared" si="104"/>
        <v>2.6660859765371482E-6</v>
      </c>
      <c r="AO970">
        <f t="shared" si="105"/>
        <v>5.6899722970112473E-6</v>
      </c>
      <c r="AP970" s="13">
        <f t="shared" si="106"/>
        <v>-0.20227737627684289</v>
      </c>
    </row>
    <row r="971" spans="35:42" x14ac:dyDescent="0.55000000000000004">
      <c r="AI971">
        <f t="shared" si="107"/>
        <v>276.41838351822207</v>
      </c>
      <c r="AJ971">
        <f t="shared" si="102"/>
        <v>85.697400000000002</v>
      </c>
      <c r="AK971">
        <v>-5.0000000000000001E-3</v>
      </c>
      <c r="AL971">
        <v>-16.302600000000002</v>
      </c>
      <c r="AM971" s="13">
        <f t="shared" si="103"/>
        <v>11.54363974850183</v>
      </c>
      <c r="AN971">
        <f t="shared" si="104"/>
        <v>2.6513134772882991E-6</v>
      </c>
      <c r="AO971">
        <f t="shared" si="105"/>
        <v>5.7023262712135316E-6</v>
      </c>
      <c r="AP971" s="13">
        <f t="shared" si="106"/>
        <v>-0.20726130832549286</v>
      </c>
    </row>
    <row r="972" spans="35:42" x14ac:dyDescent="0.55000000000000004">
      <c r="AI972">
        <f t="shared" si="107"/>
        <v>276.70364500792095</v>
      </c>
      <c r="AJ972">
        <f t="shared" si="102"/>
        <v>85.697400000000002</v>
      </c>
      <c r="AK972">
        <v>-3.0000000000000001E-3</v>
      </c>
      <c r="AL972">
        <v>-16.302600000000002</v>
      </c>
      <c r="AM972" s="13">
        <f t="shared" si="103"/>
        <v>11.541172140783774</v>
      </c>
      <c r="AN972">
        <f t="shared" si="104"/>
        <v>2.6365492494351144E-6</v>
      </c>
      <c r="AO972">
        <f t="shared" si="105"/>
        <v>5.7146228913486587E-6</v>
      </c>
      <c r="AP972" s="13">
        <f t="shared" si="106"/>
        <v>-0.21146756565737865</v>
      </c>
    </row>
    <row r="973" spans="35:42" x14ac:dyDescent="0.55000000000000004">
      <c r="AI973">
        <f t="shared" si="107"/>
        <v>276.98890649761984</v>
      </c>
      <c r="AJ973">
        <f t="shared" si="102"/>
        <v>85.045299999999997</v>
      </c>
      <c r="AK973">
        <v>-4.0000000000000001E-3</v>
      </c>
      <c r="AL973">
        <v>-16.954699999999999</v>
      </c>
      <c r="AM973" s="13">
        <f t="shared" si="103"/>
        <v>11.538655511561096</v>
      </c>
      <c r="AN973">
        <f t="shared" si="104"/>
        <v>2.6217936589521355E-6</v>
      </c>
      <c r="AO973">
        <f t="shared" si="105"/>
        <v>5.7268618526089594E-6</v>
      </c>
      <c r="AP973" s="13">
        <f t="shared" si="106"/>
        <v>-0.21484803418942711</v>
      </c>
    </row>
    <row r="974" spans="35:42" x14ac:dyDescent="0.55000000000000004">
      <c r="AI974">
        <f t="shared" si="107"/>
        <v>277.27416798731872</v>
      </c>
      <c r="AJ974">
        <f t="shared" si="102"/>
        <v>85.045299999999997</v>
      </c>
      <c r="AK974">
        <v>-3.0000000000000001E-3</v>
      </c>
      <c r="AL974">
        <v>-16.954699999999999</v>
      </c>
      <c r="AM974" s="13">
        <f t="shared" si="103"/>
        <v>11.536089923215801</v>
      </c>
      <c r="AN974">
        <f t="shared" si="104"/>
        <v>2.6070470715997899E-6</v>
      </c>
      <c r="AO974">
        <f t="shared" si="105"/>
        <v>5.7390428516160108E-6</v>
      </c>
      <c r="AP974" s="13">
        <f t="shared" si="106"/>
        <v>-0.21819123050210459</v>
      </c>
    </row>
    <row r="975" spans="35:42" x14ac:dyDescent="0.55000000000000004">
      <c r="AI975">
        <f t="shared" si="107"/>
        <v>277.5594294770176</v>
      </c>
      <c r="AJ975">
        <f t="shared" si="102"/>
        <v>85.045299999999997</v>
      </c>
      <c r="AK975">
        <v>-4.0000000000000001E-3</v>
      </c>
      <c r="AL975">
        <v>-16.954699999999999</v>
      </c>
      <c r="AM975" s="13">
        <f t="shared" si="103"/>
        <v>11.533475439343503</v>
      </c>
      <c r="AN975">
        <f t="shared" si="104"/>
        <v>2.5923098529153482E-6</v>
      </c>
      <c r="AO975">
        <f t="shared" si="105"/>
        <v>5.7511655864281544E-6</v>
      </c>
      <c r="AP975" s="13">
        <f t="shared" si="106"/>
        <v>-0.22234956526475558</v>
      </c>
    </row>
    <row r="976" spans="35:42" x14ac:dyDescent="0.55000000000000004">
      <c r="AI976">
        <f t="shared" si="107"/>
        <v>277.84469096671648</v>
      </c>
      <c r="AJ976">
        <f t="shared" si="102"/>
        <v>85.045299999999997</v>
      </c>
      <c r="AK976">
        <v>-4.0000000000000001E-3</v>
      </c>
      <c r="AL976">
        <v>-16.954699999999999</v>
      </c>
      <c r="AM976" s="13">
        <f t="shared" si="103"/>
        <v>11.53081212475182</v>
      </c>
      <c r="AN976">
        <f t="shared" si="104"/>
        <v>2.5775823682038398E-6</v>
      </c>
      <c r="AO976">
        <f t="shared" si="105"/>
        <v>5.7632297565479804E-6</v>
      </c>
      <c r="AP976" s="13">
        <f t="shared" si="106"/>
        <v>-0.22650238844402115</v>
      </c>
    </row>
    <row r="977" spans="35:42" x14ac:dyDescent="0.55000000000000004">
      <c r="AI977">
        <f t="shared" si="107"/>
        <v>278.12995245641537</v>
      </c>
      <c r="AJ977">
        <f t="shared" si="102"/>
        <v>84.393200000000007</v>
      </c>
      <c r="AK977">
        <v>-2E-3</v>
      </c>
      <c r="AL977">
        <v>-17.6068</v>
      </c>
      <c r="AM977" s="13">
        <f t="shared" si="103"/>
        <v>11.528100045458789</v>
      </c>
      <c r="AN977">
        <f t="shared" si="104"/>
        <v>2.562864982529019E-6</v>
      </c>
      <c r="AO977">
        <f t="shared" si="105"/>
        <v>5.77523506292977E-6</v>
      </c>
      <c r="AP977" s="13">
        <f t="shared" si="106"/>
        <v>-0.22976532364616076</v>
      </c>
    </row>
    <row r="978" spans="35:42" x14ac:dyDescent="0.55000000000000004">
      <c r="AI978">
        <f t="shared" si="107"/>
        <v>278.41521394611425</v>
      </c>
      <c r="AJ978">
        <f t="shared" si="102"/>
        <v>84.393200000000007</v>
      </c>
      <c r="AK978">
        <v>-2E-3</v>
      </c>
      <c r="AL978">
        <v>-17.6068</v>
      </c>
      <c r="AM978" s="13">
        <f t="shared" si="103"/>
        <v>11.525339268691221</v>
      </c>
      <c r="AN978">
        <f t="shared" si="104"/>
        <v>2.5481580607042972E-6</v>
      </c>
      <c r="AO978">
        <f t="shared" si="105"/>
        <v>5.7871812079869234E-6</v>
      </c>
      <c r="AP978" s="13">
        <f t="shared" si="106"/>
        <v>-0.23299078590071287</v>
      </c>
    </row>
    <row r="979" spans="35:42" x14ac:dyDescent="0.55000000000000004">
      <c r="AI979">
        <f t="shared" si="107"/>
        <v>278.70047543581313</v>
      </c>
      <c r="AJ979">
        <f t="shared" si="102"/>
        <v>85.045299999999997</v>
      </c>
      <c r="AK979">
        <v>-2E-3</v>
      </c>
      <c r="AL979">
        <v>-16.954699999999999</v>
      </c>
      <c r="AM979" s="13">
        <f t="shared" si="103"/>
        <v>11.522529862883035</v>
      </c>
      <c r="AN979">
        <f t="shared" si="104"/>
        <v>2.5334619672837168E-6</v>
      </c>
      <c r="AO979">
        <f t="shared" si="105"/>
        <v>5.7990678955993192E-6</v>
      </c>
      <c r="AP979" s="13">
        <f t="shared" si="106"/>
        <v>-0.23801075301518104</v>
      </c>
    </row>
    <row r="980" spans="35:42" x14ac:dyDescent="0.55000000000000004">
      <c r="AI980">
        <f t="shared" si="107"/>
        <v>278.98573692551201</v>
      </c>
      <c r="AJ980">
        <f t="shared" si="102"/>
        <v>84.393200000000007</v>
      </c>
      <c r="AK980">
        <v>-2E-3</v>
      </c>
      <c r="AL980">
        <v>-17.6068</v>
      </c>
      <c r="AM980" s="13">
        <f t="shared" si="103"/>
        <v>11.51967189767357</v>
      </c>
      <c r="AN980">
        <f t="shared" si="104"/>
        <v>2.5187770665528994E-6</v>
      </c>
      <c r="AO980">
        <f t="shared" si="105"/>
        <v>5.8108948311206701E-6</v>
      </c>
      <c r="AP980" s="13">
        <f t="shared" si="106"/>
        <v>-0.2421246690719599</v>
      </c>
    </row>
    <row r="981" spans="35:42" x14ac:dyDescent="0.55000000000000004">
      <c r="AI981">
        <f t="shared" si="107"/>
        <v>279.2709984152109</v>
      </c>
      <c r="AJ981">
        <f t="shared" si="102"/>
        <v>84.393200000000007</v>
      </c>
      <c r="AK981">
        <v>-4.0000000000000001E-3</v>
      </c>
      <c r="AL981">
        <v>-17.6068</v>
      </c>
      <c r="AM981" s="13">
        <f t="shared" si="103"/>
        <v>11.51676544390584</v>
      </c>
      <c r="AN981">
        <f t="shared" si="104"/>
        <v>2.5041037225200296E-6</v>
      </c>
      <c r="AO981">
        <f t="shared" si="105"/>
        <v>5.8226617213858105E-6</v>
      </c>
      <c r="AP981" s="13">
        <f t="shared" si="106"/>
        <v>-0.24528493411082139</v>
      </c>
    </row>
    <row r="982" spans="35:42" x14ac:dyDescent="0.55000000000000004">
      <c r="AI982">
        <f t="shared" si="107"/>
        <v>279.55625990490978</v>
      </c>
      <c r="AJ982">
        <f t="shared" si="102"/>
        <v>85.045299999999997</v>
      </c>
      <c r="AK982">
        <v>-4.0000000000000001E-3</v>
      </c>
      <c r="AL982">
        <v>-16.954699999999999</v>
      </c>
      <c r="AM982" s="13">
        <f t="shared" si="103"/>
        <v>11.513810573624799</v>
      </c>
      <c r="AN982">
        <f t="shared" si="104"/>
        <v>2.489442298906818E-6</v>
      </c>
      <c r="AO982">
        <f t="shared" si="105"/>
        <v>5.834368274717981E-6</v>
      </c>
      <c r="AP982" s="13">
        <f t="shared" si="106"/>
        <v>-0.25033439405707519</v>
      </c>
    </row>
    <row r="983" spans="35:42" x14ac:dyDescent="0.55000000000000004">
      <c r="AI983">
        <f t="shared" si="107"/>
        <v>279.84152139460866</v>
      </c>
      <c r="AJ983">
        <f t="shared" si="102"/>
        <v>85.045299999999997</v>
      </c>
      <c r="AK983">
        <v>-5.0000000000000001E-3</v>
      </c>
      <c r="AL983">
        <v>-16.954699999999999</v>
      </c>
      <c r="AM983" s="13">
        <f t="shared" si="103"/>
        <v>11.510807360075543</v>
      </c>
      <c r="AN983">
        <f t="shared" si="104"/>
        <v>2.4747931591395024E-6</v>
      </c>
      <c r="AO983">
        <f t="shared" si="105"/>
        <v>5.8460142009360403E-6</v>
      </c>
      <c r="AP983" s="13">
        <f t="shared" si="106"/>
        <v>-0.25540919726055361</v>
      </c>
    </row>
    <row r="984" spans="35:42" x14ac:dyDescent="0.55000000000000004">
      <c r="AI984">
        <f t="shared" si="107"/>
        <v>280.12678288430754</v>
      </c>
      <c r="AJ984">
        <f t="shared" si="102"/>
        <v>85.045299999999997</v>
      </c>
      <c r="AK984">
        <v>-4.0000000000000001E-3</v>
      </c>
      <c r="AL984">
        <v>-16.954699999999999</v>
      </c>
      <c r="AM984" s="13">
        <f t="shared" si="103"/>
        <v>11.507755877701495</v>
      </c>
      <c r="AN984">
        <f t="shared" si="104"/>
        <v>2.4601566663398185E-6</v>
      </c>
      <c r="AO984">
        <f t="shared" si="105"/>
        <v>5.8575992113616765E-6</v>
      </c>
      <c r="AP984" s="13">
        <f t="shared" si="106"/>
        <v>-0.25951423394558265</v>
      </c>
    </row>
    <row r="985" spans="35:42" x14ac:dyDescent="0.55000000000000004">
      <c r="AI985">
        <f t="shared" si="107"/>
        <v>280.41204437400643</v>
      </c>
      <c r="AJ985">
        <f t="shared" si="102"/>
        <v>85.045299999999997</v>
      </c>
      <c r="AK985">
        <v>-2E-3</v>
      </c>
      <c r="AL985">
        <v>-16.954699999999999</v>
      </c>
      <c r="AM985" s="13">
        <f t="shared" si="103"/>
        <v>11.504656202142563</v>
      </c>
      <c r="AN985">
        <f t="shared" si="104"/>
        <v>2.4455331833160211E-6</v>
      </c>
      <c r="AO985">
        <f t="shared" si="105"/>
        <v>5.8691230188265412E-6</v>
      </c>
      <c r="AP985" s="13">
        <f t="shared" si="106"/>
        <v>-0.26361283781204736</v>
      </c>
    </row>
    <row r="986" spans="35:42" x14ac:dyDescent="0.55000000000000004">
      <c r="AI986">
        <f t="shared" si="107"/>
        <v>280.69730586370531</v>
      </c>
      <c r="AJ986">
        <f t="shared" si="102"/>
        <v>85.045299999999997</v>
      </c>
      <c r="AK986">
        <v>-2E-3</v>
      </c>
      <c r="AL986">
        <v>-16.954699999999999</v>
      </c>
      <c r="AM986" s="13">
        <f t="shared" si="103"/>
        <v>11.501508410233265</v>
      </c>
      <c r="AN986">
        <f t="shared" si="104"/>
        <v>2.4309230725538682E-6</v>
      </c>
      <c r="AO986">
        <f t="shared" si="105"/>
        <v>5.8805853376793981E-6</v>
      </c>
      <c r="AP986" s="13">
        <f t="shared" si="106"/>
        <v>-0.2677049072637771</v>
      </c>
    </row>
    <row r="987" spans="35:42" x14ac:dyDescent="0.55000000000000004">
      <c r="AI987">
        <f t="shared" si="107"/>
        <v>280.98256735340419</v>
      </c>
      <c r="AJ987">
        <f t="shared" si="102"/>
        <v>85.045299999999997</v>
      </c>
      <c r="AK987">
        <v>-3.0000000000000001E-3</v>
      </c>
      <c r="AL987">
        <v>-16.954699999999999</v>
      </c>
      <c r="AM987" s="13">
        <f t="shared" si="103"/>
        <v>11.498312580000828</v>
      </c>
      <c r="AN987">
        <f t="shared" si="104"/>
        <v>2.4163266962076598E-6</v>
      </c>
      <c r="AO987">
        <f t="shared" si="105"/>
        <v>5.891985883793167E-6</v>
      </c>
      <c r="AP987" s="13">
        <f t="shared" si="106"/>
        <v>-0.27179034086670012</v>
      </c>
    </row>
    <row r="988" spans="35:42" x14ac:dyDescent="0.55000000000000004">
      <c r="AI988">
        <f t="shared" si="107"/>
        <v>281.26782884310308</v>
      </c>
      <c r="AJ988">
        <f t="shared" si="102"/>
        <v>85.045299999999997</v>
      </c>
      <c r="AK988">
        <v>0</v>
      </c>
      <c r="AL988">
        <v>-16.954699999999999</v>
      </c>
      <c r="AM988" s="13">
        <f t="shared" si="103"/>
        <v>11.495068790663236</v>
      </c>
      <c r="AN988">
        <f t="shared" si="104"/>
        <v>2.4017444160912352E-6</v>
      </c>
      <c r="AO988">
        <f t="shared" si="105"/>
        <v>5.9033243745720001E-6</v>
      </c>
      <c r="AP988" s="13">
        <f t="shared" si="106"/>
        <v>-0.27586903735231821</v>
      </c>
    </row>
    <row r="989" spans="35:42" x14ac:dyDescent="0.55000000000000004">
      <c r="AI989">
        <f t="shared" si="107"/>
        <v>281.55309033280196</v>
      </c>
      <c r="AJ989">
        <f t="shared" si="102"/>
        <v>85.045299999999997</v>
      </c>
      <c r="AK989">
        <v>-3.0000000000000001E-3</v>
      </c>
      <c r="AL989">
        <v>-16.954699999999999</v>
      </c>
      <c r="AM989" s="13">
        <f t="shared" si="103"/>
        <v>11.49177712262729</v>
      </c>
      <c r="AN989">
        <f t="shared" si="104"/>
        <v>2.3871765936690301E-6</v>
      </c>
      <c r="AO989">
        <f t="shared" si="105"/>
        <v>5.9146005289582597E-6</v>
      </c>
      <c r="AP989" s="13">
        <f t="shared" si="106"/>
        <v>-0.27994089561740476</v>
      </c>
    </row>
    <row r="990" spans="35:42" x14ac:dyDescent="0.55000000000000004">
      <c r="AI990">
        <f t="shared" si="107"/>
        <v>281.83835182250084</v>
      </c>
      <c r="AJ990">
        <f t="shared" si="102"/>
        <v>85.045299999999997</v>
      </c>
      <c r="AK990">
        <v>-4.0000000000000001E-3</v>
      </c>
      <c r="AL990">
        <v>-16.954699999999999</v>
      </c>
      <c r="AM990" s="13">
        <f t="shared" si="103"/>
        <v>11.488437657486607</v>
      </c>
      <c r="AN990">
        <f t="shared" si="104"/>
        <v>2.3726235900470923E-6</v>
      </c>
      <c r="AO990">
        <f t="shared" si="105"/>
        <v>5.9258140674395148E-6</v>
      </c>
      <c r="AP990" s="13">
        <f t="shared" si="106"/>
        <v>-0.28400581472898989</v>
      </c>
    </row>
    <row r="991" spans="35:42" x14ac:dyDescent="0.55000000000000004">
      <c r="AI991">
        <f t="shared" si="107"/>
        <v>282.12361331219972</v>
      </c>
      <c r="AJ991">
        <f t="shared" si="102"/>
        <v>84.393200000000007</v>
      </c>
      <c r="AK991">
        <v>-4.0000000000000001E-3</v>
      </c>
      <c r="AL991">
        <v>-17.6068</v>
      </c>
      <c r="AM991" s="13">
        <f t="shared" si="103"/>
        <v>11.485050478019586</v>
      </c>
      <c r="AN991">
        <f t="shared" si="104"/>
        <v>2.358085765964152E-6</v>
      </c>
      <c r="AO991">
        <f t="shared" si="105"/>
        <v>5.936964712055434E-6</v>
      </c>
      <c r="AP991" s="13">
        <f t="shared" si="106"/>
        <v>-0.28695930406140435</v>
      </c>
    </row>
    <row r="992" spans="35:42" x14ac:dyDescent="0.55000000000000004">
      <c r="AI992">
        <f t="shared" si="107"/>
        <v>282.40887480189861</v>
      </c>
      <c r="AJ992">
        <f t="shared" si="102"/>
        <v>85.045299999999997</v>
      </c>
      <c r="AK992">
        <v>-2E-3</v>
      </c>
      <c r="AL992">
        <v>-16.954699999999999</v>
      </c>
      <c r="AM992" s="13">
        <f t="shared" si="103"/>
        <v>11.481615668187368</v>
      </c>
      <c r="AN992">
        <f t="shared" si="104"/>
        <v>2.3435634817826626E-6</v>
      </c>
      <c r="AO992">
        <f t="shared" si="105"/>
        <v>5.9480521864047063E-6</v>
      </c>
      <c r="AP992" s="13">
        <f t="shared" si="106"/>
        <v>-0.29099451287810657</v>
      </c>
    </row>
    <row r="993" spans="35:42" x14ac:dyDescent="0.55000000000000004">
      <c r="AI993">
        <f t="shared" si="107"/>
        <v>282.69413629159749</v>
      </c>
      <c r="AJ993">
        <f t="shared" si="102"/>
        <v>85.045299999999997</v>
      </c>
      <c r="AK993">
        <v>-2E-3</v>
      </c>
      <c r="AL993">
        <v>-16.954699999999999</v>
      </c>
      <c r="AM993" s="13">
        <f t="shared" si="103"/>
        <v>11.478133313131758</v>
      </c>
      <c r="AN993">
        <f t="shared" si="104"/>
        <v>2.3290570974798831E-6</v>
      </c>
      <c r="AO993">
        <f t="shared" si="105"/>
        <v>5.9590762156518758E-6</v>
      </c>
      <c r="AP993" s="13">
        <f t="shared" si="106"/>
        <v>-0.29615793041085103</v>
      </c>
    </row>
    <row r="994" spans="35:42" x14ac:dyDescent="0.55000000000000004">
      <c r="AI994">
        <f t="shared" si="107"/>
        <v>282.97939778129637</v>
      </c>
      <c r="AJ994">
        <f t="shared" si="102"/>
        <v>85.045299999999997</v>
      </c>
      <c r="AK994">
        <v>0</v>
      </c>
      <c r="AL994">
        <v>-16.954699999999999</v>
      </c>
      <c r="AM994" s="13">
        <f t="shared" si="103"/>
        <v>11.474603499173098</v>
      </c>
      <c r="AN994">
        <f t="shared" si="104"/>
        <v>2.3145669726389384E-6</v>
      </c>
      <c r="AO994">
        <f t="shared" si="105"/>
        <v>5.9700365265341595E-6</v>
      </c>
      <c r="AP994" s="13">
        <f t="shared" si="106"/>
        <v>-0.30019408705849621</v>
      </c>
    </row>
    <row r="995" spans="35:42" x14ac:dyDescent="0.55000000000000004">
      <c r="AI995">
        <f t="shared" si="107"/>
        <v>283.26465927099525</v>
      </c>
      <c r="AJ995">
        <f t="shared" si="102"/>
        <v>84.393200000000007</v>
      </c>
      <c r="AK995">
        <v>-1E-3</v>
      </c>
      <c r="AL995">
        <v>-17.6068</v>
      </c>
      <c r="AM995" s="13">
        <f t="shared" si="103"/>
        <v>11.471026313808146</v>
      </c>
      <c r="AN995">
        <f t="shared" si="104"/>
        <v>2.3000934664399231E-6</v>
      </c>
      <c r="AO995">
        <f t="shared" si="105"/>
        <v>5.980932847368223E-6</v>
      </c>
      <c r="AP995" s="13">
        <f t="shared" si="106"/>
        <v>-0.30305646122969054</v>
      </c>
    </row>
    <row r="996" spans="35:42" x14ac:dyDescent="0.55000000000000004">
      <c r="AI996">
        <f t="shared" si="107"/>
        <v>283.54992076069414</v>
      </c>
      <c r="AJ996">
        <f t="shared" si="102"/>
        <v>84.393200000000007</v>
      </c>
      <c r="AK996">
        <v>0</v>
      </c>
      <c r="AL996">
        <v>-17.6068</v>
      </c>
      <c r="AM996" s="13">
        <f t="shared" si="103"/>
        <v>11.467401845707895</v>
      </c>
      <c r="AN996">
        <f t="shared" si="104"/>
        <v>2.2856369376509891E-6</v>
      </c>
      <c r="AO996">
        <f t="shared" si="105"/>
        <v>5.9917649080569064E-6</v>
      </c>
      <c r="AP996" s="13">
        <f t="shared" si="106"/>
        <v>-0.30588046127805302</v>
      </c>
    </row>
    <row r="997" spans="35:42" x14ac:dyDescent="0.55000000000000004">
      <c r="AI997">
        <f t="shared" si="107"/>
        <v>283.83518225039302</v>
      </c>
      <c r="AJ997">
        <f t="shared" si="102"/>
        <v>84.393200000000007</v>
      </c>
      <c r="AK997">
        <v>0</v>
      </c>
      <c r="AL997">
        <v>-17.6068</v>
      </c>
      <c r="AM997" s="13">
        <f t="shared" si="103"/>
        <v>11.463730184715377</v>
      </c>
      <c r="AN997">
        <f t="shared" si="104"/>
        <v>2.2711977446194477E-6</v>
      </c>
      <c r="AO997">
        <f t="shared" si="105"/>
        <v>6.0025324400959304E-6</v>
      </c>
      <c r="AP997" s="13">
        <f t="shared" si="106"/>
        <v>-0.30986322047379167</v>
      </c>
    </row>
    <row r="998" spans="35:42" x14ac:dyDescent="0.55000000000000004">
      <c r="AI998">
        <f t="shared" si="107"/>
        <v>284.1204437400919</v>
      </c>
      <c r="AJ998">
        <f t="shared" si="102"/>
        <v>84.393200000000007</v>
      </c>
      <c r="AK998">
        <v>-2E-3</v>
      </c>
      <c r="AL998">
        <v>-17.6068</v>
      </c>
      <c r="AM998" s="13">
        <f t="shared" si="103"/>
        <v>11.460011421843447</v>
      </c>
      <c r="AN998">
        <f t="shared" si="104"/>
        <v>2.2567762452629019E-6</v>
      </c>
      <c r="AO998">
        <f t="shared" si="105"/>
        <v>6.0132351765805445E-6</v>
      </c>
      <c r="AP998" s="13">
        <f t="shared" si="106"/>
        <v>-0.31383829880337821</v>
      </c>
    </row>
    <row r="999" spans="35:42" x14ac:dyDescent="0.55000000000000004">
      <c r="AI999">
        <f t="shared" si="107"/>
        <v>284.40570522979078</v>
      </c>
      <c r="AJ999">
        <f t="shared" si="102"/>
        <v>84.393200000000007</v>
      </c>
      <c r="AK999">
        <v>0</v>
      </c>
      <c r="AL999">
        <v>-17.6068</v>
      </c>
      <c r="AM999" s="13">
        <f t="shared" si="103"/>
        <v>11.456245649272503</v>
      </c>
      <c r="AN999">
        <f t="shared" si="104"/>
        <v>2.2423727970603539E-6</v>
      </c>
      <c r="AO999">
        <f t="shared" si="105"/>
        <v>6.023872852212149E-6</v>
      </c>
      <c r="AP999" s="13">
        <f t="shared" si="106"/>
        <v>-0.31780559773416434</v>
      </c>
    </row>
    <row r="1000" spans="35:42" x14ac:dyDescent="0.55000000000000004">
      <c r="AI1000">
        <f t="shared" si="107"/>
        <v>284.69096671948967</v>
      </c>
      <c r="AJ1000">
        <f t="shared" si="102"/>
        <v>84.393200000000007</v>
      </c>
      <c r="AK1000">
        <v>-1E-3</v>
      </c>
      <c r="AL1000">
        <v>-17.6068</v>
      </c>
      <c r="AM1000" s="13">
        <f t="shared" si="103"/>
        <v>11.452432960348228</v>
      </c>
      <c r="AN1000">
        <f t="shared" si="104"/>
        <v>2.2279877570433677E-6</v>
      </c>
      <c r="AO1000">
        <f t="shared" si="105"/>
        <v>6.034445203304859E-6</v>
      </c>
      <c r="AP1000" s="13">
        <f t="shared" si="106"/>
        <v>-0.3217650189241904</v>
      </c>
    </row>
    <row r="1001" spans="35:42" x14ac:dyDescent="0.55000000000000004">
      <c r="AI1001">
        <f t="shared" si="107"/>
        <v>284.97622820918855</v>
      </c>
      <c r="AJ1001">
        <f t="shared" si="102"/>
        <v>85.045299999999997</v>
      </c>
      <c r="AK1001">
        <v>-3.0000000000000001E-3</v>
      </c>
      <c r="AL1001">
        <v>-16.954699999999999</v>
      </c>
      <c r="AM1001" s="13">
        <f t="shared" si="103"/>
        <v>11.448573449579253</v>
      </c>
      <c r="AN1001">
        <f t="shared" si="104"/>
        <v>2.2136214817871949E-6</v>
      </c>
      <c r="AO1001">
        <f t="shared" si="105"/>
        <v>6.0449519677920593E-6</v>
      </c>
      <c r="AP1001" s="13">
        <f t="shared" si="106"/>
        <v>-0.32697485771440576</v>
      </c>
    </row>
    <row r="1002" spans="35:42" x14ac:dyDescent="0.55000000000000004">
      <c r="AI1002">
        <f t="shared" si="107"/>
        <v>285.26148969888743</v>
      </c>
      <c r="AJ1002">
        <f t="shared" si="102"/>
        <v>85.045299999999997</v>
      </c>
      <c r="AK1002">
        <v>-2E-3</v>
      </c>
      <c r="AL1002">
        <v>-16.954699999999999</v>
      </c>
      <c r="AM1002" s="13">
        <f t="shared" si="103"/>
        <v>11.444667212634844</v>
      </c>
      <c r="AN1002">
        <f t="shared" si="104"/>
        <v>2.1992743274019591E-6</v>
      </c>
      <c r="AO1002">
        <f t="shared" si="105"/>
        <v>6.0553928852328841E-6</v>
      </c>
      <c r="AP1002" s="13">
        <f t="shared" si="106"/>
        <v>-0.33220709280839888</v>
      </c>
    </row>
    <row r="1003" spans="35:42" x14ac:dyDescent="0.55000000000000004">
      <c r="AI1003">
        <f t="shared" si="107"/>
        <v>285.54675118858631</v>
      </c>
      <c r="AJ1003">
        <f t="shared" si="102"/>
        <v>85.045299999999997</v>
      </c>
      <c r="AK1003">
        <v>-3.0000000000000001E-3</v>
      </c>
      <c r="AL1003">
        <v>-16.954699999999999</v>
      </c>
      <c r="AM1003" s="13">
        <f t="shared" si="103"/>
        <v>11.440714346342491</v>
      </c>
      <c r="AN1003">
        <f t="shared" si="104"/>
        <v>2.1849466495238058E-6</v>
      </c>
      <c r="AO1003">
        <f t="shared" si="105"/>
        <v>6.0657676968186846E-6</v>
      </c>
      <c r="AP1003" s="13">
        <f t="shared" si="106"/>
        <v>-0.33617269969307945</v>
      </c>
    </row>
    <row r="1004" spans="35:42" x14ac:dyDescent="0.55000000000000004">
      <c r="AI1004">
        <f t="shared" si="107"/>
        <v>285.8320126782852</v>
      </c>
      <c r="AJ1004">
        <f t="shared" si="102"/>
        <v>85.045299999999997</v>
      </c>
      <c r="AK1004">
        <v>-2E-3</v>
      </c>
      <c r="AL1004">
        <v>-16.954699999999999</v>
      </c>
      <c r="AM1004" s="13">
        <f t="shared" si="103"/>
        <v>11.436714948685538</v>
      </c>
      <c r="AN1004">
        <f t="shared" si="104"/>
        <v>2.1706388033061087E-6</v>
      </c>
      <c r="AO1004">
        <f t="shared" si="105"/>
        <v>6.0760761453794296E-6</v>
      </c>
      <c r="AP1004" s="13">
        <f t="shared" si="106"/>
        <v>-0.34012997355486563</v>
      </c>
    </row>
    <row r="1005" spans="35:42" x14ac:dyDescent="0.55000000000000004">
      <c r="AI1005">
        <f t="shared" si="107"/>
        <v>286.11727416798408</v>
      </c>
      <c r="AJ1005">
        <f t="shared" si="102"/>
        <v>85.045299999999997</v>
      </c>
      <c r="AK1005">
        <v>-2E-3</v>
      </c>
      <c r="AL1005">
        <v>-16.954699999999999</v>
      </c>
      <c r="AM1005" s="13">
        <f t="shared" si="103"/>
        <v>11.432669118800746</v>
      </c>
      <c r="AN1005">
        <f t="shared" si="104"/>
        <v>2.1563511434106468E-6</v>
      </c>
      <c r="AO1005">
        <f t="shared" si="105"/>
        <v>6.0863179753901003E-6</v>
      </c>
      <c r="AP1005" s="13">
        <f t="shared" si="106"/>
        <v>-0.34407881630106957</v>
      </c>
    </row>
    <row r="1006" spans="35:42" x14ac:dyDescent="0.55000000000000004">
      <c r="AI1006">
        <f t="shared" si="107"/>
        <v>286.40253565768296</v>
      </c>
      <c r="AJ1006">
        <f t="shared" si="102"/>
        <v>85.697400000000002</v>
      </c>
      <c r="AK1006">
        <v>-3.0000000000000001E-3</v>
      </c>
      <c r="AL1006">
        <v>-16.302600000000002</v>
      </c>
      <c r="AM1006" s="13">
        <f t="shared" si="103"/>
        <v>11.428576956975833</v>
      </c>
      <c r="AN1006">
        <f t="shared" si="104"/>
        <v>2.1420840239988309E-6</v>
      </c>
      <c r="AO1006">
        <f t="shared" si="105"/>
        <v>6.0964929329770027E-6</v>
      </c>
      <c r="AP1006" s="13">
        <f t="shared" si="106"/>
        <v>-0.34935337941124939</v>
      </c>
    </row>
    <row r="1007" spans="35:42" x14ac:dyDescent="0.55000000000000004">
      <c r="AI1007">
        <f t="shared" si="107"/>
        <v>286.68779714738184</v>
      </c>
      <c r="AJ1007">
        <f t="shared" si="102"/>
        <v>85.697400000000002</v>
      </c>
      <c r="AK1007">
        <v>-2E-3</v>
      </c>
      <c r="AL1007">
        <v>-16.302600000000002</v>
      </c>
      <c r="AM1007" s="13">
        <f t="shared" si="103"/>
        <v>11.424438564646989</v>
      </c>
      <c r="AN1007">
        <f t="shared" si="104"/>
        <v>2.1278377987229073E-6</v>
      </c>
      <c r="AO1007">
        <f t="shared" si="105"/>
        <v>6.106600765924081E-6</v>
      </c>
      <c r="AP1007" s="13">
        <f t="shared" si="106"/>
        <v>-0.35464946276189946</v>
      </c>
    </row>
    <row r="1008" spans="35:42" x14ac:dyDescent="0.55000000000000004">
      <c r="AI1008">
        <f t="shared" si="107"/>
        <v>286.97305863708073</v>
      </c>
      <c r="AJ1008">
        <f t="shared" si="102"/>
        <v>85.697400000000002</v>
      </c>
      <c r="AK1008">
        <v>-3.0000000000000001E-3</v>
      </c>
      <c r="AL1008">
        <v>-16.302600000000002</v>
      </c>
      <c r="AM1008" s="13">
        <f t="shared" si="103"/>
        <v>11.42025404439636</v>
      </c>
      <c r="AN1008">
        <f t="shared" si="104"/>
        <v>2.1136128207172077E-6</v>
      </c>
      <c r="AO1008">
        <f t="shared" si="105"/>
        <v>6.116641223679152E-6</v>
      </c>
      <c r="AP1008" s="13">
        <f t="shared" si="106"/>
        <v>-0.35860250572623353</v>
      </c>
    </row>
    <row r="1009" spans="35:42" x14ac:dyDescent="0.55000000000000004">
      <c r="AI1009">
        <f t="shared" si="107"/>
        <v>287.25832012677961</v>
      </c>
      <c r="AJ1009">
        <f t="shared" si="102"/>
        <v>86.349500000000006</v>
      </c>
      <c r="AK1009">
        <v>-4.0000000000000001E-3</v>
      </c>
      <c r="AL1009">
        <v>-15.650499999999999</v>
      </c>
      <c r="AM1009" s="13">
        <f t="shared" si="103"/>
        <v>11.416023499949512</v>
      </c>
      <c r="AN1009">
        <f t="shared" si="104"/>
        <v>2.0994094425893807E-6</v>
      </c>
      <c r="AO1009">
        <f t="shared" si="105"/>
        <v>6.1266140573601309E-6</v>
      </c>
      <c r="AP1009" s="13">
        <f t="shared" si="106"/>
        <v>-0.36392602869622614</v>
      </c>
    </row>
    <row r="1010" spans="35:42" x14ac:dyDescent="0.55000000000000004">
      <c r="AI1010">
        <f t="shared" si="107"/>
        <v>287.54358161647849</v>
      </c>
      <c r="AJ1010">
        <f t="shared" si="102"/>
        <v>86.349500000000006</v>
      </c>
      <c r="AK1010">
        <v>-2E-3</v>
      </c>
      <c r="AL1010">
        <v>-15.650499999999999</v>
      </c>
      <c r="AM1010" s="13">
        <f t="shared" si="103"/>
        <v>11.411747036172853</v>
      </c>
      <c r="AN1010">
        <f t="shared" si="104"/>
        <v>2.0852280164116673E-6</v>
      </c>
      <c r="AO1010">
        <f t="shared" si="105"/>
        <v>6.1365190197611854E-6</v>
      </c>
      <c r="AP1010" s="13">
        <f t="shared" si="106"/>
        <v>-0.36927050888259916</v>
      </c>
    </row>
    <row r="1011" spans="35:42" x14ac:dyDescent="0.55000000000000004">
      <c r="AI1011">
        <f t="shared" si="107"/>
        <v>287.82884310617737</v>
      </c>
      <c r="AJ1011">
        <f t="shared" si="102"/>
        <v>85.697400000000002</v>
      </c>
      <c r="AK1011">
        <v>-2E-3</v>
      </c>
      <c r="AL1011">
        <v>-16.302600000000002</v>
      </c>
      <c r="AM1011" s="13">
        <f t="shared" si="103"/>
        <v>11.407424759071036</v>
      </c>
      <c r="AN1011">
        <f t="shared" si="104"/>
        <v>2.0710688937121553E-6</v>
      </c>
      <c r="AO1011">
        <f t="shared" si="105"/>
        <v>6.1463558653588807E-6</v>
      </c>
      <c r="AP1011" s="13">
        <f t="shared" si="106"/>
        <v>-0.37181718815431741</v>
      </c>
    </row>
    <row r="1012" spans="35:42" x14ac:dyDescent="0.55000000000000004">
      <c r="AI1012">
        <f t="shared" si="107"/>
        <v>288.11410459587626</v>
      </c>
      <c r="AJ1012">
        <f t="shared" si="102"/>
        <v>85.697400000000002</v>
      </c>
      <c r="AK1012">
        <v>-3.0000000000000001E-3</v>
      </c>
      <c r="AL1012">
        <v>-16.302600000000002</v>
      </c>
      <c r="AM1012" s="13">
        <f t="shared" si="103"/>
        <v>11.403056775784327</v>
      </c>
      <c r="AN1012">
        <f t="shared" si="104"/>
        <v>2.056932425466087E-6</v>
      </c>
      <c r="AO1012">
        <f t="shared" si="105"/>
        <v>6.1561243503182403E-6</v>
      </c>
      <c r="AP1012" s="13">
        <f t="shared" si="106"/>
        <v>-0.37432481091443098</v>
      </c>
    </row>
    <row r="1013" spans="35:42" x14ac:dyDescent="0.55000000000000004">
      <c r="AI1013">
        <f t="shared" si="107"/>
        <v>288.39936608557514</v>
      </c>
      <c r="AJ1013">
        <f t="shared" si="102"/>
        <v>86.349500000000006</v>
      </c>
      <c r="AK1013">
        <v>-3.0000000000000001E-3</v>
      </c>
      <c r="AL1013">
        <v>-15.650499999999999</v>
      </c>
      <c r="AM1013" s="13">
        <f t="shared" si="103"/>
        <v>11.398643194585963</v>
      </c>
      <c r="AN1013">
        <f t="shared" si="104"/>
        <v>2.0428189620871357E-6</v>
      </c>
      <c r="AO1013">
        <f t="shared" si="105"/>
        <v>6.165824232498828E-6</v>
      </c>
      <c r="AP1013" s="13">
        <f t="shared" si="106"/>
        <v>-0.37967148153837627</v>
      </c>
    </row>
    <row r="1014" spans="35:42" x14ac:dyDescent="0.55000000000000004">
      <c r="AI1014">
        <f t="shared" si="107"/>
        <v>288.68462757527402</v>
      </c>
      <c r="AJ1014">
        <f t="shared" si="102"/>
        <v>85.697400000000002</v>
      </c>
      <c r="AK1014">
        <v>-3.0000000000000001E-3</v>
      </c>
      <c r="AL1014">
        <v>-16.302600000000002</v>
      </c>
      <c r="AM1014" s="13">
        <f t="shared" si="103"/>
        <v>11.394184124879448</v>
      </c>
      <c r="AN1014">
        <f t="shared" si="104"/>
        <v>2.0287288534187436E-6</v>
      </c>
      <c r="AO1014">
        <f t="shared" si="105"/>
        <v>6.1754552714607042E-6</v>
      </c>
      <c r="AP1014" s="13">
        <f t="shared" si="106"/>
        <v>-0.38358455994490737</v>
      </c>
    </row>
    <row r="1015" spans="35:42" x14ac:dyDescent="0.55000000000000004">
      <c r="AI1015">
        <f t="shared" si="107"/>
        <v>288.9698890649729</v>
      </c>
      <c r="AJ1015">
        <f t="shared" si="102"/>
        <v>85.045299999999997</v>
      </c>
      <c r="AK1015">
        <v>-1E-3</v>
      </c>
      <c r="AL1015">
        <v>-16.954699999999999</v>
      </c>
      <c r="AM1015" s="13">
        <f t="shared" si="103"/>
        <v>11.389679677195858</v>
      </c>
      <c r="AN1015">
        <f t="shared" si="104"/>
        <v>2.0146624487254271E-6</v>
      </c>
      <c r="AO1015">
        <f t="shared" si="105"/>
        <v>6.1850172284704314E-6</v>
      </c>
      <c r="AP1015" s="13">
        <f t="shared" si="106"/>
        <v>-0.38455077975249252</v>
      </c>
    </row>
    <row r="1016" spans="35:42" x14ac:dyDescent="0.55000000000000004">
      <c r="AI1016">
        <f t="shared" si="107"/>
        <v>289.25515055467179</v>
      </c>
      <c r="AJ1016">
        <f t="shared" si="102"/>
        <v>85.045299999999997</v>
      </c>
      <c r="AK1016">
        <v>0</v>
      </c>
      <c r="AL1016">
        <v>-16.954699999999999</v>
      </c>
      <c r="AM1016" s="13">
        <f t="shared" si="103"/>
        <v>11.385129963191094</v>
      </c>
      <c r="AN1016">
        <f t="shared" si="104"/>
        <v>2.0006200966841413E-6</v>
      </c>
      <c r="AO1016">
        <f t="shared" si="105"/>
        <v>6.194509866506954E-6</v>
      </c>
      <c r="AP1016" s="13">
        <f t="shared" si="106"/>
        <v>-0.3869317924493279</v>
      </c>
    </row>
    <row r="1017" spans="35:42" x14ac:dyDescent="0.55000000000000004">
      <c r="AI1017">
        <f t="shared" si="107"/>
        <v>289.54041204437067</v>
      </c>
      <c r="AJ1017">
        <f t="shared" si="102"/>
        <v>85.045299999999997</v>
      </c>
      <c r="AK1017">
        <v>0</v>
      </c>
      <c r="AL1017">
        <v>-16.954699999999999</v>
      </c>
      <c r="AM1017" s="13">
        <f t="shared" si="103"/>
        <v>11.380535095643117</v>
      </c>
      <c r="AN1017">
        <f t="shared" si="104"/>
        <v>1.9866021453756153E-6</v>
      </c>
      <c r="AO1017">
        <f t="shared" si="105"/>
        <v>6.2039329502675009E-6</v>
      </c>
      <c r="AP1017" s="13">
        <f t="shared" si="106"/>
        <v>-0.39077188907800608</v>
      </c>
    </row>
    <row r="1018" spans="35:42" x14ac:dyDescent="0.55000000000000004">
      <c r="AI1018">
        <f t="shared" si="107"/>
        <v>289.82567353406955</v>
      </c>
      <c r="AJ1018">
        <f t="shared" si="102"/>
        <v>85.045299999999997</v>
      </c>
      <c r="AK1018">
        <v>2E-3</v>
      </c>
      <c r="AL1018">
        <v>-16.954699999999999</v>
      </c>
      <c r="AM1018" s="13">
        <f t="shared" si="103"/>
        <v>11.375895188449139</v>
      </c>
      <c r="AN1018">
        <f t="shared" si="104"/>
        <v>1.9726089422757444E-6</v>
      </c>
      <c r="AO1018">
        <f t="shared" si="105"/>
        <v>6.2132862461733942E-6</v>
      </c>
      <c r="AP1018" s="13">
        <f t="shared" si="106"/>
        <v>-0.3946022992839982</v>
      </c>
    </row>
    <row r="1019" spans="35:42" x14ac:dyDescent="0.55000000000000004">
      <c r="AI1019">
        <f t="shared" si="107"/>
        <v>290.11093502376843</v>
      </c>
      <c r="AJ1019">
        <f t="shared" si="102"/>
        <v>85.045299999999997</v>
      </c>
      <c r="AK1019">
        <v>3.0000000000000001E-3</v>
      </c>
      <c r="AL1019">
        <v>-16.954699999999999</v>
      </c>
      <c r="AM1019" s="13">
        <f t="shared" si="103"/>
        <v>11.371210356622827</v>
      </c>
      <c r="AN1019">
        <f t="shared" si="104"/>
        <v>1.9586408342469578E-6</v>
      </c>
      <c r="AO1019">
        <f t="shared" si="105"/>
        <v>6.2225695223758697E-6</v>
      </c>
      <c r="AP1019" s="13">
        <f t="shared" si="106"/>
        <v>-0.39842292811824881</v>
      </c>
    </row>
    <row r="1020" spans="35:42" x14ac:dyDescent="0.55000000000000004">
      <c r="AI1020">
        <f t="shared" si="107"/>
        <v>290.39619651346732</v>
      </c>
      <c r="AJ1020">
        <f t="shared" si="102"/>
        <v>85.045299999999997</v>
      </c>
      <c r="AK1020">
        <v>1E-3</v>
      </c>
      <c r="AL1020">
        <v>-16.954699999999999</v>
      </c>
      <c r="AM1020" s="13">
        <f t="shared" si="103"/>
        <v>11.366480716291429</v>
      </c>
      <c r="AN1020">
        <f t="shared" si="104"/>
        <v>1.9446981675296404E-6</v>
      </c>
      <c r="AO1020">
        <f t="shared" si="105"/>
        <v>6.2317825487617884E-6</v>
      </c>
      <c r="AP1020" s="13">
        <f t="shared" si="106"/>
        <v>-0.40223368087583283</v>
      </c>
    </row>
    <row r="1021" spans="35:42" x14ac:dyDescent="0.55000000000000004">
      <c r="AI1021">
        <f t="shared" si="107"/>
        <v>290.6814580031662</v>
      </c>
      <c r="AJ1021">
        <f t="shared" si="102"/>
        <v>85.697400000000002</v>
      </c>
      <c r="AK1021">
        <v>2E-3</v>
      </c>
      <c r="AL1021">
        <v>-16.302600000000002</v>
      </c>
      <c r="AM1021" s="13">
        <f t="shared" si="103"/>
        <v>11.361706384692901</v>
      </c>
      <c r="AN1021">
        <f t="shared" si="104"/>
        <v>1.9307812877335286E-6</v>
      </c>
      <c r="AO1021">
        <f t="shared" si="105"/>
        <v>6.2409250969593718E-6</v>
      </c>
      <c r="AP1021" s="13">
        <f t="shared" si="106"/>
        <v>-0.40759113391395768</v>
      </c>
    </row>
    <row r="1022" spans="35:42" x14ac:dyDescent="0.55000000000000004">
      <c r="AI1022">
        <f t="shared" si="107"/>
        <v>290.96671949286508</v>
      </c>
      <c r="AJ1022">
        <f t="shared" si="102"/>
        <v>85.697400000000002</v>
      </c>
      <c r="AK1022">
        <v>2E-3</v>
      </c>
      <c r="AL1022">
        <v>-16.302600000000002</v>
      </c>
      <c r="AM1022" s="13">
        <f t="shared" si="103"/>
        <v>11.356887480173004</v>
      </c>
      <c r="AN1022">
        <f t="shared" si="104"/>
        <v>1.9168905398291634E-6</v>
      </c>
      <c r="AO1022">
        <f t="shared" si="105"/>
        <v>6.2499969403438401E-6</v>
      </c>
      <c r="AP1022" s="13">
        <f t="shared" si="106"/>
        <v>-0.4129675882034568</v>
      </c>
    </row>
    <row r="1023" spans="35:42" x14ac:dyDescent="0.55000000000000004">
      <c r="AI1023">
        <f t="shared" si="107"/>
        <v>291.25198098256396</v>
      </c>
      <c r="AJ1023">
        <f t="shared" si="102"/>
        <v>85.697400000000002</v>
      </c>
      <c r="AK1023">
        <v>1E-3</v>
      </c>
      <c r="AL1023">
        <v>-16.302600000000002</v>
      </c>
      <c r="AM1023" s="13">
        <f t="shared" si="103"/>
        <v>11.352024122182369</v>
      </c>
      <c r="AN1023">
        <f t="shared" si="104"/>
        <v>1.9030262681393297E-6</v>
      </c>
      <c r="AO1023">
        <f t="shared" si="105"/>
        <v>6.25899785404304E-6</v>
      </c>
      <c r="AP1023" s="13">
        <f t="shared" si="106"/>
        <v>-0.41677713506662273</v>
      </c>
    </row>
    <row r="1024" spans="35:42" x14ac:dyDescent="0.55000000000000004">
      <c r="AI1024">
        <f t="shared" si="107"/>
        <v>291.53724247226285</v>
      </c>
      <c r="AJ1024">
        <f t="shared" si="102"/>
        <v>85.697400000000002</v>
      </c>
      <c r="AK1024">
        <v>3.0000000000000001E-3</v>
      </c>
      <c r="AL1024">
        <v>-16.302600000000002</v>
      </c>
      <c r="AM1024" s="13">
        <f t="shared" si="103"/>
        <v>11.347116431273543</v>
      </c>
      <c r="AN1024">
        <f t="shared" si="104"/>
        <v>1.8891888163305147E-6</v>
      </c>
      <c r="AO1024">
        <f t="shared" si="105"/>
        <v>6.2679276149430282E-6</v>
      </c>
      <c r="AP1024" s="13">
        <f t="shared" si="106"/>
        <v>-0.42057635089005674</v>
      </c>
    </row>
    <row r="1025" spans="35:42" x14ac:dyDescent="0.55000000000000004">
      <c r="AI1025">
        <f t="shared" si="107"/>
        <v>291.82250396196173</v>
      </c>
      <c r="AJ1025">
        <f t="shared" si="102"/>
        <v>85.045299999999997</v>
      </c>
      <c r="AK1025">
        <v>2E-3</v>
      </c>
      <c r="AL1025">
        <v>-16.954699999999999</v>
      </c>
      <c r="AM1025" s="13">
        <f t="shared" si="103"/>
        <v>11.342164529097984</v>
      </c>
      <c r="AN1025">
        <f t="shared" si="104"/>
        <v>1.8753785274044066E-6</v>
      </c>
      <c r="AO1025">
        <f t="shared" si="105"/>
        <v>6.276786001693577E-6</v>
      </c>
      <c r="AP1025" s="13">
        <f t="shared" si="106"/>
        <v>-0.42275057379543424</v>
      </c>
    </row>
    <row r="1026" spans="35:42" x14ac:dyDescent="0.55000000000000004">
      <c r="AI1026">
        <f t="shared" si="107"/>
        <v>292.10776545166061</v>
      </c>
      <c r="AJ1026">
        <f t="shared" si="102"/>
        <v>85.045299999999997</v>
      </c>
      <c r="AK1026">
        <v>3.0000000000000001E-3</v>
      </c>
      <c r="AL1026">
        <v>-16.954699999999999</v>
      </c>
      <c r="AM1026" s="13">
        <f t="shared" si="103"/>
        <v>11.337168538403056</v>
      </c>
      <c r="AN1026">
        <f t="shared" si="104"/>
        <v>1.8615957436893724E-6</v>
      </c>
      <c r="AO1026">
        <f t="shared" si="105"/>
        <v>6.2855727947136835E-6</v>
      </c>
      <c r="AP1026" s="13">
        <f t="shared" si="106"/>
        <v>-0.42488552744735636</v>
      </c>
    </row>
    <row r="1027" spans="35:42" x14ac:dyDescent="0.55000000000000004">
      <c r="AI1027">
        <f t="shared" si="107"/>
        <v>292.39302694135949</v>
      </c>
      <c r="AJ1027">
        <f t="shared" ref="AJ1027:AJ1090" si="108">AL1027+102</f>
        <v>85.045299999999997</v>
      </c>
      <c r="AK1027">
        <v>4.0000000000000001E-3</v>
      </c>
      <c r="AL1027">
        <v>-16.954699999999999</v>
      </c>
      <c r="AM1027" s="13">
        <f t="shared" si="103"/>
        <v>11.332128583028995</v>
      </c>
      <c r="AN1027">
        <f t="shared" si="104"/>
        <v>1.8478408068319919E-6</v>
      </c>
      <c r="AO1027">
        <f t="shared" si="105"/>
        <v>6.2942877761970027E-6</v>
      </c>
      <c r="AP1027" s="13">
        <f t="shared" si="106"/>
        <v>-0.42862451677361013</v>
      </c>
    </row>
    <row r="1028" spans="35:42" x14ac:dyDescent="0.55000000000000004">
      <c r="AI1028">
        <f t="shared" si="107"/>
        <v>292.67828843105838</v>
      </c>
      <c r="AJ1028">
        <f t="shared" si="108"/>
        <v>85.045299999999997</v>
      </c>
      <c r="AK1028">
        <v>3.0000000000000001E-3</v>
      </c>
      <c r="AL1028">
        <v>-16.954699999999999</v>
      </c>
      <c r="AM1028" s="13">
        <f t="shared" ref="AM1028:AM1091" si="109">($T$5+AN1028+AO1028)*10^6</f>
        <v>11.327044787905821</v>
      </c>
      <c r="AN1028">
        <f t="shared" ref="AN1028:AN1091" si="110">($T$3/2)*(1-COS(RADIANS(AI1028)))</f>
        <v>1.8341140577885684E-6</v>
      </c>
      <c r="AO1028">
        <f t="shared" ref="AO1028:AO1091" si="111">($T$3/2)*(1+COS(RADIANS(AI1028)))+($T$4/2)*(1-COS(RADIANS(AI1028-$T$7)))-$T$14</f>
        <v>6.3029307301172528E-6</v>
      </c>
      <c r="AP1028" s="13">
        <f t="shared" si="106"/>
        <v>-0.43235288138882499</v>
      </c>
    </row>
    <row r="1029" spans="35:42" x14ac:dyDescent="0.55000000000000004">
      <c r="AI1029">
        <f t="shared" si="107"/>
        <v>292.96354992075726</v>
      </c>
      <c r="AJ1029">
        <f t="shared" si="108"/>
        <v>85.045299999999997</v>
      </c>
      <c r="AK1029">
        <v>3.0000000000000001E-3</v>
      </c>
      <c r="AL1029">
        <v>-16.954699999999999</v>
      </c>
      <c r="AM1029" s="13">
        <f t="shared" si="109"/>
        <v>11.321917279050256</v>
      </c>
      <c r="AN1029">
        <f t="shared" si="110"/>
        <v>1.8204158368166988E-6</v>
      </c>
      <c r="AO1029">
        <f t="shared" si="111"/>
        <v>6.3115014422335553E-6</v>
      </c>
      <c r="AP1029" s="13">
        <f t="shared" ref="AP1029:AP1092" si="112">(AJ1028+AJ1029)/2*(AM1029-AM1028)</f>
        <v>-0.4360705288742302</v>
      </c>
    </row>
    <row r="1030" spans="35:42" x14ac:dyDescent="0.55000000000000004">
      <c r="AI1030">
        <f t="shared" ref="AI1030:AI1093" si="113">$AI1029+$AI$3</f>
        <v>293.24881141045614</v>
      </c>
      <c r="AJ1030">
        <f t="shared" si="108"/>
        <v>85.045299999999997</v>
      </c>
      <c r="AK1030">
        <v>3.0000000000000001E-3</v>
      </c>
      <c r="AL1030">
        <v>-16.954699999999999</v>
      </c>
      <c r="AM1030" s="13">
        <f t="shared" si="109"/>
        <v>11.316746183562589</v>
      </c>
      <c r="AN1030">
        <f t="shared" si="110"/>
        <v>1.806746483466818E-6</v>
      </c>
      <c r="AO1030">
        <f t="shared" si="111"/>
        <v>6.3199997000957713E-6</v>
      </c>
      <c r="AP1030" s="13">
        <f t="shared" si="112"/>
        <v>-0.43977736707724185</v>
      </c>
    </row>
    <row r="1031" spans="35:42" x14ac:dyDescent="0.55000000000000004">
      <c r="AI1031">
        <f t="shared" si="113"/>
        <v>293.53407290015502</v>
      </c>
      <c r="AJ1031">
        <f t="shared" si="108"/>
        <v>85.045299999999997</v>
      </c>
      <c r="AK1031">
        <v>2E-3</v>
      </c>
      <c r="AL1031">
        <v>-16.954699999999999</v>
      </c>
      <c r="AM1031" s="13">
        <f t="shared" si="109"/>
        <v>11.311531629623536</v>
      </c>
      <c r="AN1031">
        <f t="shared" si="110"/>
        <v>1.7931063365738029E-6</v>
      </c>
      <c r="AO1031">
        <f t="shared" si="111"/>
        <v>6.3284252930497323E-6</v>
      </c>
      <c r="AP1031" s="13">
        <f t="shared" si="112"/>
        <v>-0.44347330411297348</v>
      </c>
    </row>
    <row r="1032" spans="35:42" x14ac:dyDescent="0.55000000000000004">
      <c r="AI1032">
        <f t="shared" si="113"/>
        <v>293.81933438985391</v>
      </c>
      <c r="AJ1032">
        <f t="shared" si="108"/>
        <v>85.045299999999997</v>
      </c>
      <c r="AK1032">
        <v>4.0000000000000001E-3</v>
      </c>
      <c r="AL1032">
        <v>-16.954699999999999</v>
      </c>
      <c r="AM1032" s="13">
        <f t="shared" si="109"/>
        <v>11.306273746491055</v>
      </c>
      <c r="AN1032">
        <f t="shared" si="110"/>
        <v>1.7794957342485519E-6</v>
      </c>
      <c r="AO1032">
        <f t="shared" si="111"/>
        <v>6.3367780122425025E-6</v>
      </c>
      <c r="AP1032" s="13">
        <f t="shared" si="112"/>
        <v>-0.44715824836680435</v>
      </c>
    </row>
    <row r="1033" spans="35:42" x14ac:dyDescent="0.55000000000000004">
      <c r="AI1033">
        <f t="shared" si="113"/>
        <v>294.10459587955279</v>
      </c>
      <c r="AJ1033">
        <f t="shared" si="108"/>
        <v>85.045299999999997</v>
      </c>
      <c r="AK1033">
        <v>4.0000000000000001E-3</v>
      </c>
      <c r="AL1033">
        <v>-16.954699999999999</v>
      </c>
      <c r="AM1033" s="13">
        <f t="shared" si="109"/>
        <v>11.300972664497147</v>
      </c>
      <c r="AN1033">
        <f t="shared" si="110"/>
        <v>1.765915013869627E-6</v>
      </c>
      <c r="AO1033">
        <f t="shared" si="111"/>
        <v>6.3450576506275201E-6</v>
      </c>
      <c r="AP1033" s="13">
        <f t="shared" si="112"/>
        <v>-0.4508321084964943</v>
      </c>
    </row>
    <row r="1034" spans="35:42" x14ac:dyDescent="0.55000000000000004">
      <c r="AI1034">
        <f t="shared" si="113"/>
        <v>294.38985736925167</v>
      </c>
      <c r="AJ1034">
        <f t="shared" si="108"/>
        <v>85.045299999999997</v>
      </c>
      <c r="AK1034">
        <v>4.0000000000000001E-3</v>
      </c>
      <c r="AL1034">
        <v>-16.954699999999999</v>
      </c>
      <c r="AM1034" s="13">
        <f t="shared" si="109"/>
        <v>11.295628515044621</v>
      </c>
      <c r="AN1034">
        <f t="shared" si="110"/>
        <v>1.7523645120748662E-6</v>
      </c>
      <c r="AO1034">
        <f t="shared" si="111"/>
        <v>6.3532640029697556E-6</v>
      </c>
      <c r="AP1034" s="13">
        <f t="shared" si="112"/>
        <v>-0.45449479343490312</v>
      </c>
    </row>
    <row r="1035" spans="35:42" x14ac:dyDescent="0.55000000000000004">
      <c r="AI1035">
        <f t="shared" si="113"/>
        <v>294.67511885895055</v>
      </c>
      <c r="AJ1035">
        <f t="shared" si="108"/>
        <v>85.045299999999997</v>
      </c>
      <c r="AK1035">
        <v>5.0000000000000001E-3</v>
      </c>
      <c r="AL1035">
        <v>-16.954699999999999</v>
      </c>
      <c r="AM1035" s="13">
        <f t="shared" si="109"/>
        <v>11.290241430603841</v>
      </c>
      <c r="AN1035">
        <f t="shared" si="110"/>
        <v>1.7388445647530634E-6</v>
      </c>
      <c r="AO1035">
        <f t="shared" si="111"/>
        <v>6.3613968658507757E-6</v>
      </c>
      <c r="AP1035" s="13">
        <f t="shared" si="112"/>
        <v>-0.45814621239150122</v>
      </c>
    </row>
    <row r="1036" spans="35:42" x14ac:dyDescent="0.55000000000000004">
      <c r="AI1036">
        <f t="shared" si="113"/>
        <v>294.96038034864944</v>
      </c>
      <c r="AJ1036">
        <f t="shared" si="108"/>
        <v>85.045299999999997</v>
      </c>
      <c r="AK1036">
        <v>3.0000000000000001E-3</v>
      </c>
      <c r="AL1036">
        <v>-16.954699999999999</v>
      </c>
      <c r="AM1036" s="13">
        <f t="shared" si="109"/>
        <v>11.284811544709434</v>
      </c>
      <c r="AN1036">
        <f t="shared" si="110"/>
        <v>1.7253555070356208E-6</v>
      </c>
      <c r="AO1036">
        <f t="shared" si="111"/>
        <v>6.3694560376738133E-6</v>
      </c>
      <c r="AP1036" s="13">
        <f t="shared" si="112"/>
        <v>-0.46178627485554219</v>
      </c>
    </row>
    <row r="1037" spans="35:42" x14ac:dyDescent="0.55000000000000004">
      <c r="AI1037">
        <f t="shared" si="113"/>
        <v>295.24564183834832</v>
      </c>
      <c r="AJ1037">
        <f t="shared" si="108"/>
        <v>85.045299999999997</v>
      </c>
      <c r="AK1037">
        <v>4.0000000000000001E-3</v>
      </c>
      <c r="AL1037">
        <v>-16.954699999999999</v>
      </c>
      <c r="AM1037" s="13">
        <f t="shared" si="109"/>
        <v>11.279338991956996</v>
      </c>
      <c r="AN1037">
        <f t="shared" si="110"/>
        <v>1.7118976732882601E-6</v>
      </c>
      <c r="AO1037">
        <f t="shared" si="111"/>
        <v>6.3774413186687362E-6</v>
      </c>
      <c r="AP1037" s="13">
        <f t="shared" si="112"/>
        <v>-0.46541489059696906</v>
      </c>
    </row>
    <row r="1038" spans="35:42" x14ac:dyDescent="0.55000000000000004">
      <c r="AI1038">
        <f t="shared" si="113"/>
        <v>295.5309033280472</v>
      </c>
      <c r="AJ1038">
        <f t="shared" si="108"/>
        <v>85.697400000000002</v>
      </c>
      <c r="AK1038">
        <v>4.0000000000000001E-3</v>
      </c>
      <c r="AL1038">
        <v>-16.302600000000002</v>
      </c>
      <c r="AM1038" s="13">
        <f t="shared" si="109"/>
        <v>11.273823907999741</v>
      </c>
      <c r="AN1038">
        <f t="shared" si="110"/>
        <v>1.6984713971027161E-6</v>
      </c>
      <c r="AO1038">
        <f t="shared" si="111"/>
        <v>6.3853525108970246E-6</v>
      </c>
      <c r="AP1038" s="13">
        <f t="shared" si="112"/>
        <v>-0.47083016279415202</v>
      </c>
    </row>
    <row r="1039" spans="35:42" x14ac:dyDescent="0.55000000000000004">
      <c r="AI1039">
        <f t="shared" si="113"/>
        <v>295.81616481774608</v>
      </c>
      <c r="AJ1039">
        <f t="shared" si="108"/>
        <v>85.045299999999997</v>
      </c>
      <c r="AK1039">
        <v>4.0000000000000001E-3</v>
      </c>
      <c r="AL1039">
        <v>-16.954699999999999</v>
      </c>
      <c r="AM1039" s="13">
        <f t="shared" si="109"/>
        <v>11.268266429545138</v>
      </c>
      <c r="AN1039">
        <f t="shared" si="110"/>
        <v>1.6850770112884883E-6</v>
      </c>
      <c r="AO1039">
        <f t="shared" si="111"/>
        <v>6.3931894182566497E-6</v>
      </c>
      <c r="AP1039" s="13">
        <f t="shared" si="112"/>
        <v>-0.4744494382654168</v>
      </c>
    </row>
    <row r="1040" spans="35:42" x14ac:dyDescent="0.55000000000000004">
      <c r="AI1040">
        <f t="shared" si="113"/>
        <v>296.10142630744497</v>
      </c>
      <c r="AJ1040">
        <f t="shared" si="108"/>
        <v>85.697400000000002</v>
      </c>
      <c r="AK1040">
        <v>5.0000000000000001E-3</v>
      </c>
      <c r="AL1040">
        <v>-16.302600000000002</v>
      </c>
      <c r="AM1040" s="13">
        <f t="shared" si="109"/>
        <v>11.262666694351534</v>
      </c>
      <c r="AN1040">
        <f t="shared" si="110"/>
        <v>1.6717148478645688E-6</v>
      </c>
      <c r="AO1040">
        <f t="shared" si="111"/>
        <v>6.4009518464869646E-6</v>
      </c>
      <c r="AP1040" s="13">
        <f t="shared" si="112"/>
        <v>-0.4780569531204768</v>
      </c>
    </row>
    <row r="1041" spans="35:42" x14ac:dyDescent="0.55000000000000004">
      <c r="AI1041">
        <f t="shared" si="113"/>
        <v>296.38668779714385</v>
      </c>
      <c r="AJ1041">
        <f t="shared" si="108"/>
        <v>85.697400000000002</v>
      </c>
      <c r="AK1041">
        <v>5.0000000000000001E-3</v>
      </c>
      <c r="AL1041">
        <v>-16.302600000000002</v>
      </c>
      <c r="AM1041" s="13">
        <f t="shared" si="109"/>
        <v>11.257024841224734</v>
      </c>
      <c r="AN1041">
        <f t="shared" si="110"/>
        <v>1.6583852380512344E-6</v>
      </c>
      <c r="AO1041">
        <f t="shared" si="111"/>
        <v>6.4086396031734983E-6</v>
      </c>
      <c r="AP1041" s="13">
        <f t="shared" si="112"/>
        <v>-0.48349214414863895</v>
      </c>
    </row>
    <row r="1042" spans="35:42" x14ac:dyDescent="0.55000000000000004">
      <c r="AI1042">
        <f t="shared" si="113"/>
        <v>296.67194928684273</v>
      </c>
      <c r="AJ1042">
        <f t="shared" si="108"/>
        <v>85.697400000000002</v>
      </c>
      <c r="AK1042">
        <v>4.0000000000000001E-3</v>
      </c>
      <c r="AL1042">
        <v>-16.302600000000002</v>
      </c>
      <c r="AM1042" s="13">
        <f t="shared" si="109"/>
        <v>11.251341010014549</v>
      </c>
      <c r="AN1042">
        <f t="shared" si="110"/>
        <v>1.6450885122618149E-6</v>
      </c>
      <c r="AO1042">
        <f t="shared" si="111"/>
        <v>6.4162524977527351E-6</v>
      </c>
      <c r="AP1042" s="13">
        <f t="shared" si="112"/>
        <v>-0.4870895567516707</v>
      </c>
    </row>
    <row r="1043" spans="35:42" x14ac:dyDescent="0.55000000000000004">
      <c r="AI1043">
        <f t="shared" si="113"/>
        <v>296.95721077654161</v>
      </c>
      <c r="AJ1043">
        <f t="shared" si="108"/>
        <v>86.349500000000006</v>
      </c>
      <c r="AK1043">
        <v>4.0000000000000001E-3</v>
      </c>
      <c r="AL1043">
        <v>-15.650499999999999</v>
      </c>
      <c r="AM1043" s="13">
        <f t="shared" si="109"/>
        <v>11.245615341611357</v>
      </c>
      <c r="AN1043">
        <f t="shared" si="110"/>
        <v>1.6318250000945234E-6</v>
      </c>
      <c r="AO1043">
        <f t="shared" si="111"/>
        <v>6.4237903415168322E-6</v>
      </c>
      <c r="AP1043" s="13">
        <f t="shared" si="112"/>
        <v>-0.4925417495985952</v>
      </c>
    </row>
    <row r="1044" spans="35:42" x14ac:dyDescent="0.55000000000000004">
      <c r="AI1044">
        <f t="shared" si="113"/>
        <v>297.2424722662405</v>
      </c>
      <c r="AJ1044">
        <f t="shared" si="108"/>
        <v>86.349500000000006</v>
      </c>
      <c r="AK1044">
        <v>4.0000000000000001E-3</v>
      </c>
      <c r="AL1044">
        <v>-15.650499999999999</v>
      </c>
      <c r="AM1044" s="13">
        <f t="shared" si="109"/>
        <v>11.239847977942572</v>
      </c>
      <c r="AN1044">
        <f t="shared" si="110"/>
        <v>1.6185950303242677E-6</v>
      </c>
      <c r="AO1044">
        <f t="shared" si="111"/>
        <v>6.4312529476183055E-6</v>
      </c>
      <c r="AP1044" s="13">
        <f t="shared" si="112"/>
        <v>-0.49800896911770703</v>
      </c>
    </row>
    <row r="1045" spans="35:42" x14ac:dyDescent="0.55000000000000004">
      <c r="AI1045">
        <f t="shared" si="113"/>
        <v>297.52773375593938</v>
      </c>
      <c r="AJ1045">
        <f t="shared" si="108"/>
        <v>86.349500000000006</v>
      </c>
      <c r="AK1045">
        <v>4.0000000000000001E-3</v>
      </c>
      <c r="AL1045">
        <v>-15.650499999999999</v>
      </c>
      <c r="AM1045" s="13">
        <f t="shared" si="109"/>
        <v>11.234039061969165</v>
      </c>
      <c r="AN1045">
        <f t="shared" si="110"/>
        <v>1.6053989308945175E-6</v>
      </c>
      <c r="AO1045">
        <f t="shared" si="111"/>
        <v>6.4386401310746478E-6</v>
      </c>
      <c r="AP1045" s="13">
        <f t="shared" si="112"/>
        <v>-0.50159698984574064</v>
      </c>
    </row>
    <row r="1046" spans="35:42" x14ac:dyDescent="0.55000000000000004">
      <c r="AI1046">
        <f t="shared" si="113"/>
        <v>297.81299524563826</v>
      </c>
      <c r="AJ1046">
        <f t="shared" si="108"/>
        <v>86.349500000000006</v>
      </c>
      <c r="AK1046">
        <v>5.0000000000000001E-3</v>
      </c>
      <c r="AL1046">
        <v>-15.650499999999999</v>
      </c>
      <c r="AM1046" s="13">
        <f t="shared" si="109"/>
        <v>11.228188737682094</v>
      </c>
      <c r="AN1046">
        <f t="shared" si="110"/>
        <v>1.5922370289091584E-6</v>
      </c>
      <c r="AO1046">
        <f t="shared" si="111"/>
        <v>6.4459517087729349E-6</v>
      </c>
      <c r="AP1046" s="13">
        <f t="shared" si="112"/>
        <v>-0.50517257702640828</v>
      </c>
    </row>
    <row r="1047" spans="35:42" x14ac:dyDescent="0.55000000000000004">
      <c r="AI1047">
        <f t="shared" si="113"/>
        <v>298.09825673533715</v>
      </c>
      <c r="AJ1047">
        <f t="shared" si="108"/>
        <v>87.001599999999996</v>
      </c>
      <c r="AK1047">
        <v>4.0000000000000001E-3</v>
      </c>
      <c r="AL1047">
        <v>-14.9984</v>
      </c>
      <c r="AM1047" s="13">
        <f t="shared" si="109"/>
        <v>11.222297150098742</v>
      </c>
      <c r="AN1047">
        <f t="shared" si="110"/>
        <v>1.5791096506243991E-6</v>
      </c>
      <c r="AO1047">
        <f t="shared" si="111"/>
        <v>6.4531874994743435E-6</v>
      </c>
      <c r="AP1047" s="13">
        <f t="shared" si="112"/>
        <v>-0.51065659416026876</v>
      </c>
    </row>
    <row r="1048" spans="35:42" x14ac:dyDescent="0.55000000000000004">
      <c r="AI1048">
        <f t="shared" si="113"/>
        <v>298.38351822503603</v>
      </c>
      <c r="AJ1048">
        <f t="shared" si="108"/>
        <v>86.349500000000006</v>
      </c>
      <c r="AK1048">
        <v>3.0000000000000001E-3</v>
      </c>
      <c r="AL1048">
        <v>-15.650499999999999</v>
      </c>
      <c r="AM1048" s="13">
        <f t="shared" si="109"/>
        <v>11.216364445259327</v>
      </c>
      <c r="AN1048">
        <f t="shared" si="110"/>
        <v>1.5660171214406777E-6</v>
      </c>
      <c r="AO1048">
        <f t="shared" si="111"/>
        <v>6.4603473238186476E-6</v>
      </c>
      <c r="AP1048" s="13">
        <f t="shared" si="112"/>
        <v>-0.51422045494394653</v>
      </c>
    </row>
    <row r="1049" spans="35:42" x14ac:dyDescent="0.55000000000000004">
      <c r="AI1049">
        <f t="shared" si="113"/>
        <v>298.66877971473491</v>
      </c>
      <c r="AJ1049">
        <f t="shared" si="108"/>
        <v>86.349500000000006</v>
      </c>
      <c r="AK1049">
        <v>3.0000000000000001E-3</v>
      </c>
      <c r="AL1049">
        <v>-15.650499999999999</v>
      </c>
      <c r="AM1049" s="13">
        <f t="shared" si="109"/>
        <v>11.210390770223274</v>
      </c>
      <c r="AN1049">
        <f t="shared" si="110"/>
        <v>1.5529597658945878E-6</v>
      </c>
      <c r="AO1049">
        <f t="shared" si="111"/>
        <v>6.4674310043286856E-6</v>
      </c>
      <c r="AP1049" s="13">
        <f t="shared" si="112"/>
        <v>-0.51582385252564467</v>
      </c>
    </row>
    <row r="1050" spans="35:42" x14ac:dyDescent="0.55000000000000004">
      <c r="AI1050">
        <f t="shared" si="113"/>
        <v>298.95404120443379</v>
      </c>
      <c r="AJ1050">
        <f t="shared" si="108"/>
        <v>87.001599999999996</v>
      </c>
      <c r="AK1050">
        <v>4.0000000000000001E-3</v>
      </c>
      <c r="AL1050">
        <v>-14.9984</v>
      </c>
      <c r="AM1050" s="13">
        <f t="shared" si="109"/>
        <v>11.204376273065579</v>
      </c>
      <c r="AN1050">
        <f t="shared" si="110"/>
        <v>1.5399379076508521E-6</v>
      </c>
      <c r="AO1050">
        <f t="shared" si="111"/>
        <v>6.4744383654147272E-6</v>
      </c>
      <c r="AP1050" s="13">
        <f t="shared" si="112"/>
        <v>-0.52130984911664879</v>
      </c>
    </row>
    <row r="1051" spans="35:42" x14ac:dyDescent="0.55000000000000004">
      <c r="AI1051">
        <f t="shared" si="113"/>
        <v>299.23930269413268</v>
      </c>
      <c r="AJ1051">
        <f t="shared" si="108"/>
        <v>86.349500000000006</v>
      </c>
      <c r="AK1051">
        <v>4.0000000000000001E-3</v>
      </c>
      <c r="AL1051">
        <v>-15.650499999999999</v>
      </c>
      <c r="AM1051" s="13">
        <f t="shared" si="109"/>
        <v>11.198321102873134</v>
      </c>
      <c r="AN1051">
        <f t="shared" si="110"/>
        <v>1.5269518694942788E-6</v>
      </c>
      <c r="AO1051">
        <f t="shared" si="111"/>
        <v>6.481369233378855E-6</v>
      </c>
      <c r="AP1051" s="13">
        <f t="shared" si="112"/>
        <v>-0.52483520677377171</v>
      </c>
    </row>
    <row r="1052" spans="35:42" x14ac:dyDescent="0.55000000000000004">
      <c r="AI1052">
        <f t="shared" si="113"/>
        <v>299.52456418383156</v>
      </c>
      <c r="AJ1052">
        <f t="shared" si="108"/>
        <v>85.697400000000002</v>
      </c>
      <c r="AK1052">
        <v>6.0000000000000001E-3</v>
      </c>
      <c r="AL1052">
        <v>-16.302600000000002</v>
      </c>
      <c r="AM1052" s="13">
        <f t="shared" si="109"/>
        <v>11.192225409741024</v>
      </c>
      <c r="AN1052">
        <f t="shared" si="110"/>
        <v>1.5140019733217801E-6</v>
      </c>
      <c r="AO1052">
        <f t="shared" si="111"/>
        <v>6.4882234364192431E-6</v>
      </c>
      <c r="AP1052" s="13">
        <f t="shared" si="112"/>
        <v>-0.52437255336541777</v>
      </c>
    </row>
    <row r="1053" spans="35:42" x14ac:dyDescent="0.55000000000000004">
      <c r="AI1053">
        <f t="shared" si="113"/>
        <v>299.80982567353044</v>
      </c>
      <c r="AJ1053">
        <f t="shared" si="108"/>
        <v>85.697400000000002</v>
      </c>
      <c r="AK1053">
        <v>5.0000000000000001E-3</v>
      </c>
      <c r="AL1053">
        <v>-16.302600000000002</v>
      </c>
      <c r="AM1053" s="13">
        <f t="shared" si="109"/>
        <v>11.186089344768817</v>
      </c>
      <c r="AN1053">
        <f t="shared" si="110"/>
        <v>1.5010885401343746E-6</v>
      </c>
      <c r="AO1053">
        <f t="shared" si="111"/>
        <v>6.4950008046344434E-6</v>
      </c>
      <c r="AP1053" s="13">
        <f t="shared" si="112"/>
        <v>-0.52584481434920083</v>
      </c>
    </row>
    <row r="1054" spans="35:42" x14ac:dyDescent="0.55000000000000004">
      <c r="AI1054">
        <f t="shared" si="113"/>
        <v>300.09508716322932</v>
      </c>
      <c r="AJ1054">
        <f t="shared" si="108"/>
        <v>85.697400000000002</v>
      </c>
      <c r="AK1054">
        <v>6.0000000000000001E-3</v>
      </c>
      <c r="AL1054">
        <v>-16.302600000000002</v>
      </c>
      <c r="AM1054" s="13">
        <f t="shared" si="109"/>
        <v>11.179913060056824</v>
      </c>
      <c r="AN1054">
        <f t="shared" si="110"/>
        <v>1.4882118900292476E-6</v>
      </c>
      <c r="AO1054">
        <f t="shared" si="111"/>
        <v>6.5017011700275766E-6</v>
      </c>
      <c r="AP1054" s="13">
        <f t="shared" si="112"/>
        <v>-0.52929154147751534</v>
      </c>
    </row>
    <row r="1055" spans="35:42" x14ac:dyDescent="0.55000000000000004">
      <c r="AI1055">
        <f t="shared" si="113"/>
        <v>300.38034865292821</v>
      </c>
      <c r="AJ1055">
        <f t="shared" si="108"/>
        <v>86.349500000000006</v>
      </c>
      <c r="AK1055">
        <v>7.0000000000000001E-3</v>
      </c>
      <c r="AL1055">
        <v>-15.650499999999999</v>
      </c>
      <c r="AM1055" s="13">
        <f t="shared" si="109"/>
        <v>11.173696708702305</v>
      </c>
      <c r="AN1055">
        <f t="shared" si="110"/>
        <v>1.4753723421917991E-6</v>
      </c>
      <c r="AO1055">
        <f t="shared" si="111"/>
        <v>6.5083243665105064E-6</v>
      </c>
      <c r="AP1055" s="13">
        <f t="shared" si="112"/>
        <v>-0.53475198992790041</v>
      </c>
    </row>
    <row r="1056" spans="35:42" x14ac:dyDescent="0.55000000000000004">
      <c r="AI1056">
        <f t="shared" si="113"/>
        <v>300.66561014262709</v>
      </c>
      <c r="AJ1056">
        <f t="shared" si="108"/>
        <v>85.697400000000002</v>
      </c>
      <c r="AK1056">
        <v>5.0000000000000001E-3</v>
      </c>
      <c r="AL1056">
        <v>-16.302600000000002</v>
      </c>
      <c r="AM1056" s="13">
        <f t="shared" si="109"/>
        <v>11.167440444795696</v>
      </c>
      <c r="AN1056">
        <f t="shared" si="110"/>
        <v>1.4625702148877514E-6</v>
      </c>
      <c r="AO1056">
        <f t="shared" si="111"/>
        <v>6.514870229907946E-6</v>
      </c>
      <c r="AP1056" s="13">
        <f t="shared" si="112"/>
        <v>-0.53818540535698822</v>
      </c>
    </row>
    <row r="1057" spans="35:42" x14ac:dyDescent="0.55000000000000004">
      <c r="AI1057">
        <f t="shared" si="113"/>
        <v>300.95087163232597</v>
      </c>
      <c r="AJ1057">
        <f t="shared" si="108"/>
        <v>86.349500000000006</v>
      </c>
      <c r="AK1057">
        <v>6.0000000000000001E-3</v>
      </c>
      <c r="AL1057">
        <v>-15.650499999999999</v>
      </c>
      <c r="AM1057" s="13">
        <f t="shared" si="109"/>
        <v>11.16114442341679</v>
      </c>
      <c r="AN1057">
        <f t="shared" si="110"/>
        <v>1.4498058254552388E-6</v>
      </c>
      <c r="AO1057">
        <f t="shared" si="111"/>
        <v>6.5213385979615491E-6</v>
      </c>
      <c r="AP1057" s="13">
        <f t="shared" si="112"/>
        <v>-0.54160548028729449</v>
      </c>
    </row>
    <row r="1058" spans="35:42" x14ac:dyDescent="0.55000000000000004">
      <c r="AI1058">
        <f t="shared" si="113"/>
        <v>301.23613312202485</v>
      </c>
      <c r="AJ1058">
        <f t="shared" si="108"/>
        <v>85.697400000000002</v>
      </c>
      <c r="AK1058">
        <v>5.0000000000000001E-3</v>
      </c>
      <c r="AL1058">
        <v>-16.302600000000002</v>
      </c>
      <c r="AM1058" s="13">
        <f t="shared" si="109"/>
        <v>11.154808800630864</v>
      </c>
      <c r="AN1058">
        <f t="shared" si="110"/>
        <v>1.4370794902969624E-6</v>
      </c>
      <c r="AO1058">
        <f t="shared" si="111"/>
        <v>6.5277293103339012E-6</v>
      </c>
      <c r="AP1058" s="13">
        <f t="shared" si="112"/>
        <v>-0.54501212994395909</v>
      </c>
    </row>
    <row r="1059" spans="35:42" x14ac:dyDescent="0.55000000000000004">
      <c r="AI1059">
        <f t="shared" si="113"/>
        <v>301.52139461172374</v>
      </c>
      <c r="AJ1059">
        <f t="shared" si="108"/>
        <v>85.697400000000002</v>
      </c>
      <c r="AK1059">
        <v>4.0000000000000001E-3</v>
      </c>
      <c r="AL1059">
        <v>-16.302600000000002</v>
      </c>
      <c r="AM1059" s="13">
        <f t="shared" si="109"/>
        <v>11.148433733484852</v>
      </c>
      <c r="AN1059">
        <f t="shared" si="110"/>
        <v>1.4243915248723273E-6</v>
      </c>
      <c r="AO1059">
        <f t="shared" si="111"/>
        <v>6.5340422086125245E-6</v>
      </c>
      <c r="AP1059" s="13">
        <f t="shared" si="112"/>
        <v>-0.54632667923861955</v>
      </c>
    </row>
    <row r="1060" spans="35:42" x14ac:dyDescent="0.55000000000000004">
      <c r="AI1060">
        <f t="shared" si="113"/>
        <v>301.80665610142262</v>
      </c>
      <c r="AJ1060">
        <f t="shared" si="108"/>
        <v>85.045299999999997</v>
      </c>
      <c r="AK1060">
        <v>6.0000000000000001E-3</v>
      </c>
      <c r="AL1060">
        <v>-16.954699999999999</v>
      </c>
      <c r="AM1060" s="13">
        <f t="shared" si="109"/>
        <v>11.142019380003422</v>
      </c>
      <c r="AN1060">
        <f t="shared" si="110"/>
        <v>1.4117422436896415E-6</v>
      </c>
      <c r="AO1060">
        <f t="shared" si="111"/>
        <v>6.5402771363137808E-6</v>
      </c>
      <c r="AP1060" s="13">
        <f t="shared" si="112"/>
        <v>-0.54760201608690195</v>
      </c>
    </row>
    <row r="1061" spans="35:42" x14ac:dyDescent="0.55000000000000004">
      <c r="AI1061">
        <f t="shared" si="113"/>
        <v>302.0919175911215</v>
      </c>
      <c r="AJ1061">
        <f t="shared" si="108"/>
        <v>85.697400000000002</v>
      </c>
      <c r="AK1061">
        <v>5.0000000000000001E-3</v>
      </c>
      <c r="AL1061">
        <v>-16.302600000000002</v>
      </c>
      <c r="AM1061" s="13">
        <f t="shared" si="109"/>
        <v>11.135565899185076</v>
      </c>
      <c r="AN1061">
        <f t="shared" si="110"/>
        <v>1.3991319602983027E-6</v>
      </c>
      <c r="AO1061">
        <f t="shared" si="111"/>
        <v>6.546433938886773E-6</v>
      </c>
      <c r="AP1061" s="13">
        <f t="shared" si="112"/>
        <v>-0.55094236966127086</v>
      </c>
    </row>
    <row r="1062" spans="35:42" x14ac:dyDescent="0.55000000000000004">
      <c r="AI1062">
        <f t="shared" si="113"/>
        <v>302.37717908082038</v>
      </c>
      <c r="AJ1062">
        <f t="shared" si="108"/>
        <v>85.697400000000002</v>
      </c>
      <c r="AK1062">
        <v>4.0000000000000001E-3</v>
      </c>
      <c r="AL1062">
        <v>-16.302600000000002</v>
      </c>
      <c r="AM1062" s="13">
        <f t="shared" si="109"/>
        <v>11.129073450998193</v>
      </c>
      <c r="AN1062">
        <f t="shared" si="110"/>
        <v>1.3865609872810422E-6</v>
      </c>
      <c r="AO1062">
        <f t="shared" si="111"/>
        <v>6.5525124637171501E-6</v>
      </c>
      <c r="AP1062" s="13">
        <f t="shared" si="112"/>
        <v>-0.55638592925057706</v>
      </c>
    </row>
    <row r="1063" spans="35:42" x14ac:dyDescent="0.55000000000000004">
      <c r="AI1063">
        <f t="shared" si="113"/>
        <v>302.66244057051927</v>
      </c>
      <c r="AJ1063">
        <f t="shared" si="108"/>
        <v>85.697400000000002</v>
      </c>
      <c r="AK1063">
        <v>5.0000000000000001E-3</v>
      </c>
      <c r="AL1063">
        <v>-16.302600000000002</v>
      </c>
      <c r="AM1063" s="13">
        <f t="shared" si="109"/>
        <v>11.122542196377072</v>
      </c>
      <c r="AN1063">
        <f t="shared" si="110"/>
        <v>1.3740296362461611E-6</v>
      </c>
      <c r="AO1063">
        <f t="shared" si="111"/>
        <v>6.5585125601309121E-6</v>
      </c>
      <c r="AP1063" s="13">
        <f t="shared" si="112"/>
        <v>-0.55971153976808585</v>
      </c>
    </row>
    <row r="1064" spans="35:42" x14ac:dyDescent="0.55000000000000004">
      <c r="AI1064">
        <f t="shared" si="113"/>
        <v>302.94770206021815</v>
      </c>
      <c r="AJ1064">
        <f t="shared" si="108"/>
        <v>85.697400000000002</v>
      </c>
      <c r="AK1064">
        <v>4.0000000000000001E-3</v>
      </c>
      <c r="AL1064">
        <v>-16.302600000000002</v>
      </c>
      <c r="AM1064" s="13">
        <f t="shared" si="109"/>
        <v>11.115972297217954</v>
      </c>
      <c r="AN1064">
        <f t="shared" si="110"/>
        <v>1.3615382178198223E-6</v>
      </c>
      <c r="AO1064">
        <f t="shared" si="111"/>
        <v>6.5644340793981316E-6</v>
      </c>
      <c r="AP1064" s="13">
        <f t="shared" si="112"/>
        <v>-0.56302327619856918</v>
      </c>
    </row>
    <row r="1065" spans="35:42" x14ac:dyDescent="0.55000000000000004">
      <c r="AI1065">
        <f t="shared" si="113"/>
        <v>303.23296354991703</v>
      </c>
      <c r="AJ1065">
        <f t="shared" si="108"/>
        <v>85.697400000000002</v>
      </c>
      <c r="AK1065">
        <v>4.0000000000000001E-3</v>
      </c>
      <c r="AL1065">
        <v>-16.302600000000002</v>
      </c>
      <c r="AM1065" s="13">
        <f t="shared" si="109"/>
        <v>11.109363916374981</v>
      </c>
      <c r="AN1065">
        <f t="shared" si="110"/>
        <v>1.3490870416383325E-6</v>
      </c>
      <c r="AO1065">
        <f t="shared" si="111"/>
        <v>6.5702768747366503E-6</v>
      </c>
      <c r="AP1065" s="13">
        <f t="shared" si="112"/>
        <v>-0.56632105645260333</v>
      </c>
    </row>
    <row r="1066" spans="35:42" x14ac:dyDescent="0.55000000000000004">
      <c r="AI1066">
        <f t="shared" si="113"/>
        <v>303.51822503961591</v>
      </c>
      <c r="AJ1066">
        <f t="shared" si="108"/>
        <v>85.697400000000002</v>
      </c>
      <c r="AK1066">
        <v>5.0000000000000001E-3</v>
      </c>
      <c r="AL1066">
        <v>-16.302600000000002</v>
      </c>
      <c r="AM1066" s="13">
        <f t="shared" si="109"/>
        <v>11.102717217656195</v>
      </c>
      <c r="AN1066">
        <f t="shared" si="110"/>
        <v>1.3366764163404876E-6</v>
      </c>
      <c r="AO1066">
        <f t="shared" si="111"/>
        <v>6.5760408013157081E-6</v>
      </c>
      <c r="AP1066" s="13">
        <f t="shared" si="112"/>
        <v>-0.5696047987832803</v>
      </c>
    </row>
    <row r="1067" spans="35:42" x14ac:dyDescent="0.55000000000000004">
      <c r="AI1067">
        <f t="shared" si="113"/>
        <v>303.8034865293148</v>
      </c>
      <c r="AJ1067">
        <f t="shared" si="108"/>
        <v>85.697400000000002</v>
      </c>
      <c r="AK1067">
        <v>3.0000000000000001E-3</v>
      </c>
      <c r="AL1067">
        <v>-16.302600000000002</v>
      </c>
      <c r="AM1067" s="13">
        <f t="shared" si="109"/>
        <v>11.096032365819445</v>
      </c>
      <c r="AN1067">
        <f t="shared" si="110"/>
        <v>1.3243066495599007E-6</v>
      </c>
      <c r="AO1067">
        <f t="shared" si="111"/>
        <v>6.5817257162595442E-6</v>
      </c>
      <c r="AP1067" s="13">
        <f t="shared" si="112"/>
        <v>-0.57287442179473225</v>
      </c>
    </row>
    <row r="1068" spans="35:42" x14ac:dyDescent="0.55000000000000004">
      <c r="AI1068">
        <f t="shared" si="113"/>
        <v>304.08874801901368</v>
      </c>
      <c r="AJ1068">
        <f t="shared" si="108"/>
        <v>86.349500000000006</v>
      </c>
      <c r="AK1068">
        <v>4.0000000000000001E-3</v>
      </c>
      <c r="AL1068">
        <v>-15.650499999999999</v>
      </c>
      <c r="AM1068" s="13">
        <f t="shared" si="109"/>
        <v>11.089309526568314</v>
      </c>
      <c r="AN1068">
        <f t="shared" si="110"/>
        <v>1.3119780479173964E-6</v>
      </c>
      <c r="AO1068">
        <f t="shared" si="111"/>
        <v>6.5873314786509191E-6</v>
      </c>
      <c r="AP1068" s="13">
        <f t="shared" si="112"/>
        <v>-0.57832182617767991</v>
      </c>
    </row>
    <row r="1069" spans="35:42" x14ac:dyDescent="0.55000000000000004">
      <c r="AI1069">
        <f t="shared" si="113"/>
        <v>304.37400950871256</v>
      </c>
      <c r="AJ1069">
        <f t="shared" si="108"/>
        <v>86.349500000000006</v>
      </c>
      <c r="AK1069">
        <v>5.0000000000000001E-3</v>
      </c>
      <c r="AL1069">
        <v>-15.650499999999999</v>
      </c>
      <c r="AM1069" s="13">
        <f t="shared" si="109"/>
        <v>11.082548866548031</v>
      </c>
      <c r="AN1069">
        <f t="shared" si="110"/>
        <v>1.2996909170133929E-6</v>
      </c>
      <c r="AO1069">
        <f t="shared" si="111"/>
        <v>6.5928579495346386E-6</v>
      </c>
      <c r="AP1069" s="13">
        <f t="shared" si="112"/>
        <v>-0.58377961242148202</v>
      </c>
    </row>
    <row r="1070" spans="35:42" x14ac:dyDescent="0.55000000000000004">
      <c r="AI1070">
        <f t="shared" si="113"/>
        <v>304.65927099841144</v>
      </c>
      <c r="AJ1070">
        <f t="shared" si="108"/>
        <v>85.697400000000002</v>
      </c>
      <c r="AK1070">
        <v>2E-3</v>
      </c>
      <c r="AL1070">
        <v>-16.302600000000002</v>
      </c>
      <c r="AM1070" s="13">
        <f t="shared" si="109"/>
        <v>11.075750553341308</v>
      </c>
      <c r="AN1070">
        <f t="shared" si="110"/>
        <v>1.2874455614203434E-6</v>
      </c>
      <c r="AO1070">
        <f t="shared" si="111"/>
        <v>6.5983049919209637E-6</v>
      </c>
      <c r="AP1070" s="13">
        <f t="shared" si="112"/>
        <v>-0.58481435622284461</v>
      </c>
    </row>
    <row r="1071" spans="35:42" x14ac:dyDescent="0.55000000000000004">
      <c r="AI1071">
        <f t="shared" si="113"/>
        <v>304.94453248811033</v>
      </c>
      <c r="AJ1071">
        <f t="shared" si="108"/>
        <v>86.349500000000006</v>
      </c>
      <c r="AK1071">
        <v>5.0000000000000001E-3</v>
      </c>
      <c r="AL1071">
        <v>-15.650499999999999</v>
      </c>
      <c r="AM1071" s="13">
        <f t="shared" si="109"/>
        <v>11.068914755464201</v>
      </c>
      <c r="AN1071">
        <f t="shared" si="110"/>
        <v>1.2752422846751686E-6</v>
      </c>
      <c r="AO1071">
        <f t="shared" si="111"/>
        <v>6.6036724707890326E-6</v>
      </c>
      <c r="AP1071" s="13">
        <f t="shared" si="112"/>
        <v>-0.58803891689143706</v>
      </c>
    </row>
    <row r="1072" spans="35:42" x14ac:dyDescent="0.55000000000000004">
      <c r="AI1072">
        <f t="shared" si="113"/>
        <v>305.22979397780921</v>
      </c>
      <c r="AJ1072">
        <f t="shared" si="108"/>
        <v>85.697400000000002</v>
      </c>
      <c r="AK1072">
        <v>4.0000000000000001E-3</v>
      </c>
      <c r="AL1072">
        <v>-16.302600000000002</v>
      </c>
      <c r="AM1072" s="13">
        <f t="shared" si="109"/>
        <v>11.062041642361946</v>
      </c>
      <c r="AN1072">
        <f t="shared" si="110"/>
        <v>1.2630813892717514E-6</v>
      </c>
      <c r="AO1072">
        <f t="shared" si="111"/>
        <v>6.6089602530901949E-6</v>
      </c>
      <c r="AP1072" s="13">
        <f t="shared" si="112"/>
        <v>-0.591248901296199</v>
      </c>
    </row>
    <row r="1073" spans="35:42" x14ac:dyDescent="0.55000000000000004">
      <c r="AI1073">
        <f t="shared" si="113"/>
        <v>305.51505546750809</v>
      </c>
      <c r="AJ1073">
        <f t="shared" si="108"/>
        <v>85.697400000000002</v>
      </c>
      <c r="AK1073">
        <v>3.0000000000000001E-3</v>
      </c>
      <c r="AL1073">
        <v>-16.302600000000002</v>
      </c>
      <c r="AM1073" s="13">
        <f t="shared" si="109"/>
        <v>11.055131384404735</v>
      </c>
      <c r="AN1073">
        <f t="shared" si="110"/>
        <v>1.2509631766534205E-6</v>
      </c>
      <c r="AO1073">
        <f t="shared" si="111"/>
        <v>6.6141682077513145E-6</v>
      </c>
      <c r="AP1073" s="13">
        <f t="shared" si="112"/>
        <v>-0.59219114026226605</v>
      </c>
    </row>
    <row r="1074" spans="35:42" x14ac:dyDescent="0.55000000000000004">
      <c r="AI1074">
        <f t="shared" si="113"/>
        <v>305.80031695720697</v>
      </c>
      <c r="AJ1074">
        <f t="shared" si="108"/>
        <v>86.349500000000006</v>
      </c>
      <c r="AK1074">
        <v>4.0000000000000001E-3</v>
      </c>
      <c r="AL1074">
        <v>-15.650499999999999</v>
      </c>
      <c r="AM1074" s="13">
        <f t="shared" si="109"/>
        <v>11.048184152883504</v>
      </c>
      <c r="AN1074">
        <f t="shared" si="110"/>
        <v>1.2388879472054926E-6</v>
      </c>
      <c r="AO1074">
        <f t="shared" si="111"/>
        <v>6.6192962056780109E-6</v>
      </c>
      <c r="AP1074" s="13">
        <f t="shared" si="112"/>
        <v>-0.59762482340502943</v>
      </c>
    </row>
    <row r="1075" spans="35:42" x14ac:dyDescent="0.55000000000000004">
      <c r="AI1075">
        <f t="shared" si="113"/>
        <v>306.08557844690586</v>
      </c>
      <c r="AJ1075">
        <f t="shared" si="108"/>
        <v>86.349500000000006</v>
      </c>
      <c r="AK1075">
        <v>3.0000000000000001E-3</v>
      </c>
      <c r="AL1075">
        <v>-15.650499999999999</v>
      </c>
      <c r="AM1075" s="13">
        <f t="shared" si="109"/>
        <v>11.041200120005692</v>
      </c>
      <c r="AN1075">
        <f t="shared" si="110"/>
        <v>1.2268560002478229E-6</v>
      </c>
      <c r="AO1075">
        <f t="shared" si="111"/>
        <v>6.6243441197578691E-6</v>
      </c>
      <c r="AP1075" s="13">
        <f t="shared" si="112"/>
        <v>-0.60306774698260024</v>
      </c>
    </row>
    <row r="1076" spans="35:42" x14ac:dyDescent="0.55000000000000004">
      <c r="AI1076">
        <f t="shared" si="113"/>
        <v>306.37083993660474</v>
      </c>
      <c r="AJ1076">
        <f t="shared" si="108"/>
        <v>87.001599999999996</v>
      </c>
      <c r="AK1076">
        <v>4.0000000000000001E-3</v>
      </c>
      <c r="AL1076">
        <v>-14.9984</v>
      </c>
      <c r="AM1076" s="13">
        <f t="shared" si="109"/>
        <v>11.034179458890966</v>
      </c>
      <c r="AN1076">
        <f t="shared" si="110"/>
        <v>1.214867634027375E-6</v>
      </c>
      <c r="AO1076">
        <f t="shared" si="111"/>
        <v>6.6293118248635906E-6</v>
      </c>
      <c r="AP1076" s="13">
        <f t="shared" si="112"/>
        <v>-0.60851966348251718</v>
      </c>
    </row>
    <row r="1077" spans="35:42" x14ac:dyDescent="0.55000000000000004">
      <c r="AI1077">
        <f t="shared" si="113"/>
        <v>306.65610142630362</v>
      </c>
      <c r="AJ1077">
        <f t="shared" si="108"/>
        <v>87.001599999999996</v>
      </c>
      <c r="AK1077">
        <v>6.0000000000000001E-3</v>
      </c>
      <c r="AL1077">
        <v>-14.9984</v>
      </c>
      <c r="AM1077" s="13">
        <f t="shared" si="109"/>
        <v>11.027122343566926</v>
      </c>
      <c r="AN1077">
        <f t="shared" si="110"/>
        <v>1.2029231457108463E-6</v>
      </c>
      <c r="AO1077">
        <f t="shared" si="111"/>
        <v>6.6341991978560804E-6</v>
      </c>
      <c r="AP1077" s="13">
        <f t="shared" si="112"/>
        <v>-0.61398032457597596</v>
      </c>
    </row>
    <row r="1078" spans="35:42" x14ac:dyDescent="0.55000000000000004">
      <c r="AI1078">
        <f t="shared" si="113"/>
        <v>306.9413629160025</v>
      </c>
      <c r="AJ1078">
        <f t="shared" si="108"/>
        <v>87.001599999999996</v>
      </c>
      <c r="AK1078">
        <v>3.0000000000000001E-3</v>
      </c>
      <c r="AL1078">
        <v>-14.9984</v>
      </c>
      <c r="AM1078" s="13">
        <f t="shared" si="109"/>
        <v>11.020028948964807</v>
      </c>
      <c r="AN1078">
        <f t="shared" si="110"/>
        <v>1.1910228313772835E-6</v>
      </c>
      <c r="AO1078">
        <f t="shared" si="111"/>
        <v>6.6390061175875227E-6</v>
      </c>
      <c r="AP1078" s="13">
        <f t="shared" si="112"/>
        <v>-0.61713667981573539</v>
      </c>
    </row>
    <row r="1079" spans="35:42" x14ac:dyDescent="0.55000000000000004">
      <c r="AI1079">
        <f t="shared" si="113"/>
        <v>307.22662440570139</v>
      </c>
      <c r="AJ1079">
        <f t="shared" si="108"/>
        <v>86.349500000000006</v>
      </c>
      <c r="AK1079">
        <v>5.0000000000000001E-3</v>
      </c>
      <c r="AL1079">
        <v>-15.650499999999999</v>
      </c>
      <c r="AM1079" s="13">
        <f t="shared" si="109"/>
        <v>11.012899450915114</v>
      </c>
      <c r="AN1079">
        <f t="shared" si="110"/>
        <v>1.1791669860107602E-6</v>
      </c>
      <c r="AO1079">
        <f t="shared" si="111"/>
        <v>6.6437324649043547E-6</v>
      </c>
      <c r="AP1079" s="13">
        <f t="shared" si="112"/>
        <v>-0.61795316468106676</v>
      </c>
    </row>
    <row r="1080" spans="35:42" x14ac:dyDescent="0.55000000000000004">
      <c r="AI1080">
        <f t="shared" si="113"/>
        <v>307.51188589540027</v>
      </c>
      <c r="AJ1080">
        <f t="shared" si="108"/>
        <v>86.349500000000006</v>
      </c>
      <c r="AK1080">
        <v>4.0000000000000001E-3</v>
      </c>
      <c r="AL1080">
        <v>-15.650499999999999</v>
      </c>
      <c r="AM1080" s="13">
        <f t="shared" si="109"/>
        <v>11.005734026143303</v>
      </c>
      <c r="AN1080">
        <f t="shared" si="110"/>
        <v>1.1673559034930486E-6</v>
      </c>
      <c r="AO1080">
        <f t="shared" si="111"/>
        <v>6.6483781226502543E-6</v>
      </c>
      <c r="AP1080" s="13">
        <f t="shared" si="112"/>
        <v>-0.61873084633350661</v>
      </c>
    </row>
    <row r="1081" spans="35:42" x14ac:dyDescent="0.55000000000000004">
      <c r="AI1081">
        <f t="shared" si="113"/>
        <v>307.79714738509915</v>
      </c>
      <c r="AJ1081">
        <f t="shared" si="108"/>
        <v>85.697400000000002</v>
      </c>
      <c r="AK1081">
        <v>2E-3</v>
      </c>
      <c r="AL1081">
        <v>-16.302600000000002</v>
      </c>
      <c r="AM1081" s="13">
        <f t="shared" si="109"/>
        <v>10.998532852265358</v>
      </c>
      <c r="AN1081">
        <f t="shared" si="110"/>
        <v>1.1555898765963507E-6</v>
      </c>
      <c r="AO1081">
        <f t="shared" si="111"/>
        <v>6.6529429756690087E-6</v>
      </c>
      <c r="AP1081" s="13">
        <f t="shared" si="112"/>
        <v>-0.61946982103072212</v>
      </c>
    </row>
    <row r="1082" spans="35:42" x14ac:dyDescent="0.55000000000000004">
      <c r="AI1082">
        <f t="shared" si="113"/>
        <v>308.08240887479803</v>
      </c>
      <c r="AJ1082">
        <f t="shared" si="108"/>
        <v>85.697400000000002</v>
      </c>
      <c r="AK1082">
        <v>6.0000000000000001E-3</v>
      </c>
      <c r="AL1082">
        <v>-16.302600000000002</v>
      </c>
      <c r="AM1082" s="13">
        <f t="shared" si="109"/>
        <v>10.99129610778343</v>
      </c>
      <c r="AN1082">
        <f t="shared" si="110"/>
        <v>1.1438691969760253E-6</v>
      </c>
      <c r="AO1082">
        <f t="shared" si="111"/>
        <v>6.6574269108074041E-6</v>
      </c>
      <c r="AP1082" s="13">
        <f t="shared" si="112"/>
        <v>-0.62017018656553025</v>
      </c>
    </row>
    <row r="1083" spans="35:42" x14ac:dyDescent="0.55000000000000004">
      <c r="AI1083">
        <f t="shared" si="113"/>
        <v>308.36767036449692</v>
      </c>
      <c r="AJ1083">
        <f t="shared" si="108"/>
        <v>85.697400000000002</v>
      </c>
      <c r="AK1083">
        <v>3.0000000000000001E-3</v>
      </c>
      <c r="AL1083">
        <v>-16.302600000000002</v>
      </c>
      <c r="AM1083" s="13">
        <f t="shared" si="109"/>
        <v>10.984023972081371</v>
      </c>
      <c r="AN1083">
        <f t="shared" si="110"/>
        <v>1.1321941551633751E-6</v>
      </c>
      <c r="AO1083">
        <f t="shared" si="111"/>
        <v>6.6618298169179957E-6</v>
      </c>
      <c r="AP1083" s="13">
        <f t="shared" si="112"/>
        <v>-0.62320312211369577</v>
      </c>
    </row>
    <row r="1084" spans="35:42" x14ac:dyDescent="0.55000000000000004">
      <c r="AI1084">
        <f t="shared" si="113"/>
        <v>308.6529318541958</v>
      </c>
      <c r="AJ1084">
        <f t="shared" si="108"/>
        <v>85.697400000000002</v>
      </c>
      <c r="AK1084">
        <v>4.0000000000000001E-3</v>
      </c>
      <c r="AL1084">
        <v>-16.302600000000002</v>
      </c>
      <c r="AM1084" s="13">
        <f t="shared" si="109"/>
        <v>10.976716625420321</v>
      </c>
      <c r="AN1084">
        <f t="shared" si="110"/>
        <v>1.1205650405584278E-6</v>
      </c>
      <c r="AO1084">
        <f t="shared" si="111"/>
        <v>6.6661515848618945E-6</v>
      </c>
      <c r="AP1084" s="13">
        <f t="shared" si="112"/>
        <v>-0.62622060975059368</v>
      </c>
    </row>
    <row r="1085" spans="35:42" x14ac:dyDescent="0.55000000000000004">
      <c r="AI1085">
        <f t="shared" si="113"/>
        <v>308.93819334389468</v>
      </c>
      <c r="AJ1085">
        <f t="shared" si="108"/>
        <v>85.697400000000002</v>
      </c>
      <c r="AK1085">
        <v>5.0000000000000001E-3</v>
      </c>
      <c r="AL1085">
        <v>-16.302600000000002</v>
      </c>
      <c r="AM1085" s="13">
        <f t="shared" si="109"/>
        <v>10.969374248934225</v>
      </c>
      <c r="AN1085">
        <f t="shared" si="110"/>
        <v>1.1089821414227787E-6</v>
      </c>
      <c r="AO1085">
        <f t="shared" si="111"/>
        <v>6.6703921075114452E-6</v>
      </c>
      <c r="AP1085" s="13">
        <f t="shared" si="112"/>
        <v>-0.6292225746796426</v>
      </c>
    </row>
    <row r="1086" spans="35:42" x14ac:dyDescent="0.55000000000000004">
      <c r="AI1086">
        <f t="shared" si="113"/>
        <v>309.22345483359356</v>
      </c>
      <c r="AJ1086">
        <f t="shared" si="108"/>
        <v>85.697400000000002</v>
      </c>
      <c r="AK1086">
        <v>2E-3</v>
      </c>
      <c r="AL1086">
        <v>-16.302600000000002</v>
      </c>
      <c r="AM1086" s="13">
        <f t="shared" si="109"/>
        <v>10.961997024625338</v>
      </c>
      <c r="AN1086">
        <f t="shared" si="110"/>
        <v>1.0974457448724299E-6</v>
      </c>
      <c r="AO1086">
        <f t="shared" si="111"/>
        <v>6.6745512797529068E-6</v>
      </c>
      <c r="AP1086" s="13">
        <f t="shared" si="112"/>
        <v>-0.63220894248833559</v>
      </c>
    </row>
    <row r="1087" spans="35:42" x14ac:dyDescent="0.55000000000000004">
      <c r="AI1087">
        <f t="shared" si="113"/>
        <v>309.50871632329245</v>
      </c>
      <c r="AJ1087">
        <f t="shared" si="108"/>
        <v>86.349500000000006</v>
      </c>
      <c r="AK1087">
        <v>4.0000000000000001E-3</v>
      </c>
      <c r="AL1087">
        <v>-15.650499999999999</v>
      </c>
      <c r="AM1087" s="13">
        <f t="shared" si="109"/>
        <v>10.954585135359723</v>
      </c>
      <c r="AN1087">
        <f t="shared" si="110"/>
        <v>1.0859561368706895E-6</v>
      </c>
      <c r="AO1087">
        <f t="shared" si="111"/>
        <v>6.6786289984890339E-6</v>
      </c>
      <c r="AP1087" s="13">
        <f t="shared" si="112"/>
        <v>-0.63759628564618598</v>
      </c>
    </row>
    <row r="1088" spans="35:42" x14ac:dyDescent="0.55000000000000004">
      <c r="AI1088">
        <f t="shared" si="113"/>
        <v>309.79397781299133</v>
      </c>
      <c r="AJ1088">
        <f t="shared" si="108"/>
        <v>86.349500000000006</v>
      </c>
      <c r="AK1088">
        <v>5.0000000000000001E-3</v>
      </c>
      <c r="AL1088">
        <v>-15.650499999999999</v>
      </c>
      <c r="AM1088" s="13">
        <f t="shared" si="109"/>
        <v>10.947138764862725</v>
      </c>
      <c r="AN1088">
        <f t="shared" si="110"/>
        <v>1.0745136022210663E-6</v>
      </c>
      <c r="AO1088">
        <f t="shared" si="111"/>
        <v>6.6826251626416586E-6</v>
      </c>
      <c r="AP1088" s="13">
        <f t="shared" si="112"/>
        <v>-0.64299036923055097</v>
      </c>
    </row>
    <row r="1089" spans="35:42" x14ac:dyDescent="0.55000000000000004">
      <c r="AI1089">
        <f t="shared" si="113"/>
        <v>310.07923930269021</v>
      </c>
      <c r="AJ1089">
        <f t="shared" si="108"/>
        <v>85.697400000000002</v>
      </c>
      <c r="AK1089">
        <v>2E-3</v>
      </c>
      <c r="AL1089">
        <v>-16.302600000000002</v>
      </c>
      <c r="AM1089" s="13">
        <f t="shared" si="109"/>
        <v>10.939658097714391</v>
      </c>
      <c r="AN1089">
        <f t="shared" si="110"/>
        <v>1.0631184245602261E-6</v>
      </c>
      <c r="AO1089">
        <f t="shared" si="111"/>
        <v>6.6865396731541656E-6</v>
      </c>
      <c r="AP1089" s="13">
        <f t="shared" si="112"/>
        <v>-0.64351279640135783</v>
      </c>
    </row>
    <row r="1090" spans="35:42" x14ac:dyDescent="0.55000000000000004">
      <c r="AI1090">
        <f t="shared" si="113"/>
        <v>310.36450079238909</v>
      </c>
      <c r="AJ1090">
        <f t="shared" si="108"/>
        <v>85.697400000000002</v>
      </c>
      <c r="AK1090">
        <v>4.0000000000000001E-3</v>
      </c>
      <c r="AL1090">
        <v>-16.302600000000002</v>
      </c>
      <c r="AM1090" s="13">
        <f t="shared" si="109"/>
        <v>10.932143319344924</v>
      </c>
      <c r="AN1090">
        <f t="shared" si="110"/>
        <v>1.0517708863509462E-6</v>
      </c>
      <c r="AO1090">
        <f t="shared" si="111"/>
        <v>6.6903724329939774E-6</v>
      </c>
      <c r="AP1090" s="13">
        <f t="shared" si="112"/>
        <v>-0.64399696783957183</v>
      </c>
    </row>
    <row r="1091" spans="35:42" x14ac:dyDescent="0.55000000000000004">
      <c r="AI1091">
        <f t="shared" si="113"/>
        <v>310.64976228208798</v>
      </c>
      <c r="AJ1091">
        <f t="shared" ref="AJ1091:AJ1154" si="114">AL1091+102</f>
        <v>85.697400000000002</v>
      </c>
      <c r="AK1091">
        <v>5.0000000000000001E-3</v>
      </c>
      <c r="AL1091">
        <v>-16.302600000000002</v>
      </c>
      <c r="AM1091" s="13">
        <f t="shared" si="109"/>
        <v>10.924594616030065</v>
      </c>
      <c r="AN1091">
        <f t="shared" si="110"/>
        <v>1.040471268875128E-6</v>
      </c>
      <c r="AO1091">
        <f t="shared" si="111"/>
        <v>6.694123347154936E-6</v>
      </c>
      <c r="AP1091" s="13">
        <f t="shared" si="112"/>
        <v>-0.6469042474547706</v>
      </c>
    </row>
    <row r="1092" spans="35:42" x14ac:dyDescent="0.55000000000000004">
      <c r="AI1092">
        <f t="shared" si="113"/>
        <v>310.93502377178686</v>
      </c>
      <c r="AJ1092">
        <f t="shared" si="114"/>
        <v>85.697400000000002</v>
      </c>
      <c r="AK1092">
        <v>5.0000000000000001E-3</v>
      </c>
      <c r="AL1092">
        <v>-16.302600000000002</v>
      </c>
      <c r="AM1092" s="13">
        <f t="shared" ref="AM1092:AM1155" si="115">($T$5+AN1092+AO1092)*10^6</f>
        <v>10.917012174886485</v>
      </c>
      <c r="AN1092">
        <f t="shared" ref="AN1092:AN1155" si="116">($T$3/2)*(1-COS(RADIANS(AI1092)))</f>
        <v>1.0292198522268101E-6</v>
      </c>
      <c r="AO1092">
        <f t="shared" ref="AO1092:AO1155" si="117">($T$3/2)*(1+COS(RADIANS(AI1092)))+($T$4/2)*(1-COS(RADIANS(AI1092-$T$7)))-$T$14</f>
        <v>6.6977923226596764E-6</v>
      </c>
      <c r="AP1092" s="13">
        <f t="shared" si="112"/>
        <v>-0.64979549165780215</v>
      </c>
    </row>
    <row r="1093" spans="35:42" x14ac:dyDescent="0.55000000000000004">
      <c r="AI1093">
        <f t="shared" si="113"/>
        <v>311.22028526148574</v>
      </c>
      <c r="AJ1093">
        <f t="shared" si="114"/>
        <v>86.349500000000006</v>
      </c>
      <c r="AK1093">
        <v>7.0000000000000001E-3</v>
      </c>
      <c r="AL1093">
        <v>-15.650499999999999</v>
      </c>
      <c r="AM1093" s="13">
        <f t="shared" si="115"/>
        <v>10.909396183867154</v>
      </c>
      <c r="AN1093">
        <f t="shared" si="116"/>
        <v>1.0180169153052405E-6</v>
      </c>
      <c r="AO1093">
        <f t="shared" si="117"/>
        <v>6.701379268561912E-6</v>
      </c>
      <c r="AP1093" s="13">
        <f t="shared" ref="AP1093:AP1156" si="118">(AJ1092+AJ1093)/2*(AM1093-AM1092)</f>
        <v>-0.65515382265194311</v>
      </c>
    </row>
    <row r="1094" spans="35:42" x14ac:dyDescent="0.55000000000000004">
      <c r="AI1094">
        <f t="shared" ref="AI1094:AI1157" si="119">$AI1093+$AI$3</f>
        <v>311.50554675118462</v>
      </c>
      <c r="AJ1094">
        <f t="shared" si="114"/>
        <v>86.349500000000006</v>
      </c>
      <c r="AK1094">
        <v>7.0000000000000001E-3</v>
      </c>
      <c r="AL1094">
        <v>-15.650499999999999</v>
      </c>
      <c r="AM1094" s="13">
        <f t="shared" si="115"/>
        <v>10.901746831756661</v>
      </c>
      <c r="AN1094">
        <f t="shared" si="116"/>
        <v>1.0068627358079473E-6</v>
      </c>
      <c r="AO1094">
        <f t="shared" si="117"/>
        <v>6.7048840959487129E-6</v>
      </c>
      <c r="AP1094" s="13">
        <f t="shared" si="118"/>
        <v>-0.66051773006497716</v>
      </c>
    </row>
    <row r="1095" spans="35:42" x14ac:dyDescent="0.55000000000000004">
      <c r="AI1095">
        <f t="shared" si="119"/>
        <v>311.79080824088351</v>
      </c>
      <c r="AJ1095">
        <f t="shared" si="114"/>
        <v>86.349500000000006</v>
      </c>
      <c r="AK1095">
        <v>6.0000000000000001E-3</v>
      </c>
      <c r="AL1095">
        <v>-15.650499999999999</v>
      </c>
      <c r="AM1095" s="13">
        <f t="shared" si="115"/>
        <v>10.894064308166552</v>
      </c>
      <c r="AN1095">
        <f t="shared" si="116"/>
        <v>9.9575759022387161E-7</v>
      </c>
      <c r="AO1095">
        <f t="shared" si="117"/>
        <v>6.7083067179426811E-6</v>
      </c>
      <c r="AP1095" s="13">
        <f t="shared" si="118"/>
        <v>-0.66338207074411837</v>
      </c>
    </row>
    <row r="1096" spans="35:42" x14ac:dyDescent="0.55000000000000004">
      <c r="AI1096">
        <f t="shared" si="119"/>
        <v>312.07606973058239</v>
      </c>
      <c r="AJ1096">
        <f t="shared" si="114"/>
        <v>87.001599999999996</v>
      </c>
      <c r="AK1096">
        <v>6.0000000000000001E-3</v>
      </c>
      <c r="AL1096">
        <v>-14.9984</v>
      </c>
      <c r="AM1096" s="13">
        <f t="shared" si="115"/>
        <v>10.886348803530636</v>
      </c>
      <c r="AN1096">
        <f t="shared" si="116"/>
        <v>9.8470175382649724E-7</v>
      </c>
      <c r="AO1096">
        <f t="shared" si="117"/>
        <v>6.7116470497041378E-6</v>
      </c>
      <c r="AP1096" s="13">
        <f t="shared" si="118"/>
        <v>-0.66874560784559545</v>
      </c>
    </row>
    <row r="1097" spans="35:42" x14ac:dyDescent="0.55000000000000004">
      <c r="AI1097">
        <f t="shared" si="119"/>
        <v>312.36133122028127</v>
      </c>
      <c r="AJ1097">
        <f t="shared" si="114"/>
        <v>87.001599999999996</v>
      </c>
      <c r="AK1097">
        <v>5.0000000000000001E-3</v>
      </c>
      <c r="AL1097">
        <v>-14.9984</v>
      </c>
      <c r="AM1097" s="13">
        <f t="shared" si="115"/>
        <v>10.878600509100231</v>
      </c>
      <c r="AN1097">
        <f t="shared" si="116"/>
        <v>9.7369550066704488E-7</v>
      </c>
      <c r="AO1097">
        <f t="shared" si="117"/>
        <v>6.7149050084331864E-6</v>
      </c>
      <c r="AP1097" s="13">
        <f t="shared" si="118"/>
        <v>-0.67411401271630722</v>
      </c>
    </row>
    <row r="1098" spans="35:42" x14ac:dyDescent="0.55000000000000004">
      <c r="AI1098">
        <f t="shared" si="119"/>
        <v>312.64659270998015</v>
      </c>
      <c r="AJ1098">
        <f t="shared" si="114"/>
        <v>87.001599999999996</v>
      </c>
      <c r="AK1098">
        <v>5.0000000000000001E-3</v>
      </c>
      <c r="AL1098">
        <v>-14.9984</v>
      </c>
      <c r="AM1098" s="13">
        <f t="shared" si="115"/>
        <v>10.870819616939471</v>
      </c>
      <c r="AN1098">
        <f t="shared" si="116"/>
        <v>9.627391035676605E-7</v>
      </c>
      <c r="AO1098">
        <f t="shared" si="117"/>
        <v>6.7180805133718102E-6</v>
      </c>
      <c r="AP1098" s="13">
        <f t="shared" si="118"/>
        <v>-0.67695006741356267</v>
      </c>
    </row>
    <row r="1099" spans="35:42" x14ac:dyDescent="0.55000000000000004">
      <c r="AI1099">
        <f t="shared" si="119"/>
        <v>312.93185419967904</v>
      </c>
      <c r="AJ1099">
        <f t="shared" si="114"/>
        <v>86.349500000000006</v>
      </c>
      <c r="AK1099">
        <v>7.0000000000000001E-3</v>
      </c>
      <c r="AL1099">
        <v>-15.650499999999999</v>
      </c>
      <c r="AM1099" s="13">
        <f t="shared" si="115"/>
        <v>10.863006319920499</v>
      </c>
      <c r="AN1099">
        <f t="shared" si="116"/>
        <v>9.5183283411466839E-7</v>
      </c>
      <c r="AO1099">
        <f t="shared" si="117"/>
        <v>6.721173485805832E-6</v>
      </c>
      <c r="AP1099" s="13">
        <f t="shared" si="118"/>
        <v>-0.67722181643273338</v>
      </c>
    </row>
    <row r="1100" spans="35:42" x14ac:dyDescent="0.55000000000000004">
      <c r="AI1100">
        <f t="shared" si="119"/>
        <v>313.21711568937792</v>
      </c>
      <c r="AJ1100">
        <f t="shared" si="114"/>
        <v>87.001599999999996</v>
      </c>
      <c r="AK1100">
        <v>6.0000000000000001E-3</v>
      </c>
      <c r="AL1100">
        <v>-14.9984</v>
      </c>
      <c r="AM1100" s="13">
        <f t="shared" si="115"/>
        <v>10.855160811718724</v>
      </c>
      <c r="AN1100">
        <f t="shared" si="116"/>
        <v>9.4097696265183234E-7</v>
      </c>
      <c r="AO1100">
        <f t="shared" si="117"/>
        <v>6.7241838490668911E-6</v>
      </c>
      <c r="AP1100" s="13">
        <f t="shared" si="118"/>
        <v>-0.68001373841839641</v>
      </c>
    </row>
    <row r="1101" spans="35:42" x14ac:dyDescent="0.55000000000000004">
      <c r="AI1101">
        <f t="shared" si="119"/>
        <v>313.5023771790768</v>
      </c>
      <c r="AJ1101">
        <f t="shared" si="114"/>
        <v>87.001599999999996</v>
      </c>
      <c r="AK1101">
        <v>6.0000000000000001E-3</v>
      </c>
      <c r="AL1101">
        <v>-14.9984</v>
      </c>
      <c r="AM1101" s="13">
        <f t="shared" si="115"/>
        <v>10.847283286807988</v>
      </c>
      <c r="AN1101">
        <f t="shared" si="116"/>
        <v>9.3017175827364961E-7</v>
      </c>
      <c r="AO1101">
        <f t="shared" si="117"/>
        <v>6.7271115285343379E-6</v>
      </c>
      <c r="AP1101" s="13">
        <f t="shared" si="118"/>
        <v>-0.68535727127388046</v>
      </c>
    </row>
    <row r="1102" spans="35:42" x14ac:dyDescent="0.55000000000000004">
      <c r="AI1102">
        <f t="shared" si="119"/>
        <v>313.78763866877568</v>
      </c>
      <c r="AJ1102">
        <f t="shared" si="114"/>
        <v>87.001599999999996</v>
      </c>
      <c r="AK1102">
        <v>7.0000000000000001E-3</v>
      </c>
      <c r="AL1102">
        <v>-14.9984</v>
      </c>
      <c r="AM1102" s="13">
        <f t="shared" si="115"/>
        <v>10.839373940455772</v>
      </c>
      <c r="AN1102">
        <f t="shared" si="116"/>
        <v>9.1941748881869234E-7</v>
      </c>
      <c r="AO1102">
        <f t="shared" si="117"/>
        <v>6.7299564516370794E-6</v>
      </c>
      <c r="AP1102" s="13">
        <f t="shared" si="118"/>
        <v>-0.6881257875969522</v>
      </c>
    </row>
    <row r="1103" spans="35:42" x14ac:dyDescent="0.55000000000000004">
      <c r="AI1103">
        <f t="shared" si="119"/>
        <v>314.07290015847457</v>
      </c>
      <c r="AJ1103">
        <f t="shared" si="114"/>
        <v>87.653700000000001</v>
      </c>
      <c r="AK1103">
        <v>6.0000000000000001E-3</v>
      </c>
      <c r="AL1103">
        <v>-14.346299999999999</v>
      </c>
      <c r="AM1103" s="13">
        <f t="shared" si="115"/>
        <v>10.831432968718339</v>
      </c>
      <c r="AN1103">
        <f t="shared" si="116"/>
        <v>9.0871442086295471E-7</v>
      </c>
      <c r="AO1103">
        <f t="shared" si="117"/>
        <v>6.7327185478553842E-6</v>
      </c>
      <c r="AP1103" s="13">
        <f t="shared" si="118"/>
        <v>-0.69346640054646236</v>
      </c>
    </row>
    <row r="1104" spans="35:42" x14ac:dyDescent="0.55000000000000004">
      <c r="AI1104">
        <f t="shared" si="119"/>
        <v>314.35816164817345</v>
      </c>
      <c r="AJ1104">
        <f t="shared" si="114"/>
        <v>87.001599999999996</v>
      </c>
      <c r="AK1104">
        <v>7.0000000000000001E-3</v>
      </c>
      <c r="AL1104">
        <v>-14.9984</v>
      </c>
      <c r="AM1104" s="13">
        <f t="shared" si="115"/>
        <v>10.823460568435882</v>
      </c>
      <c r="AN1104">
        <f t="shared" si="116"/>
        <v>8.980628197132596E-7</v>
      </c>
      <c r="AO1104">
        <f t="shared" si="117"/>
        <v>6.7353977487226222E-6</v>
      </c>
      <c r="AP1104" s="13">
        <f t="shared" si="118"/>
        <v>-0.69621098152627148</v>
      </c>
    </row>
    <row r="1105" spans="35:42" x14ac:dyDescent="0.55000000000000004">
      <c r="AI1105">
        <f t="shared" si="119"/>
        <v>314.64342313787233</v>
      </c>
      <c r="AJ1105">
        <f t="shared" si="114"/>
        <v>87.653700000000001</v>
      </c>
      <c r="AK1105">
        <v>6.0000000000000001E-3</v>
      </c>
      <c r="AL1105">
        <v>-14.346299999999999</v>
      </c>
      <c r="AM1105" s="13">
        <f t="shared" si="115"/>
        <v>10.815456937227637</v>
      </c>
      <c r="AN1105">
        <f t="shared" si="116"/>
        <v>8.8746294940066727E-7</v>
      </c>
      <c r="AO1105">
        <f t="shared" si="117"/>
        <v>6.7379939878269701E-6</v>
      </c>
      <c r="AP1105" s="13">
        <f t="shared" si="118"/>
        <v>-0.6989383048827148</v>
      </c>
    </row>
    <row r="1106" spans="35:42" x14ac:dyDescent="0.55000000000000004">
      <c r="AI1106">
        <f t="shared" si="119"/>
        <v>314.92868462757122</v>
      </c>
      <c r="AJ1106">
        <f t="shared" si="114"/>
        <v>87.001599999999996</v>
      </c>
      <c r="AK1106">
        <v>6.0000000000000001E-3</v>
      </c>
      <c r="AL1106">
        <v>-14.9984</v>
      </c>
      <c r="AM1106" s="13">
        <f t="shared" si="115"/>
        <v>10.807422273487004</v>
      </c>
      <c r="AN1106">
        <f t="shared" si="116"/>
        <v>8.7691507267394532E-7</v>
      </c>
      <c r="AO1106">
        <f t="shared" si="117"/>
        <v>6.7405072008130584E-6</v>
      </c>
      <c r="AP1106" s="13">
        <f t="shared" si="118"/>
        <v>-0.70164830300965042</v>
      </c>
    </row>
    <row r="1107" spans="35:42" x14ac:dyDescent="0.55000000000000004">
      <c r="AI1107">
        <f t="shared" si="119"/>
        <v>315.2139461172701</v>
      </c>
      <c r="AJ1107">
        <f t="shared" si="114"/>
        <v>87.001599999999996</v>
      </c>
      <c r="AK1107">
        <v>6.0000000000000001E-3</v>
      </c>
      <c r="AL1107">
        <v>-14.9984</v>
      </c>
      <c r="AM1107" s="13">
        <f t="shared" si="115"/>
        <v>10.799356776376596</v>
      </c>
      <c r="AN1107">
        <f t="shared" si="116"/>
        <v>8.6641945099304069E-7</v>
      </c>
      <c r="AO1107">
        <f t="shared" si="117"/>
        <v>6.7429373253835552E-6</v>
      </c>
      <c r="AP1107" s="13">
        <f t="shared" si="118"/>
        <v>-0.70171115340088652</v>
      </c>
    </row>
    <row r="1108" spans="35:42" x14ac:dyDescent="0.55000000000000004">
      <c r="AI1108">
        <f t="shared" si="119"/>
        <v>315.49920760696898</v>
      </c>
      <c r="AJ1108">
        <f t="shared" si="114"/>
        <v>87.653700000000001</v>
      </c>
      <c r="AK1108">
        <v>5.0000000000000001E-3</v>
      </c>
      <c r="AL1108">
        <v>-14.346299999999999</v>
      </c>
      <c r="AM1108" s="13">
        <f t="shared" si="115"/>
        <v>10.791260645823336</v>
      </c>
      <c r="AN1108">
        <f t="shared" si="116"/>
        <v>8.5597634452261434E-7</v>
      </c>
      <c r="AO1108">
        <f t="shared" si="117"/>
        <v>6.7452843013007214E-6</v>
      </c>
      <c r="AP1108" s="13">
        <f t="shared" si="118"/>
        <v>-0.7070160553094611</v>
      </c>
    </row>
    <row r="1109" spans="35:42" x14ac:dyDescent="0.55000000000000004">
      <c r="AI1109">
        <f t="shared" si="119"/>
        <v>315.78446909666786</v>
      </c>
      <c r="AJ1109">
        <f t="shared" si="114"/>
        <v>87.001599999999996</v>
      </c>
      <c r="AK1109">
        <v>5.0000000000000001E-3</v>
      </c>
      <c r="AL1109">
        <v>-14.9984</v>
      </c>
      <c r="AM1109" s="13">
        <f t="shared" si="115"/>
        <v>10.783134082513476</v>
      </c>
      <c r="AN1109">
        <f t="shared" si="116"/>
        <v>8.4558601212557653E-7</v>
      </c>
      <c r="AO1109">
        <f t="shared" si="117"/>
        <v>6.7475480703878999E-6</v>
      </c>
      <c r="AP1109" s="13">
        <f t="shared" si="118"/>
        <v>-0.70967367642629098</v>
      </c>
    </row>
    <row r="1110" spans="35:42" x14ac:dyDescent="0.55000000000000004">
      <c r="AI1110">
        <f t="shared" si="119"/>
        <v>316.06973058636675</v>
      </c>
      <c r="AJ1110">
        <f t="shared" si="114"/>
        <v>87.001599999999996</v>
      </c>
      <c r="AK1110">
        <v>5.0000000000000001E-3</v>
      </c>
      <c r="AL1110">
        <v>-14.9984</v>
      </c>
      <c r="AM1110" s="13">
        <f t="shared" si="115"/>
        <v>10.774977287887644</v>
      </c>
      <c r="AN1110">
        <f t="shared" si="116"/>
        <v>8.352487113566851E-7</v>
      </c>
      <c r="AO1110">
        <f t="shared" si="117"/>
        <v>6.7497285765309586E-6</v>
      </c>
      <c r="AP1110" s="13">
        <f t="shared" si="118"/>
        <v>-0.70965418331873398</v>
      </c>
    </row>
    <row r="1111" spans="35:42" x14ac:dyDescent="0.55000000000000004">
      <c r="AI1111">
        <f t="shared" si="119"/>
        <v>316.35499207606563</v>
      </c>
      <c r="AJ1111">
        <f t="shared" si="114"/>
        <v>87.001599999999996</v>
      </c>
      <c r="AK1111">
        <v>4.0000000000000001E-3</v>
      </c>
      <c r="AL1111">
        <v>-14.9984</v>
      </c>
      <c r="AM1111" s="13">
        <f t="shared" si="115"/>
        <v>10.766790464135825</v>
      </c>
      <c r="AN1111">
        <f t="shared" si="116"/>
        <v>8.249646984561465E-7</v>
      </c>
      <c r="AO1111">
        <f t="shared" si="117"/>
        <v>6.7518257656796784E-6</v>
      </c>
      <c r="AP1111" s="13">
        <f t="shared" si="118"/>
        <v>-0.71226676532625632</v>
      </c>
    </row>
    <row r="1112" spans="35:42" x14ac:dyDescent="0.55000000000000004">
      <c r="AI1112">
        <f t="shared" si="119"/>
        <v>316.64025356576451</v>
      </c>
      <c r="AJ1112">
        <f t="shared" si="114"/>
        <v>87.653700000000001</v>
      </c>
      <c r="AK1112">
        <v>6.0000000000000001E-3</v>
      </c>
      <c r="AL1112">
        <v>-14.346299999999999</v>
      </c>
      <c r="AM1112" s="13">
        <f t="shared" si="115"/>
        <v>10.758573814192378</v>
      </c>
      <c r="AN1112">
        <f t="shared" si="116"/>
        <v>8.1473422834327998E-7</v>
      </c>
      <c r="AO1112">
        <f t="shared" si="117"/>
        <v>6.7538395858490975E-6</v>
      </c>
      <c r="AP1112" s="13">
        <f t="shared" si="118"/>
        <v>-0.71754073043390376</v>
      </c>
    </row>
    <row r="1113" spans="35:42" x14ac:dyDescent="0.55000000000000004">
      <c r="AI1113">
        <f t="shared" si="119"/>
        <v>316.92551505546339</v>
      </c>
      <c r="AJ1113">
        <f t="shared" si="114"/>
        <v>87.653700000000001</v>
      </c>
      <c r="AK1113">
        <v>5.0000000000000001E-3</v>
      </c>
      <c r="AL1113">
        <v>-14.346299999999999</v>
      </c>
      <c r="AM1113" s="13">
        <f t="shared" si="115"/>
        <v>10.750327541730982</v>
      </c>
      <c r="AN1113">
        <f t="shared" si="116"/>
        <v>8.0455755461018143E-7</v>
      </c>
      <c r="AO1113">
        <f t="shared" si="117"/>
        <v>6.7557699871207999E-6</v>
      </c>
      <c r="AP1113" s="13">
        <f t="shared" si="118"/>
        <v>-0.72281629244941581</v>
      </c>
    </row>
    <row r="1114" spans="35:42" x14ac:dyDescent="0.55000000000000004">
      <c r="AI1114">
        <f t="shared" si="119"/>
        <v>317.21077654516228</v>
      </c>
      <c r="AJ1114">
        <f t="shared" si="114"/>
        <v>87.653700000000001</v>
      </c>
      <c r="AK1114">
        <v>4.0000000000000001E-3</v>
      </c>
      <c r="AL1114">
        <v>-14.346299999999999</v>
      </c>
      <c r="AM1114" s="13">
        <f t="shared" si="115"/>
        <v>10.7420518511596</v>
      </c>
      <c r="AN1114">
        <f t="shared" si="116"/>
        <v>7.9443492951545474E-7</v>
      </c>
      <c r="AO1114">
        <f t="shared" si="117"/>
        <v>6.7576169216441459E-6</v>
      </c>
      <c r="AP1114" s="13">
        <f t="shared" si="118"/>
        <v>-0.72539489863679507</v>
      </c>
    </row>
    <row r="1115" spans="35:42" x14ac:dyDescent="0.55000000000000004">
      <c r="AI1115">
        <f t="shared" si="119"/>
        <v>317.49603803486116</v>
      </c>
      <c r="AJ1115">
        <f t="shared" si="114"/>
        <v>87.001599999999996</v>
      </c>
      <c r="AK1115">
        <v>5.0000000000000001E-3</v>
      </c>
      <c r="AL1115">
        <v>-14.9984</v>
      </c>
      <c r="AM1115" s="13">
        <f t="shared" si="115"/>
        <v>10.73374694761541</v>
      </c>
      <c r="AN1115">
        <f t="shared" si="116"/>
        <v>7.8436660397794278E-7</v>
      </c>
      <c r="AO1115">
        <f t="shared" si="117"/>
        <v>6.7593803436374689E-6</v>
      </c>
      <c r="AP1115" s="13">
        <f t="shared" si="118"/>
        <v>-0.72524770999074517</v>
      </c>
    </row>
    <row r="1116" spans="35:42" x14ac:dyDescent="0.55000000000000004">
      <c r="AI1116">
        <f t="shared" si="119"/>
        <v>317.78129952456004</v>
      </c>
      <c r="AJ1116">
        <f t="shared" si="114"/>
        <v>87.001599999999996</v>
      </c>
      <c r="AK1116">
        <v>4.0000000000000001E-3</v>
      </c>
      <c r="AL1116">
        <v>-14.9984</v>
      </c>
      <c r="AM1116" s="13">
        <f t="shared" si="115"/>
        <v>10.72541303695972</v>
      </c>
      <c r="AN1116">
        <f t="shared" si="116"/>
        <v>7.7435282757052246E-7</v>
      </c>
      <c r="AO1116">
        <f t="shared" si="117"/>
        <v>6.7610602093891967E-6</v>
      </c>
      <c r="AP1116" s="13">
        <f t="shared" si="118"/>
        <v>-0.72506356130206961</v>
      </c>
    </row>
    <row r="1117" spans="35:42" x14ac:dyDescent="0.55000000000000004">
      <c r="AI1117">
        <f t="shared" si="119"/>
        <v>318.06656101425892</v>
      </c>
      <c r="AJ1117">
        <f t="shared" si="114"/>
        <v>87.653700000000001</v>
      </c>
      <c r="AK1117">
        <v>4.0000000000000001E-3</v>
      </c>
      <c r="AL1117">
        <v>-14.346299999999999</v>
      </c>
      <c r="AM1117" s="13">
        <f t="shared" si="115"/>
        <v>10.717050325772854</v>
      </c>
      <c r="AN1117">
        <f t="shared" si="116"/>
        <v>7.6439384851390353E-7</v>
      </c>
      <c r="AO1117">
        <f t="shared" si="117"/>
        <v>6.7626564772589507E-6</v>
      </c>
      <c r="AP1117" s="13">
        <f t="shared" si="118"/>
        <v>-0.73029591557770324</v>
      </c>
    </row>
    <row r="1118" spans="35:42" x14ac:dyDescent="0.55000000000000004">
      <c r="AI1118">
        <f t="shared" si="119"/>
        <v>318.35182250395781</v>
      </c>
      <c r="AJ1118">
        <f t="shared" si="114"/>
        <v>87.653700000000001</v>
      </c>
      <c r="AK1118">
        <v>4.0000000000000001E-3</v>
      </c>
      <c r="AL1118">
        <v>-14.346299999999999</v>
      </c>
      <c r="AM1118" s="13">
        <f t="shared" si="115"/>
        <v>10.708659021349053</v>
      </c>
      <c r="AN1118">
        <f t="shared" si="116"/>
        <v>7.5448991367049082E-7</v>
      </c>
      <c r="AO1118">
        <f t="shared" si="117"/>
        <v>6.7641691076785626E-6</v>
      </c>
      <c r="AP1118" s="13">
        <f t="shared" si="118"/>
        <v>-0.73552888057255339</v>
      </c>
    </row>
    <row r="1119" spans="35:42" x14ac:dyDescent="0.55000000000000004">
      <c r="AI1119">
        <f t="shared" si="119"/>
        <v>318.63708399365669</v>
      </c>
      <c r="AJ1119">
        <f t="shared" si="114"/>
        <v>87.653700000000001</v>
      </c>
      <c r="AK1119">
        <v>4.0000000000000001E-3</v>
      </c>
      <c r="AL1119">
        <v>-14.346299999999999</v>
      </c>
      <c r="AM1119" s="13">
        <f t="shared" si="115"/>
        <v>10.700239331691325</v>
      </c>
      <c r="AN1119">
        <f t="shared" si="116"/>
        <v>7.446412685382505E-7</v>
      </c>
      <c r="AO1119">
        <f t="shared" si="117"/>
        <v>6.7655980631530753E-6</v>
      </c>
      <c r="AP1119" s="13">
        <f t="shared" si="118"/>
        <v>-0.73801695135161149</v>
      </c>
    </row>
    <row r="1120" spans="35:42" x14ac:dyDescent="0.55000000000000004">
      <c r="AI1120">
        <f t="shared" si="119"/>
        <v>318.92234548335557</v>
      </c>
      <c r="AJ1120">
        <f t="shared" si="114"/>
        <v>87.653700000000001</v>
      </c>
      <c r="AK1120">
        <v>5.0000000000000001E-3</v>
      </c>
      <c r="AL1120">
        <v>-14.346299999999999</v>
      </c>
      <c r="AM1120" s="13">
        <f t="shared" si="115"/>
        <v>10.691791465506279</v>
      </c>
      <c r="AN1120">
        <f t="shared" si="116"/>
        <v>7.3484815724463755E-7</v>
      </c>
      <c r="AO1120">
        <f t="shared" si="117"/>
        <v>6.7669433082616412E-6</v>
      </c>
      <c r="AP1120" s="13">
        <f t="shared" si="118"/>
        <v>-0.74048672822414752</v>
      </c>
    </row>
    <row r="1121" spans="35:42" x14ac:dyDescent="0.55000000000000004">
      <c r="AI1121">
        <f t="shared" si="119"/>
        <v>319.20760697305445</v>
      </c>
      <c r="AJ1121">
        <f t="shared" si="114"/>
        <v>87.653700000000001</v>
      </c>
      <c r="AK1121">
        <v>4.0000000000000001E-3</v>
      </c>
      <c r="AL1121">
        <v>-14.346299999999999</v>
      </c>
      <c r="AM1121" s="13">
        <f t="shared" si="115"/>
        <v>10.683315632198969</v>
      </c>
      <c r="AN1121">
        <f t="shared" si="116"/>
        <v>7.2511082254053336E-7</v>
      </c>
      <c r="AO1121">
        <f t="shared" si="117"/>
        <v>6.768204809658435E-6</v>
      </c>
      <c r="AP1121" s="13">
        <f t="shared" si="118"/>
        <v>-0.74293814996896335</v>
      </c>
    </row>
    <row r="1122" spans="35:42" x14ac:dyDescent="0.55000000000000004">
      <c r="AI1122">
        <f t="shared" si="119"/>
        <v>319.49286846275334</v>
      </c>
      <c r="AJ1122">
        <f t="shared" si="114"/>
        <v>87.653700000000001</v>
      </c>
      <c r="AK1122">
        <v>5.0000000000000001E-3</v>
      </c>
      <c r="AL1122">
        <v>-14.346299999999999</v>
      </c>
      <c r="AM1122" s="13">
        <f t="shared" si="115"/>
        <v>10.674812041867694</v>
      </c>
      <c r="AN1122">
        <f t="shared" si="116"/>
        <v>7.1542950579423902E-7</v>
      </c>
      <c r="AO1122">
        <f t="shared" si="117"/>
        <v>6.7693825360734548E-6</v>
      </c>
      <c r="AP1122" s="13">
        <f t="shared" si="118"/>
        <v>-0.74537115582045144</v>
      </c>
    </row>
    <row r="1123" spans="35:42" x14ac:dyDescent="0.55000000000000004">
      <c r="AI1123">
        <f t="shared" si="119"/>
        <v>319.77812995245222</v>
      </c>
      <c r="AJ1123">
        <f t="shared" si="114"/>
        <v>88.305800000000005</v>
      </c>
      <c r="AK1123">
        <v>6.0000000000000001E-3</v>
      </c>
      <c r="AL1123">
        <v>-13.6942</v>
      </c>
      <c r="AM1123" s="13">
        <f t="shared" si="115"/>
        <v>10.666280905298795</v>
      </c>
      <c r="AN1123">
        <f t="shared" si="116"/>
        <v>7.0580444698548029E-7</v>
      </c>
      <c r="AO1123">
        <f t="shared" si="117"/>
        <v>6.7704764583133138E-6</v>
      </c>
      <c r="AP1123" s="13">
        <f t="shared" si="118"/>
        <v>-0.75056726254766315</v>
      </c>
    </row>
    <row r="1124" spans="35:42" x14ac:dyDescent="0.55000000000000004">
      <c r="AI1124">
        <f t="shared" si="119"/>
        <v>320.0633914421511</v>
      </c>
      <c r="AJ1124">
        <f t="shared" si="114"/>
        <v>88.305800000000005</v>
      </c>
      <c r="AK1124">
        <v>6.0000000000000001E-3</v>
      </c>
      <c r="AL1124">
        <v>-13.6942</v>
      </c>
      <c r="AM1124" s="13">
        <f t="shared" si="115"/>
        <v>10.657722433961418</v>
      </c>
      <c r="AN1124">
        <f t="shared" si="116"/>
        <v>6.9623588469947233E-7</v>
      </c>
      <c r="AO1124">
        <f t="shared" si="117"/>
        <v>6.7714865492619446E-6</v>
      </c>
      <c r="AP1124" s="13">
        <f t="shared" si="118"/>
        <v>-0.75576265822414346</v>
      </c>
    </row>
    <row r="1125" spans="35:42" x14ac:dyDescent="0.55000000000000004">
      <c r="AI1125">
        <f t="shared" si="119"/>
        <v>320.34865293184998</v>
      </c>
      <c r="AJ1125">
        <f t="shared" si="114"/>
        <v>88.305800000000005</v>
      </c>
      <c r="AK1125">
        <v>5.0000000000000001E-3</v>
      </c>
      <c r="AL1125">
        <v>-13.6942</v>
      </c>
      <c r="AM1125" s="13">
        <f t="shared" si="115"/>
        <v>10.649136840002294</v>
      </c>
      <c r="AN1125">
        <f t="shared" si="116"/>
        <v>6.8672405612099277E-7</v>
      </c>
      <c r="AO1125">
        <f t="shared" si="117"/>
        <v>6.7724127838813006E-6</v>
      </c>
      <c r="AP1125" s="13">
        <f t="shared" si="118"/>
        <v>-0.75815774303558814</v>
      </c>
    </row>
    <row r="1126" spans="35:42" x14ac:dyDescent="0.55000000000000004">
      <c r="AI1126">
        <f t="shared" si="119"/>
        <v>320.63391442154887</v>
      </c>
      <c r="AJ1126">
        <f t="shared" si="114"/>
        <v>88.305800000000005</v>
      </c>
      <c r="AK1126">
        <v>5.0000000000000001E-3</v>
      </c>
      <c r="AL1126">
        <v>-13.6942</v>
      </c>
      <c r="AM1126" s="13">
        <f t="shared" si="115"/>
        <v>10.640524336240453</v>
      </c>
      <c r="AN1126">
        <f t="shared" si="116"/>
        <v>6.7726919702851264E-7</v>
      </c>
      <c r="AO1126">
        <f t="shared" si="117"/>
        <v>6.7732551392119404E-6</v>
      </c>
      <c r="AP1126" s="13">
        <f t="shared" si="118"/>
        <v>-0.76053403469233738</v>
      </c>
    </row>
    <row r="1127" spans="35:42" x14ac:dyDescent="0.55000000000000004">
      <c r="AI1127">
        <f t="shared" si="119"/>
        <v>320.91917591124775</v>
      </c>
      <c r="AJ1127">
        <f t="shared" si="114"/>
        <v>88.305800000000005</v>
      </c>
      <c r="AK1127">
        <v>3.0000000000000001E-3</v>
      </c>
      <c r="AL1127">
        <v>-13.6942</v>
      </c>
      <c r="AM1127" s="13">
        <f t="shared" si="115"/>
        <v>10.63188513616198</v>
      </c>
      <c r="AN1127">
        <f t="shared" si="116"/>
        <v>6.6787154178834816E-7</v>
      </c>
      <c r="AO1127">
        <f t="shared" si="117"/>
        <v>6.7740135943736328E-6</v>
      </c>
      <c r="AP1127" s="13">
        <f t="shared" si="118"/>
        <v>-0.76289147428965709</v>
      </c>
    </row>
    <row r="1128" spans="35:42" x14ac:dyDescent="0.55000000000000004">
      <c r="AI1128">
        <f t="shared" si="119"/>
        <v>321.20443740094663</v>
      </c>
      <c r="AJ1128">
        <f t="shared" si="114"/>
        <v>88.305800000000005</v>
      </c>
      <c r="AK1128">
        <v>4.0000000000000001E-3</v>
      </c>
      <c r="AL1128">
        <v>-13.6942</v>
      </c>
      <c r="AM1128" s="13">
        <f t="shared" si="115"/>
        <v>10.623219453914691</v>
      </c>
      <c r="AN1128">
        <f t="shared" si="116"/>
        <v>6.585313233488458E-7</v>
      </c>
      <c r="AO1128">
        <f t="shared" si="117"/>
        <v>6.7746881305658447E-6</v>
      </c>
      <c r="AP1128" s="13">
        <f t="shared" si="118"/>
        <v>-0.76523000339261649</v>
      </c>
    </row>
    <row r="1129" spans="35:42" x14ac:dyDescent="0.55000000000000004">
      <c r="AI1129">
        <f t="shared" si="119"/>
        <v>321.48969889064551</v>
      </c>
      <c r="AJ1129">
        <f t="shared" si="114"/>
        <v>88.305800000000005</v>
      </c>
      <c r="AK1129">
        <v>6.0000000000000001E-3</v>
      </c>
      <c r="AL1129">
        <v>-13.6942</v>
      </c>
      <c r="AM1129" s="13">
        <f t="shared" si="115"/>
        <v>10.614527504302849</v>
      </c>
      <c r="AN1129">
        <f t="shared" si="116"/>
        <v>6.4924877323461983E-7</v>
      </c>
      <c r="AO1129">
        <f t="shared" si="117"/>
        <v>6.7752787310682304E-6</v>
      </c>
      <c r="AP1129" s="13">
        <f t="shared" si="118"/>
        <v>-0.76754956403342167</v>
      </c>
    </row>
    <row r="1130" spans="35:42" x14ac:dyDescent="0.55000000000000004">
      <c r="AI1130">
        <f t="shared" si="119"/>
        <v>321.7749603803444</v>
      </c>
      <c r="AJ1130">
        <f t="shared" si="114"/>
        <v>88.957899999999995</v>
      </c>
      <c r="AK1130">
        <v>4.0000000000000001E-3</v>
      </c>
      <c r="AL1130">
        <v>-13.0421</v>
      </c>
      <c r="AM1130" s="13">
        <f t="shared" si="115"/>
        <v>10.605809502781826</v>
      </c>
      <c r="AN1130">
        <f t="shared" si="116"/>
        <v>6.4002412154079989E-7</v>
      </c>
      <c r="AO1130">
        <f t="shared" si="117"/>
        <v>6.7757853812410264E-6</v>
      </c>
      <c r="AP1130" s="13">
        <f t="shared" si="118"/>
        <v>-0.77269260311110988</v>
      </c>
    </row>
    <row r="1131" spans="35:42" x14ac:dyDescent="0.55000000000000004">
      <c r="AI1131">
        <f t="shared" si="119"/>
        <v>322.06022187004328</v>
      </c>
      <c r="AJ1131">
        <f t="shared" si="114"/>
        <v>88.957899999999995</v>
      </c>
      <c r="AK1131">
        <v>6.0000000000000001E-3</v>
      </c>
      <c r="AL1131">
        <v>-13.0421</v>
      </c>
      <c r="AM1131" s="13">
        <f t="shared" si="115"/>
        <v>10.597065665452767</v>
      </c>
      <c r="AN1131">
        <f t="shared" si="116"/>
        <v>6.3085759692734066E-7</v>
      </c>
      <c r="AO1131">
        <f t="shared" si="117"/>
        <v>6.7762080685254277E-6</v>
      </c>
      <c r="AP1131" s="13">
        <f t="shared" si="118"/>
        <v>-0.77783340673465129</v>
      </c>
    </row>
    <row r="1132" spans="35:42" x14ac:dyDescent="0.55000000000000004">
      <c r="AI1132">
        <f t="shared" si="119"/>
        <v>322.34548335974216</v>
      </c>
      <c r="AJ1132">
        <f t="shared" si="114"/>
        <v>88.957899999999995</v>
      </c>
      <c r="AK1132">
        <v>6.0000000000000001E-3</v>
      </c>
      <c r="AL1132">
        <v>-13.0421</v>
      </c>
      <c r="AM1132" s="13">
        <f t="shared" si="115"/>
        <v>10.588296209057235</v>
      </c>
      <c r="AN1132">
        <f t="shared" si="116"/>
        <v>6.2174942661334063E-7</v>
      </c>
      <c r="AO1132">
        <f t="shared" si="117"/>
        <v>6.776546782443896E-6</v>
      </c>
      <c r="AP1132" s="13">
        <f t="shared" si="118"/>
        <v>-0.78011242508810141</v>
      </c>
    </row>
    <row r="1133" spans="35:42" x14ac:dyDescent="0.55000000000000004">
      <c r="AI1133">
        <f t="shared" si="119"/>
        <v>322.63074484944104</v>
      </c>
      <c r="AJ1133">
        <f t="shared" si="114"/>
        <v>88.957899999999995</v>
      </c>
      <c r="AK1133">
        <v>5.0000000000000001E-3</v>
      </c>
      <c r="AL1133">
        <v>-13.0421</v>
      </c>
      <c r="AM1133" s="13">
        <f t="shared" si="115"/>
        <v>10.579501350971841</v>
      </c>
      <c r="AN1133">
        <f t="shared" si="116"/>
        <v>6.126998363714229E-7</v>
      </c>
      <c r="AO1133">
        <f t="shared" si="117"/>
        <v>6.776801514600417E-6</v>
      </c>
      <c r="AP1133" s="13">
        <f t="shared" si="118"/>
        <v>-0.78237210607473384</v>
      </c>
    </row>
    <row r="1134" spans="35:42" x14ac:dyDescent="0.55000000000000004">
      <c r="AI1134">
        <f t="shared" si="119"/>
        <v>322.91600633913993</v>
      </c>
      <c r="AJ1134">
        <f t="shared" si="114"/>
        <v>88.305800000000005</v>
      </c>
      <c r="AK1134">
        <v>7.0000000000000001E-3</v>
      </c>
      <c r="AL1134">
        <v>-13.6942</v>
      </c>
      <c r="AM1134" s="13">
        <f t="shared" si="115"/>
        <v>10.570681309202834</v>
      </c>
      <c r="AN1134">
        <f t="shared" si="116"/>
        <v>6.0370905052212598E-7</v>
      </c>
      <c r="AO1134">
        <f t="shared" si="117"/>
        <v>6.7769722586807092E-6</v>
      </c>
      <c r="AP1134" s="13">
        <f t="shared" si="118"/>
        <v>-0.78173661906428171</v>
      </c>
    </row>
    <row r="1135" spans="35:42" x14ac:dyDescent="0.55000000000000004">
      <c r="AI1135">
        <f t="shared" si="119"/>
        <v>323.20126782883881</v>
      </c>
      <c r="AJ1135">
        <f t="shared" si="114"/>
        <v>88.305800000000005</v>
      </c>
      <c r="AK1135">
        <v>6.0000000000000001E-3</v>
      </c>
      <c r="AL1135">
        <v>-13.6942</v>
      </c>
      <c r="AM1135" s="13">
        <f t="shared" si="115"/>
        <v>10.561836302380737</v>
      </c>
      <c r="AN1135">
        <f t="shared" si="116"/>
        <v>5.9477729192835563E-7</v>
      </c>
      <c r="AO1135">
        <f t="shared" si="117"/>
        <v>6.7770590104523809E-6</v>
      </c>
      <c r="AP1135" s="13">
        <f t="shared" si="118"/>
        <v>-0.78106540343078146</v>
      </c>
    </row>
    <row r="1136" spans="35:42" x14ac:dyDescent="0.55000000000000004">
      <c r="AI1136">
        <f t="shared" si="119"/>
        <v>323.48652931853769</v>
      </c>
      <c r="AJ1136">
        <f t="shared" si="114"/>
        <v>88.305800000000005</v>
      </c>
      <c r="AK1136">
        <v>4.0000000000000001E-3</v>
      </c>
      <c r="AL1136">
        <v>-13.6942</v>
      </c>
      <c r="AM1136" s="13">
        <f t="shared" si="115"/>
        <v>10.552966549754888</v>
      </c>
      <c r="AN1136">
        <f t="shared" si="116"/>
        <v>5.8590478198984911E-7</v>
      </c>
      <c r="AO1136">
        <f t="shared" si="117"/>
        <v>6.7770617677650391E-6</v>
      </c>
      <c r="AP1136" s="13">
        <f t="shared" si="118"/>
        <v>-0.78325060142765679</v>
      </c>
    </row>
    <row r="1137" spans="35:42" x14ac:dyDescent="0.55000000000000004">
      <c r="AI1137">
        <f t="shared" si="119"/>
        <v>323.77179080823657</v>
      </c>
      <c r="AJ1137">
        <f t="shared" si="114"/>
        <v>88.957899999999995</v>
      </c>
      <c r="AK1137">
        <v>6.0000000000000001E-3</v>
      </c>
      <c r="AL1137">
        <v>-13.0421</v>
      </c>
      <c r="AM1137" s="13">
        <f t="shared" si="115"/>
        <v>10.544072271188028</v>
      </c>
      <c r="AN1137">
        <f t="shared" si="116"/>
        <v>5.7709174063769812E-7</v>
      </c>
      <c r="AO1137">
        <f t="shared" si="117"/>
        <v>6.77698053055033E-6</v>
      </c>
      <c r="AP1137" s="13">
        <f t="shared" si="118"/>
        <v>-0.78831636379614878</v>
      </c>
    </row>
    <row r="1138" spans="35:42" x14ac:dyDescent="0.55000000000000004">
      <c r="AI1138">
        <f t="shared" si="119"/>
        <v>324.05705229793546</v>
      </c>
      <c r="AJ1138">
        <f t="shared" si="114"/>
        <v>88.957899999999995</v>
      </c>
      <c r="AK1138">
        <v>5.0000000000000001E-3</v>
      </c>
      <c r="AL1138">
        <v>-13.0421</v>
      </c>
      <c r="AM1138" s="13">
        <f t="shared" si="115"/>
        <v>10.535153687150846</v>
      </c>
      <c r="AN1138">
        <f t="shared" si="116"/>
        <v>5.6833838632888578E-7</v>
      </c>
      <c r="AO1138">
        <f t="shared" si="117"/>
        <v>6.7768153008219592E-6</v>
      </c>
      <c r="AP1138" s="13">
        <f t="shared" si="118"/>
        <v>-0.79337850692128575</v>
      </c>
    </row>
    <row r="1139" spans="35:42" x14ac:dyDescent="0.55000000000000004">
      <c r="AI1139">
        <f t="shared" si="119"/>
        <v>324.34231378763434</v>
      </c>
      <c r="AJ1139">
        <f t="shared" si="114"/>
        <v>88.957899999999995</v>
      </c>
      <c r="AK1139">
        <v>6.0000000000000001E-3</v>
      </c>
      <c r="AL1139">
        <v>-13.0421</v>
      </c>
      <c r="AM1139" s="13">
        <f t="shared" si="115"/>
        <v>10.526211018716513</v>
      </c>
      <c r="AN1139">
        <f t="shared" si="116"/>
        <v>5.5964493604088349E-7</v>
      </c>
      <c r="AO1139">
        <f t="shared" si="117"/>
        <v>6.7765660826756291E-6</v>
      </c>
      <c r="AP1139" s="13">
        <f t="shared" si="118"/>
        <v>-0.79552100431455164</v>
      </c>
    </row>
    <row r="1140" spans="35:42" x14ac:dyDescent="0.55000000000000004">
      <c r="AI1140">
        <f t="shared" si="119"/>
        <v>324.62757527733322</v>
      </c>
      <c r="AJ1140">
        <f t="shared" si="114"/>
        <v>88.957899999999995</v>
      </c>
      <c r="AK1140">
        <v>7.0000000000000001E-3</v>
      </c>
      <c r="AL1140">
        <v>-13.0421</v>
      </c>
      <c r="AM1140" s="13">
        <f t="shared" si="115"/>
        <v>10.5172444875552</v>
      </c>
      <c r="AN1140">
        <f t="shared" si="116"/>
        <v>5.5101160526625989E-7</v>
      </c>
      <c r="AO1140">
        <f t="shared" si="117"/>
        <v>6.7762328822889391E-6</v>
      </c>
      <c r="AP1140" s="13">
        <f t="shared" si="118"/>
        <v>-0.79764378239498213</v>
      </c>
    </row>
    <row r="1141" spans="35:42" x14ac:dyDescent="0.55000000000000004">
      <c r="AI1141">
        <f t="shared" si="119"/>
        <v>324.9128367670321</v>
      </c>
      <c r="AJ1141">
        <f t="shared" si="114"/>
        <v>88.957899999999995</v>
      </c>
      <c r="AK1141">
        <v>6.0000000000000001E-3</v>
      </c>
      <c r="AL1141">
        <v>-13.0421</v>
      </c>
      <c r="AM1141" s="13">
        <f t="shared" si="115"/>
        <v>10.508254315928585</v>
      </c>
      <c r="AN1141">
        <f t="shared" si="116"/>
        <v>5.4243860800735252E-7</v>
      </c>
      <c r="AO1141">
        <f t="shared" si="117"/>
        <v>6.7758157079212329E-6</v>
      </c>
      <c r="AP1141" s="13">
        <f t="shared" si="118"/>
        <v>-0.79974678854317305</v>
      </c>
    </row>
    <row r="1142" spans="35:42" x14ac:dyDescent="0.55000000000000004">
      <c r="AI1142">
        <f t="shared" si="119"/>
        <v>325.19809825673099</v>
      </c>
      <c r="AJ1142">
        <f t="shared" si="114"/>
        <v>88.305800000000005</v>
      </c>
      <c r="AK1142">
        <v>6.0000000000000001E-3</v>
      </c>
      <c r="AL1142">
        <v>-13.6942</v>
      </c>
      <c r="AM1142" s="13">
        <f t="shared" si="115"/>
        <v>10.499240726684349</v>
      </c>
      <c r="AN1142">
        <f t="shared" si="116"/>
        <v>5.339261567709499E-7</v>
      </c>
      <c r="AO1142">
        <f t="shared" si="117"/>
        <v>6.7753145699133988E-6</v>
      </c>
      <c r="AP1142" s="13">
        <f t="shared" si="118"/>
        <v>-0.798891089856818</v>
      </c>
    </row>
    <row r="1143" spans="35:42" x14ac:dyDescent="0.55000000000000004">
      <c r="AI1143">
        <f t="shared" si="119"/>
        <v>325.48335974642987</v>
      </c>
      <c r="AJ1143">
        <f t="shared" si="114"/>
        <v>88.305800000000005</v>
      </c>
      <c r="AK1143">
        <v>6.0000000000000001E-3</v>
      </c>
      <c r="AL1143">
        <v>-13.6942</v>
      </c>
      <c r="AM1143" s="13">
        <f t="shared" si="115"/>
        <v>10.490203943250643</v>
      </c>
      <c r="AN1143">
        <f t="shared" si="116"/>
        <v>5.2547446256303719E-7</v>
      </c>
      <c r="AO1143">
        <f t="shared" si="117"/>
        <v>6.7747294806876052E-6</v>
      </c>
      <c r="AP1143" s="13">
        <f t="shared" si="118"/>
        <v>-0.79800039054011196</v>
      </c>
    </row>
    <row r="1144" spans="35:42" x14ac:dyDescent="0.55000000000000004">
      <c r="AI1144">
        <f t="shared" si="119"/>
        <v>325.76862123612875</v>
      </c>
      <c r="AJ1144">
        <f t="shared" si="114"/>
        <v>88.305800000000005</v>
      </c>
      <c r="AK1144">
        <v>4.0000000000000001E-3</v>
      </c>
      <c r="AL1144">
        <v>-13.6942</v>
      </c>
      <c r="AM1144" s="13">
        <f t="shared" si="115"/>
        <v>10.481144189630548</v>
      </c>
      <c r="AN1144">
        <f t="shared" si="116"/>
        <v>5.1708373488355189E-7</v>
      </c>
      <c r="AO1144">
        <f t="shared" si="117"/>
        <v>6.7740604547469975E-6</v>
      </c>
      <c r="AP1144" s="13">
        <f t="shared" si="118"/>
        <v>-0.8000287912253784</v>
      </c>
    </row>
    <row r="1145" spans="35:42" x14ac:dyDescent="0.55000000000000004">
      <c r="AI1145">
        <f t="shared" si="119"/>
        <v>326.05388272582763</v>
      </c>
      <c r="AJ1145">
        <f t="shared" si="114"/>
        <v>88.305800000000005</v>
      </c>
      <c r="AK1145">
        <v>5.0000000000000001E-3</v>
      </c>
      <c r="AL1145">
        <v>-13.6942</v>
      </c>
      <c r="AM1145" s="13">
        <f t="shared" si="115"/>
        <v>10.472061690396545</v>
      </c>
      <c r="AN1145">
        <f t="shared" si="116"/>
        <v>5.0875418172120432E-7</v>
      </c>
      <c r="AO1145">
        <f t="shared" si="117"/>
        <v>6.7733075086753408E-6</v>
      </c>
      <c r="AP1145" s="13">
        <f t="shared" si="118"/>
        <v>-0.80203736085800792</v>
      </c>
    </row>
    <row r="1146" spans="35:42" x14ac:dyDescent="0.55000000000000004">
      <c r="AI1146">
        <f t="shared" si="119"/>
        <v>326.33914421552652</v>
      </c>
      <c r="AJ1146">
        <f t="shared" si="114"/>
        <v>88.305800000000005</v>
      </c>
      <c r="AK1146">
        <v>3.0000000000000001E-3</v>
      </c>
      <c r="AL1146">
        <v>-13.6942</v>
      </c>
      <c r="AM1146" s="13">
        <f t="shared" si="115"/>
        <v>10.462956670684918</v>
      </c>
      <c r="AN1146">
        <f t="shared" si="116"/>
        <v>5.0048600954831066E-7</v>
      </c>
      <c r="AO1146">
        <f t="shared" si="117"/>
        <v>6.7724706611366062E-6</v>
      </c>
      <c r="AP1146" s="13">
        <f t="shared" si="118"/>
        <v>-0.80402604965106261</v>
      </c>
    </row>
    <row r="1147" spans="35:42" x14ac:dyDescent="0.55000000000000004">
      <c r="AI1147">
        <f t="shared" si="119"/>
        <v>326.6244057052254</v>
      </c>
      <c r="AJ1147">
        <f t="shared" si="114"/>
        <v>88.305800000000005</v>
      </c>
      <c r="AK1147">
        <v>4.0000000000000001E-3</v>
      </c>
      <c r="AL1147">
        <v>-13.6942</v>
      </c>
      <c r="AM1147" s="13">
        <f t="shared" si="115"/>
        <v>10.453829356190184</v>
      </c>
      <c r="AN1147">
        <f t="shared" si="116"/>
        <v>4.9227942331568434E-7</v>
      </c>
      <c r="AO1147">
        <f t="shared" si="117"/>
        <v>6.7715499328745003E-6</v>
      </c>
      <c r="AP1147" s="13">
        <f t="shared" si="118"/>
        <v>-0.8059948083090549</v>
      </c>
    </row>
    <row r="1148" spans="35:42" x14ac:dyDescent="0.55000000000000004">
      <c r="AI1148">
        <f t="shared" si="119"/>
        <v>326.90966719492428</v>
      </c>
      <c r="AJ1148">
        <f t="shared" si="114"/>
        <v>88.957899999999995</v>
      </c>
      <c r="AK1148">
        <v>5.0000000000000001E-3</v>
      </c>
      <c r="AL1148">
        <v>-13.0421</v>
      </c>
      <c r="AM1148" s="13">
        <f t="shared" si="115"/>
        <v>10.444679973159515</v>
      </c>
      <c r="AN1148">
        <f t="shared" si="116"/>
        <v>4.8413462644754614E-7</v>
      </c>
      <c r="AO1148">
        <f t="shared" si="117"/>
        <v>6.7705453467119682E-6</v>
      </c>
      <c r="AP1148" s="13">
        <f t="shared" si="118"/>
        <v>-0.81092674436682288</v>
      </c>
    </row>
    <row r="1149" spans="35:42" x14ac:dyDescent="0.55000000000000004">
      <c r="AI1149">
        <f t="shared" si="119"/>
        <v>327.19492868462316</v>
      </c>
      <c r="AJ1149">
        <f t="shared" si="114"/>
        <v>88.957899999999995</v>
      </c>
      <c r="AK1149">
        <v>4.0000000000000001E-3</v>
      </c>
      <c r="AL1149">
        <v>-13.0421</v>
      </c>
      <c r="AM1149" s="13">
        <f t="shared" si="115"/>
        <v>10.435508748387102</v>
      </c>
      <c r="AN1149">
        <f t="shared" si="116"/>
        <v>4.7605182083649259E-7</v>
      </c>
      <c r="AO1149">
        <f t="shared" si="117"/>
        <v>6.7694569275506098E-6</v>
      </c>
      <c r="AP1149" s="13">
        <f t="shared" si="118"/>
        <v>-0.81585289618179391</v>
      </c>
    </row>
    <row r="1150" spans="35:42" x14ac:dyDescent="0.55000000000000004">
      <c r="AI1150">
        <f t="shared" si="119"/>
        <v>327.48019017432205</v>
      </c>
      <c r="AJ1150">
        <f t="shared" si="114"/>
        <v>88.957899999999995</v>
      </c>
      <c r="AK1150">
        <v>4.0000000000000001E-3</v>
      </c>
      <c r="AL1150">
        <v>-13.0421</v>
      </c>
      <c r="AM1150" s="13">
        <f t="shared" si="115"/>
        <v>10.42631590920856</v>
      </c>
      <c r="AN1150">
        <f t="shared" si="116"/>
        <v>4.6803120683847995E-7</v>
      </c>
      <c r="AO1150">
        <f t="shared" si="117"/>
        <v>6.7682847023700795E-6</v>
      </c>
      <c r="AP1150" s="13">
        <f t="shared" si="118"/>
        <v>-0.81777566836084803</v>
      </c>
    </row>
    <row r="1151" spans="35:42" x14ac:dyDescent="0.55000000000000004">
      <c r="AI1151">
        <f t="shared" si="119"/>
        <v>327.76545166402093</v>
      </c>
      <c r="AJ1151">
        <f t="shared" si="114"/>
        <v>88.957899999999995</v>
      </c>
      <c r="AK1151">
        <v>4.0000000000000001E-3</v>
      </c>
      <c r="AL1151">
        <v>-13.0421</v>
      </c>
      <c r="AM1151" s="13">
        <f t="shared" si="115"/>
        <v>10.41710168349527</v>
      </c>
      <c r="AN1151">
        <f t="shared" si="116"/>
        <v>4.6007298326786955E-7</v>
      </c>
      <c r="AO1151">
        <f t="shared" si="117"/>
        <v>6.7670287002274005E-6</v>
      </c>
      <c r="AP1151" s="13">
        <f t="shared" si="118"/>
        <v>-0.81967816958027084</v>
      </c>
    </row>
    <row r="1152" spans="35:42" x14ac:dyDescent="0.55000000000000004">
      <c r="AI1152">
        <f t="shared" si="119"/>
        <v>328.05071315371981</v>
      </c>
      <c r="AJ1152">
        <f t="shared" si="114"/>
        <v>88.957899999999995</v>
      </c>
      <c r="AK1152">
        <v>2E-3</v>
      </c>
      <c r="AL1152">
        <v>-13.0421</v>
      </c>
      <c r="AM1152" s="13">
        <f t="shared" si="115"/>
        <v>10.407866299648749</v>
      </c>
      <c r="AN1152">
        <f t="shared" si="116"/>
        <v>4.5217734739248725E-7</v>
      </c>
      <c r="AO1152">
        <f t="shared" si="117"/>
        <v>6.7656889522562614E-6</v>
      </c>
      <c r="AP1152" s="13">
        <f t="shared" si="118"/>
        <v>-0.82156035268044081</v>
      </c>
    </row>
    <row r="1153" spans="35:42" x14ac:dyDescent="0.55000000000000004">
      <c r="AI1153">
        <f t="shared" si="119"/>
        <v>328.33597464341869</v>
      </c>
      <c r="AJ1153">
        <f t="shared" si="114"/>
        <v>89.61</v>
      </c>
      <c r="AK1153">
        <v>2E-3</v>
      </c>
      <c r="AL1153">
        <v>-12.39</v>
      </c>
      <c r="AM1153" s="13">
        <f t="shared" si="115"/>
        <v>10.398609986594968</v>
      </c>
      <c r="AN1153">
        <f t="shared" si="116"/>
        <v>4.4434449492874512E-7</v>
      </c>
      <c r="AO1153">
        <f t="shared" si="117"/>
        <v>6.7642654916662236E-6</v>
      </c>
      <c r="AP1153" s="13">
        <f t="shared" si="118"/>
        <v>-0.8264401918781149</v>
      </c>
    </row>
    <row r="1154" spans="35:42" x14ac:dyDescent="0.55000000000000004">
      <c r="AI1154">
        <f t="shared" si="119"/>
        <v>328.62123613311758</v>
      </c>
      <c r="AJ1154">
        <f t="shared" si="114"/>
        <v>89.61</v>
      </c>
      <c r="AK1154">
        <v>3.0000000000000001E-3</v>
      </c>
      <c r="AL1154">
        <v>-12.39</v>
      </c>
      <c r="AM1154" s="13">
        <f t="shared" si="115"/>
        <v>10.389332973778709</v>
      </c>
      <c r="AN1154">
        <f t="shared" si="116"/>
        <v>4.3657462003678429E-7</v>
      </c>
      <c r="AO1154">
        <f t="shared" si="117"/>
        <v>6.7627583537419254E-6</v>
      </c>
      <c r="AP1154" s="13">
        <f t="shared" si="118"/>
        <v>-0.8313131184649819</v>
      </c>
    </row>
    <row r="1155" spans="35:42" x14ac:dyDescent="0.55000000000000004">
      <c r="AI1155">
        <f t="shared" si="119"/>
        <v>328.90649762281646</v>
      </c>
      <c r="AJ1155">
        <f t="shared" ref="AJ1155:AJ1218" si="120">AL1155+102</f>
        <v>89.61</v>
      </c>
      <c r="AK1155">
        <v>0</v>
      </c>
      <c r="AL1155">
        <v>-12.39</v>
      </c>
      <c r="AM1155" s="13">
        <f t="shared" si="115"/>
        <v>10.380035491157839</v>
      </c>
      <c r="AN1155">
        <f t="shared" si="116"/>
        <v>4.288679153156588E-7</v>
      </c>
      <c r="AO1155">
        <f t="shared" si="117"/>
        <v>6.7611675758421798E-6</v>
      </c>
      <c r="AP1155" s="13">
        <f t="shared" si="118"/>
        <v>-0.83314741765612499</v>
      </c>
    </row>
    <row r="1156" spans="35:42" x14ac:dyDescent="0.55000000000000004">
      <c r="AI1156">
        <f t="shared" si="119"/>
        <v>329.19175911251534</v>
      </c>
      <c r="AJ1156">
        <f t="shared" si="120"/>
        <v>89.61</v>
      </c>
      <c r="AK1156">
        <v>1E-3</v>
      </c>
      <c r="AL1156">
        <v>-12.39</v>
      </c>
      <c r="AM1156" s="13">
        <f t="shared" ref="AM1156:AM1219" si="121">($T$5+AN1156+AO1156)*10^6</f>
        <v>10.370717769197638</v>
      </c>
      <c r="AN1156">
        <f t="shared" ref="AN1156:AN1219" si="122">($T$3/2)*(1-COS(RADIANS(AI1156)))</f>
        <v>4.2122457179857056E-7</v>
      </c>
      <c r="AO1156">
        <f t="shared" ref="AO1156:AO1219" si="123">($T$3/2)*(1+COS(RADIANS(AI1156)))+($T$4/2)*(1-COS(RADIANS(AI1156-$T$7)))-$T$14</f>
        <v>6.7594931973990677E-6</v>
      </c>
      <c r="AP1156" s="13">
        <f t="shared" si="118"/>
        <v>-0.83496106485362931</v>
      </c>
    </row>
    <row r="1157" spans="35:42" x14ac:dyDescent="0.55000000000000004">
      <c r="AI1157">
        <f t="shared" si="119"/>
        <v>329.47702060221422</v>
      </c>
      <c r="AJ1157">
        <f t="shared" si="120"/>
        <v>89.61</v>
      </c>
      <c r="AK1157">
        <v>1E-3</v>
      </c>
      <c r="AL1157">
        <v>-12.39</v>
      </c>
      <c r="AM1157" s="13">
        <f t="shared" si="121"/>
        <v>10.361380038865077</v>
      </c>
      <c r="AN1157">
        <f t="shared" si="122"/>
        <v>4.1364477894812412E-7</v>
      </c>
      <c r="AO1157">
        <f t="shared" si="123"/>
        <v>6.7577352599169528E-6</v>
      </c>
      <c r="AP1157" s="13">
        <f t="shared" ref="AP1157:AP1220" si="124">(AJ1156+AJ1157)/2*(AM1157-AM1156)</f>
        <v>-0.83675401510079328</v>
      </c>
    </row>
    <row r="1158" spans="35:42" x14ac:dyDescent="0.55000000000000004">
      <c r="AI1158">
        <f t="shared" ref="AI1158:AI1221" si="125">$AI1157+$AI$3</f>
        <v>329.76228209191311</v>
      </c>
      <c r="AJ1158">
        <f t="shared" si="120"/>
        <v>88.957899999999995</v>
      </c>
      <c r="AK1158">
        <v>1E-3</v>
      </c>
      <c r="AL1158">
        <v>-13.0421</v>
      </c>
      <c r="AM1158" s="13">
        <f t="shared" si="121"/>
        <v>10.352022531623092</v>
      </c>
      <c r="AN1158">
        <f t="shared" si="122"/>
        <v>4.0612872465163931E-7</v>
      </c>
      <c r="AO1158">
        <f t="shared" si="123"/>
        <v>6.7558938069714534E-6</v>
      </c>
      <c r="AP1158" s="13">
        <f t="shared" si="124"/>
        <v>-0.8354752087180195</v>
      </c>
    </row>
    <row r="1159" spans="35:42" x14ac:dyDescent="0.55000000000000004">
      <c r="AI1159">
        <f t="shared" si="125"/>
        <v>330.04754358161199</v>
      </c>
      <c r="AJ1159">
        <f t="shared" si="120"/>
        <v>88.957899999999995</v>
      </c>
      <c r="AK1159">
        <v>2E-3</v>
      </c>
      <c r="AL1159">
        <v>-13.0421</v>
      </c>
      <c r="AM1159" s="13">
        <f t="shared" si="121"/>
        <v>10.342645479424847</v>
      </c>
      <c r="AN1159">
        <f t="shared" si="122"/>
        <v>3.9867659521648543E-7</v>
      </c>
      <c r="AO1159">
        <f t="shared" si="123"/>
        <v>6.7539688842083619E-6</v>
      </c>
      <c r="AP1159" s="13">
        <f t="shared" si="124"/>
        <v>-0.83416287174622183</v>
      </c>
    </row>
    <row r="1160" spans="35:42" x14ac:dyDescent="0.55000000000000004">
      <c r="AI1160">
        <f t="shared" si="125"/>
        <v>330.33280507131087</v>
      </c>
      <c r="AJ1160">
        <f t="shared" si="120"/>
        <v>88.957899999999995</v>
      </c>
      <c r="AK1160">
        <v>0</v>
      </c>
      <c r="AL1160">
        <v>-13.0421</v>
      </c>
      <c r="AM1160" s="13">
        <f t="shared" si="121"/>
        <v>10.333249114707987</v>
      </c>
      <c r="AN1160">
        <f t="shared" si="122"/>
        <v>3.9128857536547203E-7</v>
      </c>
      <c r="AO1160">
        <f t="shared" si="123"/>
        <v>6.7519605393425147E-6</v>
      </c>
      <c r="AP1160" s="13">
        <f t="shared" si="124"/>
        <v>-0.83588087284596069</v>
      </c>
    </row>
    <row r="1161" spans="35:42" x14ac:dyDescent="0.55000000000000004">
      <c r="AI1161">
        <f t="shared" si="125"/>
        <v>330.61806656100975</v>
      </c>
      <c r="AJ1161">
        <f t="shared" si="120"/>
        <v>89.61</v>
      </c>
      <c r="AK1161">
        <v>2E-3</v>
      </c>
      <c r="AL1161">
        <v>-12.39</v>
      </c>
      <c r="AM1161" s="13">
        <f t="shared" si="121"/>
        <v>10.323833670388867</v>
      </c>
      <c r="AN1161">
        <f t="shared" si="122"/>
        <v>3.8396484823225989E-7</v>
      </c>
      <c r="AO1161">
        <f t="shared" si="123"/>
        <v>6.7498688221566081E-6</v>
      </c>
      <c r="AP1161" s="13">
        <f t="shared" si="124"/>
        <v>-0.84064805981616386</v>
      </c>
    </row>
    <row r="1162" spans="35:42" x14ac:dyDescent="0.55000000000000004">
      <c r="AI1162">
        <f t="shared" si="125"/>
        <v>330.90332805070864</v>
      </c>
      <c r="AJ1162">
        <f t="shared" si="120"/>
        <v>89.61</v>
      </c>
      <c r="AK1162">
        <v>2E-3</v>
      </c>
      <c r="AL1162">
        <v>-12.39</v>
      </c>
      <c r="AM1162" s="13">
        <f t="shared" si="121"/>
        <v>10.314399379856798</v>
      </c>
      <c r="AN1162">
        <f t="shared" si="122"/>
        <v>3.7670559535683237E-7</v>
      </c>
      <c r="AO1162">
        <f t="shared" si="123"/>
        <v>6.7476937844999664E-6</v>
      </c>
      <c r="AP1162" s="13">
        <f t="shared" si="124"/>
        <v>-0.84540677457864444</v>
      </c>
    </row>
    <row r="1163" spans="35:42" x14ac:dyDescent="0.55000000000000004">
      <c r="AI1163">
        <f t="shared" si="125"/>
        <v>331.18858954040752</v>
      </c>
      <c r="AJ1163">
        <f t="shared" si="120"/>
        <v>90.262100000000004</v>
      </c>
      <c r="AK1163">
        <v>0</v>
      </c>
      <c r="AL1163">
        <v>-11.7379</v>
      </c>
      <c r="AM1163" s="13">
        <f t="shared" si="121"/>
        <v>10.304946476968238</v>
      </c>
      <c r="AN1163">
        <f t="shared" si="122"/>
        <v>3.6951099668098462E-7</v>
      </c>
      <c r="AO1163">
        <f t="shared" si="123"/>
        <v>6.7454354802872532E-6</v>
      </c>
      <c r="AP1163" s="13">
        <f t="shared" si="124"/>
        <v>-0.85015674683067055</v>
      </c>
    </row>
    <row r="1164" spans="35:42" x14ac:dyDescent="0.55000000000000004">
      <c r="AI1164">
        <f t="shared" si="125"/>
        <v>331.4738510301064</v>
      </c>
      <c r="AJ1164">
        <f t="shared" si="120"/>
        <v>90.262100000000004</v>
      </c>
      <c r="AK1164">
        <v>0</v>
      </c>
      <c r="AL1164">
        <v>-11.7379</v>
      </c>
      <c r="AM1164" s="13">
        <f t="shared" si="121"/>
        <v>10.295475196041014</v>
      </c>
      <c r="AN1164">
        <f t="shared" si="122"/>
        <v>3.6238123054387383E-7</v>
      </c>
      <c r="AO1164">
        <f t="shared" si="123"/>
        <v>6.7430939654971396E-6</v>
      </c>
      <c r="AP1164" s="13">
        <f t="shared" si="124"/>
        <v>-0.85489770618119965</v>
      </c>
    </row>
    <row r="1165" spans="35:42" x14ac:dyDescent="0.55000000000000004">
      <c r="AI1165">
        <f t="shared" si="125"/>
        <v>331.75911251980529</v>
      </c>
      <c r="AJ1165">
        <f t="shared" si="120"/>
        <v>90.262100000000004</v>
      </c>
      <c r="AK1165">
        <v>0</v>
      </c>
      <c r="AL1165">
        <v>-11.7379</v>
      </c>
      <c r="AM1165" s="13">
        <f t="shared" si="121"/>
        <v>10.285985771848498</v>
      </c>
      <c r="AN1165">
        <f t="shared" si="122"/>
        <v>3.553164736775876E-7</v>
      </c>
      <c r="AO1165">
        <f t="shared" si="123"/>
        <v>6.7406692981709117E-6</v>
      </c>
      <c r="AP1165" s="13">
        <f t="shared" si="124"/>
        <v>-0.85653535540730596</v>
      </c>
    </row>
    <row r="1166" spans="35:42" x14ac:dyDescent="0.55000000000000004">
      <c r="AI1166">
        <f t="shared" si="125"/>
        <v>332.04437400950417</v>
      </c>
      <c r="AJ1166">
        <f t="shared" si="120"/>
        <v>90.262100000000004</v>
      </c>
      <c r="AK1166">
        <v>-1E-3</v>
      </c>
      <c r="AL1166">
        <v>-11.7379</v>
      </c>
      <c r="AM1166" s="13">
        <f t="shared" si="121"/>
        <v>10.276478439613811</v>
      </c>
      <c r="AN1166">
        <f t="shared" si="122"/>
        <v>3.4831690120277436E-7</v>
      </c>
      <c r="AO1166">
        <f t="shared" si="123"/>
        <v>6.7381615384110373E-6</v>
      </c>
      <c r="AP1166" s="13">
        <f t="shared" si="124"/>
        <v>-0.8581517729005439</v>
      </c>
    </row>
    <row r="1167" spans="35:42" x14ac:dyDescent="0.55000000000000004">
      <c r="AI1167">
        <f t="shared" si="125"/>
        <v>332.32963549920305</v>
      </c>
      <c r="AJ1167">
        <f t="shared" si="120"/>
        <v>90.262100000000004</v>
      </c>
      <c r="AK1167">
        <v>0</v>
      </c>
      <c r="AL1167">
        <v>-11.7379</v>
      </c>
      <c r="AM1167" s="13">
        <f t="shared" si="121"/>
        <v>10.266953435003961</v>
      </c>
      <c r="AN1167">
        <f t="shared" si="122"/>
        <v>3.4138268662429151E-7</v>
      </c>
      <c r="AO1167">
        <f t="shared" si="123"/>
        <v>6.7355707483796704E-6</v>
      </c>
      <c r="AP1167" s="13">
        <f t="shared" si="124"/>
        <v>-0.85974691859476748</v>
      </c>
    </row>
    <row r="1168" spans="35:42" x14ac:dyDescent="0.55000000000000004">
      <c r="AI1168">
        <f t="shared" si="125"/>
        <v>332.61489698890193</v>
      </c>
      <c r="AJ1168">
        <f t="shared" si="120"/>
        <v>90.262100000000004</v>
      </c>
      <c r="AK1168">
        <v>-1E-3</v>
      </c>
      <c r="AL1168">
        <v>-11.7379</v>
      </c>
      <c r="AM1168" s="13">
        <f t="shared" si="121"/>
        <v>10.257410994124028</v>
      </c>
      <c r="AN1168">
        <f t="shared" si="122"/>
        <v>3.345140018269156E-7</v>
      </c>
      <c r="AO1168">
        <f t="shared" si="123"/>
        <v>6.7328969922971108E-6</v>
      </c>
      <c r="AP1168" s="13">
        <f t="shared" si="124"/>
        <v>-0.86132075294861554</v>
      </c>
    </row>
    <row r="1169" spans="35:42" x14ac:dyDescent="0.55000000000000004">
      <c r="AI1169">
        <f t="shared" si="125"/>
        <v>332.90015847860082</v>
      </c>
      <c r="AJ1169">
        <f t="shared" si="120"/>
        <v>90.914199999999994</v>
      </c>
      <c r="AK1169">
        <v>0</v>
      </c>
      <c r="AL1169">
        <v>-11.085800000000001</v>
      </c>
      <c r="AM1169" s="13">
        <f t="shared" si="121"/>
        <v>10.24785135351129</v>
      </c>
      <c r="AN1169">
        <f t="shared" si="122"/>
        <v>3.2771101707107056E-7</v>
      </c>
      <c r="AO1169">
        <f t="shared" si="123"/>
        <v>6.7301403364402208E-6</v>
      </c>
      <c r="AP1169" s="13">
        <f t="shared" si="124"/>
        <v>-0.86599015777274724</v>
      </c>
    </row>
    <row r="1170" spans="35:42" x14ac:dyDescent="0.55000000000000004">
      <c r="AI1170">
        <f t="shared" si="125"/>
        <v>333.1854199682997</v>
      </c>
      <c r="AJ1170">
        <f t="shared" si="120"/>
        <v>90.914199999999994</v>
      </c>
      <c r="AK1170">
        <v>0</v>
      </c>
      <c r="AL1170">
        <v>-11.085800000000001</v>
      </c>
      <c r="AM1170" s="13">
        <f t="shared" si="121"/>
        <v>10.238274750129387</v>
      </c>
      <c r="AN1170">
        <f t="shared" si="122"/>
        <v>3.2097390098861753E-7</v>
      </c>
      <c r="AO1170">
        <f t="shared" si="123"/>
        <v>6.7273008491407692E-6</v>
      </c>
      <c r="AP1170" s="13">
        <f t="shared" si="124"/>
        <v>-0.87064923518305848</v>
      </c>
    </row>
    <row r="1171" spans="35:42" x14ac:dyDescent="0.55000000000000004">
      <c r="AI1171">
        <f t="shared" si="125"/>
        <v>333.47068145799858</v>
      </c>
      <c r="AJ1171">
        <f t="shared" si="120"/>
        <v>90.914199999999994</v>
      </c>
      <c r="AK1171">
        <v>-1E-3</v>
      </c>
      <c r="AL1171">
        <v>-11.085800000000001</v>
      </c>
      <c r="AM1171" s="13">
        <f t="shared" si="121"/>
        <v>10.228681421362413</v>
      </c>
      <c r="AN1171">
        <f t="shared" si="122"/>
        <v>3.143028205786655E-7</v>
      </c>
      <c r="AO1171">
        <f t="shared" si="123"/>
        <v>6.7243786007837484E-6</v>
      </c>
      <c r="AP1171" s="13">
        <f t="shared" si="124"/>
        <v>-0.87216981018637174</v>
      </c>
    </row>
    <row r="1172" spans="35:42" x14ac:dyDescent="0.55000000000000004">
      <c r="AI1172">
        <f t="shared" si="125"/>
        <v>333.75594294769746</v>
      </c>
      <c r="AJ1172">
        <f t="shared" si="120"/>
        <v>90.914199999999994</v>
      </c>
      <c r="AK1172">
        <v>0</v>
      </c>
      <c r="AL1172">
        <v>-11.085800000000001</v>
      </c>
      <c r="AM1172" s="13">
        <f t="shared" si="121"/>
        <v>10.219071605009063</v>
      </c>
      <c r="AN1172">
        <f t="shared" si="122"/>
        <v>3.0769794120344146E-7</v>
      </c>
      <c r="AO1172">
        <f t="shared" si="123"/>
        <v>6.7213736638056219E-6</v>
      </c>
      <c r="AP1172" s="13">
        <f t="shared" si="124"/>
        <v>-0.87366876591177367</v>
      </c>
    </row>
    <row r="1173" spans="35:42" x14ac:dyDescent="0.55000000000000004">
      <c r="AI1173">
        <f t="shared" si="125"/>
        <v>334.04120443739635</v>
      </c>
      <c r="AJ1173">
        <f t="shared" si="120"/>
        <v>90.262100000000004</v>
      </c>
      <c r="AK1173">
        <v>0</v>
      </c>
      <c r="AL1173">
        <v>-11.7379</v>
      </c>
      <c r="AM1173" s="13">
        <f t="shared" si="121"/>
        <v>10.209445539276723</v>
      </c>
      <c r="AN1173">
        <f t="shared" si="122"/>
        <v>3.0115942658418069E-7</v>
      </c>
      <c r="AO1173">
        <f t="shared" si="123"/>
        <v>6.7182861126925427E-6</v>
      </c>
      <c r="AP1173" s="13">
        <f t="shared" si="124"/>
        <v>-0.87200748647102899</v>
      </c>
    </row>
    <row r="1174" spans="35:42" x14ac:dyDescent="0.55000000000000004">
      <c r="AI1174">
        <f t="shared" si="125"/>
        <v>334.32646592709523</v>
      </c>
      <c r="AJ1174">
        <f t="shared" si="120"/>
        <v>90.914199999999994</v>
      </c>
      <c r="AK1174">
        <v>-3.0000000000000001E-3</v>
      </c>
      <c r="AL1174">
        <v>-11.085800000000001</v>
      </c>
      <c r="AM1174" s="13">
        <f t="shared" si="121"/>
        <v>10.199803462775558</v>
      </c>
      <c r="AN1174">
        <f t="shared" si="122"/>
        <v>2.9468743879707957E-7</v>
      </c>
      <c r="AO1174">
        <f t="shared" si="123"/>
        <v>6.7151160239784777E-6</v>
      </c>
      <c r="AP1174" s="13">
        <f t="shared" si="124"/>
        <v>-0.87345787239908035</v>
      </c>
    </row>
    <row r="1175" spans="35:42" x14ac:dyDescent="0.55000000000000004">
      <c r="AI1175">
        <f t="shared" si="125"/>
        <v>334.61172741679411</v>
      </c>
      <c r="AJ1175">
        <f t="shared" si="120"/>
        <v>90.914199999999994</v>
      </c>
      <c r="AK1175">
        <v>-2E-3</v>
      </c>
      <c r="AL1175">
        <v>-11.085800000000001</v>
      </c>
      <c r="AM1175" s="13">
        <f t="shared" si="121"/>
        <v>10.190145614512618</v>
      </c>
      <c r="AN1175">
        <f t="shared" si="122"/>
        <v>2.8828213826926707E-7</v>
      </c>
      <c r="AO1175">
        <f t="shared" si="123"/>
        <v>6.7118634762433493E-6</v>
      </c>
      <c r="AP1175" s="13">
        <f t="shared" si="124"/>
        <v>-0.87803554854655186</v>
      </c>
    </row>
    <row r="1176" spans="35:42" x14ac:dyDescent="0.55000000000000004">
      <c r="AI1176">
        <f t="shared" si="125"/>
        <v>334.89698890649299</v>
      </c>
      <c r="AJ1176">
        <f t="shared" si="120"/>
        <v>91.566400000000002</v>
      </c>
      <c r="AK1176">
        <v>-3.0000000000000001E-3</v>
      </c>
      <c r="AL1176">
        <v>-10.4336</v>
      </c>
      <c r="AM1176" s="13">
        <f t="shared" si="121"/>
        <v>10.18047223388589</v>
      </c>
      <c r="AN1176">
        <f t="shared" si="122"/>
        <v>2.8194368377483939E-7</v>
      </c>
      <c r="AO1176">
        <f t="shared" si="123"/>
        <v>6.7085285501110518E-6</v>
      </c>
      <c r="AP1176" s="13">
        <f t="shared" si="124"/>
        <v>-0.88260215039682643</v>
      </c>
    </row>
    <row r="1177" spans="35:42" x14ac:dyDescent="0.55000000000000004">
      <c r="AI1177">
        <f t="shared" si="125"/>
        <v>335.18225039619188</v>
      </c>
      <c r="AJ1177">
        <f t="shared" si="120"/>
        <v>90.914199999999994</v>
      </c>
      <c r="AK1177">
        <v>-2E-3</v>
      </c>
      <c r="AL1177">
        <v>-11.085800000000001</v>
      </c>
      <c r="AM1177" s="13">
        <f t="shared" si="121"/>
        <v>10.170783560678393</v>
      </c>
      <c r="AN1177">
        <f t="shared" si="122"/>
        <v>2.7567223243091264E-7</v>
      </c>
      <c r="AO1177">
        <f t="shared" si="123"/>
        <v>6.705111328247481E-6</v>
      </c>
      <c r="AP1177" s="13">
        <f t="shared" si="124"/>
        <v>-0.88399745005402897</v>
      </c>
    </row>
    <row r="1178" spans="35:42" x14ac:dyDescent="0.55000000000000004">
      <c r="AI1178">
        <f t="shared" si="125"/>
        <v>335.46751188589076</v>
      </c>
      <c r="AJ1178">
        <f t="shared" si="120"/>
        <v>90.914199999999994</v>
      </c>
      <c r="AK1178">
        <v>-1E-3</v>
      </c>
      <c r="AL1178">
        <v>-11.085800000000001</v>
      </c>
      <c r="AM1178" s="13">
        <f t="shared" si="121"/>
        <v>10.161079835052204</v>
      </c>
      <c r="AN1178">
        <f t="shared" si="122"/>
        <v>2.6946793969373764E-7</v>
      </c>
      <c r="AO1178">
        <f t="shared" si="123"/>
        <v>6.701611895358466E-6</v>
      </c>
      <c r="AP1178" s="13">
        <f t="shared" si="124"/>
        <v>-0.88220645232442518</v>
      </c>
    </row>
    <row r="1179" spans="35:42" x14ac:dyDescent="0.55000000000000004">
      <c r="AI1179">
        <f t="shared" si="125"/>
        <v>335.75277337558964</v>
      </c>
      <c r="AJ1179">
        <f t="shared" si="120"/>
        <v>92.218459999999993</v>
      </c>
      <c r="AK1179">
        <v>-1E-3</v>
      </c>
      <c r="AL1179">
        <v>-9.7815399999999997</v>
      </c>
      <c r="AM1179" s="13">
        <f t="shared" si="121"/>
        <v>10.15136129754252</v>
      </c>
      <c r="AN1179">
        <f t="shared" si="122"/>
        <v>2.6333095935484333E-7</v>
      </c>
      <c r="AO1179">
        <f t="shared" si="123"/>
        <v>6.6980303381876769E-6</v>
      </c>
      <c r="AP1179" s="13">
        <f t="shared" si="124"/>
        <v>-0.88989081272912263</v>
      </c>
    </row>
    <row r="1180" spans="35:42" x14ac:dyDescent="0.55000000000000004">
      <c r="AI1180">
        <f t="shared" si="125"/>
        <v>336.03803486528852</v>
      </c>
      <c r="AJ1180">
        <f t="shared" si="120"/>
        <v>91.566400000000002</v>
      </c>
      <c r="AK1180">
        <v>-2E-3</v>
      </c>
      <c r="AL1180">
        <v>-10.4336</v>
      </c>
      <c r="AM1180" s="13">
        <f t="shared" si="121"/>
        <v>10.141628189051696</v>
      </c>
      <c r="AN1180">
        <f t="shared" si="122"/>
        <v>2.5726144353722091E-7</v>
      </c>
      <c r="AO1180">
        <f t="shared" si="123"/>
        <v>6.6943667455144749E-6</v>
      </c>
      <c r="AP1180" s="13">
        <f t="shared" si="124"/>
        <v>-0.89439899067545858</v>
      </c>
    </row>
    <row r="1181" spans="35:42" x14ac:dyDescent="0.55000000000000004">
      <c r="AI1181">
        <f t="shared" si="125"/>
        <v>336.32329635498741</v>
      </c>
      <c r="AJ1181">
        <f t="shared" si="120"/>
        <v>92.218459999999993</v>
      </c>
      <c r="AK1181">
        <v>-2E-3</v>
      </c>
      <c r="AL1181">
        <v>-9.7815399999999997</v>
      </c>
      <c r="AM1181" s="13">
        <f t="shared" si="121"/>
        <v>10.131880750843271</v>
      </c>
      <c r="AN1181">
        <f t="shared" si="122"/>
        <v>2.5125954269155959E-7</v>
      </c>
      <c r="AO1181">
        <f t="shared" si="123"/>
        <v>6.6906212081517119E-6</v>
      </c>
      <c r="AP1181" s="13">
        <f t="shared" si="124"/>
        <v>-0.89571578324702439</v>
      </c>
    </row>
    <row r="1182" spans="35:42" x14ac:dyDescent="0.55000000000000004">
      <c r="AI1182">
        <f t="shared" si="125"/>
        <v>336.60855784468629</v>
      </c>
      <c r="AJ1182">
        <f t="shared" si="120"/>
        <v>92.218459999999993</v>
      </c>
      <c r="AK1182">
        <v>-2E-3</v>
      </c>
      <c r="AL1182">
        <v>-9.7815399999999997</v>
      </c>
      <c r="AM1182" s="13">
        <f t="shared" si="121"/>
        <v>10.122119224535988</v>
      </c>
      <c r="AN1182">
        <f t="shared" si="122"/>
        <v>2.4532540559251098E-7</v>
      </c>
      <c r="AO1182">
        <f t="shared" si="123"/>
        <v>6.6867938189434773E-6</v>
      </c>
      <c r="AP1182" s="13">
        <f t="shared" si="124"/>
        <v>-0.90019292330714518</v>
      </c>
    </row>
    <row r="1183" spans="35:42" x14ac:dyDescent="0.55000000000000004">
      <c r="AI1183">
        <f t="shared" si="125"/>
        <v>336.89381933438517</v>
      </c>
      <c r="AJ1183">
        <f t="shared" si="120"/>
        <v>91.566400000000002</v>
      </c>
      <c r="AK1183">
        <v>-3.0000000000000001E-3</v>
      </c>
      <c r="AL1183">
        <v>-10.4336</v>
      </c>
      <c r="AM1183" s="13">
        <f t="shared" si="121"/>
        <v>10.11234385209781</v>
      </c>
      <c r="AN1183">
        <f t="shared" si="122"/>
        <v>2.3945917933500745E-7</v>
      </c>
      <c r="AO1183">
        <f t="shared" si="123"/>
        <v>6.6828846727628026E-6</v>
      </c>
      <c r="AP1183" s="13">
        <f t="shared" si="124"/>
        <v>-0.89828272749915505</v>
      </c>
    </row>
    <row r="1184" spans="35:42" x14ac:dyDescent="0.55000000000000004">
      <c r="AI1184">
        <f t="shared" si="125"/>
        <v>337.17908082408405</v>
      </c>
      <c r="AJ1184">
        <f t="shared" si="120"/>
        <v>91.566400000000002</v>
      </c>
      <c r="AK1184">
        <v>-3.0000000000000001E-3</v>
      </c>
      <c r="AL1184">
        <v>-10.4336</v>
      </c>
      <c r="AM1184" s="13">
        <f t="shared" si="121"/>
        <v>10.102554875839903</v>
      </c>
      <c r="AN1184">
        <f t="shared" si="122"/>
        <v>2.3366100933060868E-7</v>
      </c>
      <c r="AO1184">
        <f t="shared" si="123"/>
        <v>6.6788938665092948E-6</v>
      </c>
      <c r="AP1184" s="13">
        <f t="shared" si="124"/>
        <v>-0.89634131562200337</v>
      </c>
    </row>
    <row r="1185" spans="35:42" x14ac:dyDescent="0.55000000000000004">
      <c r="AI1185">
        <f t="shared" si="125"/>
        <v>337.46434231378294</v>
      </c>
      <c r="AJ1185">
        <f t="shared" si="120"/>
        <v>91.566400000000002</v>
      </c>
      <c r="AK1185">
        <v>-3.0000000000000001E-3</v>
      </c>
      <c r="AL1185">
        <v>-10.4336</v>
      </c>
      <c r="AM1185" s="13">
        <f t="shared" si="121"/>
        <v>10.092752538410657</v>
      </c>
      <c r="AN1185">
        <f t="shared" si="122"/>
        <v>2.2793103930390569E-7</v>
      </c>
      <c r="AO1185">
        <f t="shared" si="123"/>
        <v>6.6748214991067509E-6</v>
      </c>
      <c r="AP1185" s="13">
        <f t="shared" si="124"/>
        <v>-0.89756474998130786</v>
      </c>
    </row>
    <row r="1186" spans="35:42" x14ac:dyDescent="0.55000000000000004">
      <c r="AI1186">
        <f t="shared" si="125"/>
        <v>337.74960380348182</v>
      </c>
      <c r="AJ1186">
        <f t="shared" si="120"/>
        <v>91.566400000000002</v>
      </c>
      <c r="AK1186">
        <v>-2E-3</v>
      </c>
      <c r="AL1186">
        <v>-10.4336</v>
      </c>
      <c r="AM1186" s="13">
        <f t="shared" si="121"/>
        <v>10.08293708278965</v>
      </c>
      <c r="AN1186">
        <f t="shared" si="122"/>
        <v>2.2226941128894946E-7</v>
      </c>
      <c r="AO1186">
        <f t="shared" si="123"/>
        <v>6.6706676715007003E-6</v>
      </c>
      <c r="AP1186" s="13">
        <f t="shared" si="124"/>
        <v>-0.89876593557540052</v>
      </c>
    </row>
    <row r="1187" spans="35:42" x14ac:dyDescent="0.55000000000000004">
      <c r="AI1187">
        <f t="shared" si="125"/>
        <v>338.0348652931807</v>
      </c>
      <c r="AJ1187">
        <f t="shared" si="120"/>
        <v>90.914199999999994</v>
      </c>
      <c r="AK1187">
        <v>-4.0000000000000001E-3</v>
      </c>
      <c r="AL1187">
        <v>-11.085800000000001</v>
      </c>
      <c r="AM1187" s="13">
        <f t="shared" si="121"/>
        <v>10.073108752281637</v>
      </c>
      <c r="AN1187">
        <f t="shared" si="122"/>
        <v>2.1667626562573832E-7</v>
      </c>
      <c r="AO1187">
        <f t="shared" si="123"/>
        <v>6.6664324866559005E-6</v>
      </c>
      <c r="AP1187" s="13">
        <f t="shared" si="124"/>
        <v>-0.89673982405022956</v>
      </c>
    </row>
    <row r="1188" spans="35:42" x14ac:dyDescent="0.55000000000000004">
      <c r="AI1188">
        <f t="shared" si="125"/>
        <v>338.32012678287958</v>
      </c>
      <c r="AJ1188">
        <f t="shared" si="120"/>
        <v>90.914199999999994</v>
      </c>
      <c r="AK1188">
        <v>-5.0000000000000001E-3</v>
      </c>
      <c r="AL1188">
        <v>-11.085800000000001</v>
      </c>
      <c r="AM1188" s="13">
        <f t="shared" si="121"/>
        <v>10.063267790510515</v>
      </c>
      <c r="AN1188">
        <f t="shared" si="122"/>
        <v>2.1115174095673141E-7</v>
      </c>
      <c r="AO1188">
        <f t="shared" si="123"/>
        <v>6.6621160495537844E-6</v>
      </c>
      <c r="AP1188" s="13">
        <f t="shared" si="124"/>
        <v>-0.89468316665213288</v>
      </c>
    </row>
    <row r="1189" spans="35:42" x14ac:dyDescent="0.55000000000000004">
      <c r="AI1189">
        <f t="shared" si="125"/>
        <v>338.60538827257847</v>
      </c>
      <c r="AJ1189">
        <f t="shared" si="120"/>
        <v>90.914199999999994</v>
      </c>
      <c r="AK1189">
        <v>-5.0000000000000001E-3</v>
      </c>
      <c r="AL1189">
        <v>-11.085800000000001</v>
      </c>
      <c r="AM1189" s="13">
        <f t="shared" si="121"/>
        <v>10.053414441413279</v>
      </c>
      <c r="AN1189">
        <f t="shared" si="122"/>
        <v>2.0569597422342056E-7</v>
      </c>
      <c r="AO1189">
        <f t="shared" si="123"/>
        <v>6.6577184671898599E-6</v>
      </c>
      <c r="AP1189" s="13">
        <f t="shared" si="124"/>
        <v>-0.8958093504959439</v>
      </c>
    </row>
    <row r="1190" spans="35:42" x14ac:dyDescent="0.55000000000000004">
      <c r="AI1190">
        <f t="shared" si="125"/>
        <v>338.89064976227735</v>
      </c>
      <c r="AJ1190">
        <f t="shared" si="120"/>
        <v>91.566400000000002</v>
      </c>
      <c r="AK1190">
        <v>-5.0000000000000001E-3</v>
      </c>
      <c r="AL1190">
        <v>-10.4336</v>
      </c>
      <c r="AM1190" s="13">
        <f t="shared" si="121"/>
        <v>10.043548949233982</v>
      </c>
      <c r="AN1190">
        <f t="shared" si="122"/>
        <v>2.0030910066292681E-7</v>
      </c>
      <c r="AO1190">
        <f t="shared" si="123"/>
        <v>6.653239848571055E-6</v>
      </c>
      <c r="AP1190" s="13">
        <f t="shared" si="124"/>
        <v>-0.9001304660867826</v>
      </c>
    </row>
    <row r="1191" spans="35:42" x14ac:dyDescent="0.55000000000000004">
      <c r="AI1191">
        <f t="shared" si="125"/>
        <v>339.17591125197623</v>
      </c>
      <c r="AJ1191">
        <f t="shared" si="120"/>
        <v>92.218459999999993</v>
      </c>
      <c r="AK1191">
        <v>-5.0000000000000001E-3</v>
      </c>
      <c r="AL1191">
        <v>-9.7815399999999997</v>
      </c>
      <c r="AM1191" s="13">
        <f t="shared" si="121"/>
        <v>10.033671558517682</v>
      </c>
      <c r="AN1191">
        <f t="shared" si="122"/>
        <v>1.9499125380465586E-7</v>
      </c>
      <c r="AO1191">
        <f t="shared" si="123"/>
        <v>6.6486803047130265E-6</v>
      </c>
      <c r="AP1191" s="13">
        <f t="shared" si="124"/>
        <v>-0.90765743498021734</v>
      </c>
    </row>
    <row r="1192" spans="35:42" x14ac:dyDescent="0.55000000000000004">
      <c r="AI1192">
        <f t="shared" si="125"/>
        <v>339.46117274167511</v>
      </c>
      <c r="AJ1192">
        <f t="shared" si="120"/>
        <v>92.218459999999993</v>
      </c>
      <c r="AK1192">
        <v>-3.0000000000000001E-3</v>
      </c>
      <c r="AL1192">
        <v>-9.7815399999999997</v>
      </c>
      <c r="AM1192" s="13">
        <f t="shared" si="121"/>
        <v>10.023782514104374</v>
      </c>
      <c r="AN1192">
        <f t="shared" si="122"/>
        <v>1.8974256546698252E-7</v>
      </c>
      <c r="AO1192">
        <f t="shared" si="123"/>
        <v>6.6440399486373913E-6</v>
      </c>
      <c r="AP1192" s="13">
        <f t="shared" si="124"/>
        <v>-0.91195244666686326</v>
      </c>
    </row>
    <row r="1193" spans="35:42" x14ac:dyDescent="0.55000000000000004">
      <c r="AI1193">
        <f t="shared" si="125"/>
        <v>339.746434231374</v>
      </c>
      <c r="AJ1193">
        <f t="shared" si="120"/>
        <v>92.218459999999993</v>
      </c>
      <c r="AK1193">
        <v>-3.0000000000000001E-3</v>
      </c>
      <c r="AL1193">
        <v>-9.7815399999999997</v>
      </c>
      <c r="AM1193" s="13">
        <f t="shared" si="121"/>
        <v>10.013882061122924</v>
      </c>
      <c r="AN1193">
        <f t="shared" si="122"/>
        <v>1.8456316575398765E-7</v>
      </c>
      <c r="AO1193">
        <f t="shared" si="123"/>
        <v>6.6393188953689368E-6</v>
      </c>
      <c r="AP1193" s="13">
        <f t="shared" si="124"/>
        <v>-0.91300452725170012</v>
      </c>
    </row>
    <row r="1194" spans="35:42" x14ac:dyDescent="0.55000000000000004">
      <c r="AI1194">
        <f t="shared" si="125"/>
        <v>340.03169572107288</v>
      </c>
      <c r="AJ1194">
        <f t="shared" si="120"/>
        <v>92.218459999999993</v>
      </c>
      <c r="AK1194">
        <v>-2E-3</v>
      </c>
      <c r="AL1194">
        <v>-9.7815399999999997</v>
      </c>
      <c r="AM1194" s="13">
        <f t="shared" si="121"/>
        <v>10.003970444984992</v>
      </c>
      <c r="AN1194">
        <f t="shared" si="122"/>
        <v>1.7945318305222833E-7</v>
      </c>
      <c r="AO1194">
        <f t="shared" si="123"/>
        <v>6.6345172619327641E-6</v>
      </c>
      <c r="AP1194" s="13">
        <f t="shared" si="124"/>
        <v>-0.91403397635127859</v>
      </c>
    </row>
    <row r="1195" spans="35:42" x14ac:dyDescent="0.55000000000000004">
      <c r="AI1195">
        <f t="shared" si="125"/>
        <v>340.31695721077176</v>
      </c>
      <c r="AJ1195">
        <f t="shared" si="120"/>
        <v>92.218459999999993</v>
      </c>
      <c r="AK1195">
        <v>-4.0000000000000001E-3</v>
      </c>
      <c r="AL1195">
        <v>-9.7815399999999997</v>
      </c>
      <c r="AM1195" s="13">
        <f t="shared" si="121"/>
        <v>9.9940479113789547</v>
      </c>
      <c r="AN1195">
        <f t="shared" si="122"/>
        <v>1.7441274402756199E-7</v>
      </c>
      <c r="AO1195">
        <f t="shared" si="123"/>
        <v>6.6296351673513935E-6</v>
      </c>
      <c r="AP1195" s="13">
        <f t="shared" si="124"/>
        <v>-0.91504076844698989</v>
      </c>
    </row>
    <row r="1196" spans="35:42" x14ac:dyDescent="0.55000000000000004">
      <c r="AI1196">
        <f t="shared" si="125"/>
        <v>340.60221870047064</v>
      </c>
      <c r="AJ1196">
        <f t="shared" si="120"/>
        <v>92.218459999999993</v>
      </c>
      <c r="AK1196">
        <v>-5.0000000000000001E-3</v>
      </c>
      <c r="AL1196">
        <v>-9.7815399999999997</v>
      </c>
      <c r="AM1196" s="13">
        <f t="shared" si="121"/>
        <v>9.9841147062638047</v>
      </c>
      <c r="AN1196">
        <f t="shared" si="122"/>
        <v>1.6944197362199853E-7</v>
      </c>
      <c r="AO1196">
        <f t="shared" si="123"/>
        <v>6.6246727326418062E-6</v>
      </c>
      <c r="AP1196" s="13">
        <f t="shared" si="124"/>
        <v>-0.91602487858325055</v>
      </c>
    </row>
    <row r="1197" spans="35:42" x14ac:dyDescent="0.55000000000000004">
      <c r="AI1197">
        <f t="shared" si="125"/>
        <v>340.88748019016953</v>
      </c>
      <c r="AJ1197">
        <f t="shared" si="120"/>
        <v>92.218459999999993</v>
      </c>
      <c r="AK1197">
        <v>-5.0000000000000001E-3</v>
      </c>
      <c r="AL1197">
        <v>-9.7815399999999997</v>
      </c>
      <c r="AM1197" s="13">
        <f t="shared" si="121"/>
        <v>9.9741710758630564</v>
      </c>
      <c r="AN1197">
        <f t="shared" si="122"/>
        <v>1.6454099505061125E-7</v>
      </c>
      <c r="AO1197">
        <f t="shared" si="123"/>
        <v>6.619630080812446E-6</v>
      </c>
      <c r="AP1197" s="13">
        <f t="shared" si="124"/>
        <v>-0.9169862823661914</v>
      </c>
    </row>
    <row r="1198" spans="35:42" x14ac:dyDescent="0.55000000000000004">
      <c r="AI1198">
        <f t="shared" si="125"/>
        <v>341.17274167986841</v>
      </c>
      <c r="AJ1198">
        <f t="shared" si="120"/>
        <v>92.870559999999998</v>
      </c>
      <c r="AK1198">
        <v>-6.0000000000000001E-3</v>
      </c>
      <c r="AL1198">
        <v>-9.1294400000000007</v>
      </c>
      <c r="AM1198" s="13">
        <f t="shared" si="121"/>
        <v>9.9642172666586557</v>
      </c>
      <c r="AN1198">
        <f t="shared" si="122"/>
        <v>1.5970992979847572E-7</v>
      </c>
      <c r="AO1198">
        <f t="shared" si="123"/>
        <v>6.61450733686018E-6</v>
      </c>
      <c r="AP1198" s="13">
        <f t="shared" si="124"/>
        <v>-0.92117039545475254</v>
      </c>
    </row>
    <row r="1199" spans="35:42" x14ac:dyDescent="0.55000000000000004">
      <c r="AI1199">
        <f t="shared" si="125"/>
        <v>341.45800316956729</v>
      </c>
      <c r="AJ1199">
        <f t="shared" si="120"/>
        <v>92.218459999999993</v>
      </c>
      <c r="AK1199">
        <v>-5.0000000000000001E-3</v>
      </c>
      <c r="AL1199">
        <v>-9.7815399999999997</v>
      </c>
      <c r="AM1199" s="13">
        <f t="shared" si="121"/>
        <v>9.9542535253848499</v>
      </c>
      <c r="AN1199">
        <f t="shared" si="122"/>
        <v>1.5494889761766428E-7</v>
      </c>
      <c r="AO1199">
        <f t="shared" si="123"/>
        <v>6.6093046277671852E-6</v>
      </c>
      <c r="AP1199" s="13">
        <f t="shared" si="124"/>
        <v>-0.92208955395113712</v>
      </c>
    </row>
    <row r="1200" spans="35:42" x14ac:dyDescent="0.55000000000000004">
      <c r="AI1200">
        <f t="shared" si="125"/>
        <v>341.74326465926617</v>
      </c>
      <c r="AJ1200">
        <f t="shared" si="120"/>
        <v>92.218459999999993</v>
      </c>
      <c r="AK1200">
        <v>-3.0000000000000001E-3</v>
      </c>
      <c r="AL1200">
        <v>-9.7815399999999997</v>
      </c>
      <c r="AM1200" s="13">
        <f t="shared" si="121"/>
        <v>9.9442800990220892</v>
      </c>
      <c r="AN1200">
        <f t="shared" si="122"/>
        <v>1.5025801652427242E-7</v>
      </c>
      <c r="AO1200">
        <f t="shared" si="123"/>
        <v>6.6040220824978174E-6</v>
      </c>
      <c r="AP1200" s="13">
        <f t="shared" si="124"/>
        <v>-0.91973402009718952</v>
      </c>
    </row>
    <row r="1201" spans="35:42" x14ac:dyDescent="0.55000000000000004">
      <c r="AI1201">
        <f t="shared" si="125"/>
        <v>342.02852614896506</v>
      </c>
      <c r="AJ1201">
        <f t="shared" si="120"/>
        <v>92.870559999999998</v>
      </c>
      <c r="AK1201">
        <v>-4.0000000000000001E-3</v>
      </c>
      <c r="AL1201">
        <v>-9.1294400000000007</v>
      </c>
      <c r="AM1201" s="13">
        <f t="shared" si="121"/>
        <v>9.934297234790888</v>
      </c>
      <c r="AN1201">
        <f t="shared" si="122"/>
        <v>1.4563740279549872E-7</v>
      </c>
      <c r="AO1201">
        <f t="shared" si="123"/>
        <v>6.5986598319953896E-6</v>
      </c>
      <c r="AP1201" s="13">
        <f t="shared" si="124"/>
        <v>-0.92385927867304229</v>
      </c>
    </row>
    <row r="1202" spans="35:42" x14ac:dyDescent="0.55000000000000004">
      <c r="AI1202">
        <f t="shared" si="125"/>
        <v>342.31378763866394</v>
      </c>
      <c r="AJ1202">
        <f t="shared" si="120"/>
        <v>92.218459999999993</v>
      </c>
      <c r="AK1202">
        <v>-5.0000000000000001E-3</v>
      </c>
      <c r="AL1202">
        <v>-9.7815399999999997</v>
      </c>
      <c r="AM1202" s="13">
        <f t="shared" si="121"/>
        <v>9.9243051801457174</v>
      </c>
      <c r="AN1202">
        <f t="shared" si="122"/>
        <v>1.4108717096675648E-7</v>
      </c>
      <c r="AO1202">
        <f t="shared" si="123"/>
        <v>6.5932180091789597E-6</v>
      </c>
      <c r="AP1202" s="13">
        <f t="shared" si="124"/>
        <v>-0.92470980103053813</v>
      </c>
    </row>
    <row r="1203" spans="35:42" x14ac:dyDescent="0.55000000000000004">
      <c r="AI1203">
        <f t="shared" si="125"/>
        <v>342.59904912836282</v>
      </c>
      <c r="AJ1203">
        <f t="shared" si="120"/>
        <v>92.218459999999993</v>
      </c>
      <c r="AK1203">
        <v>-3.0000000000000001E-3</v>
      </c>
      <c r="AL1203">
        <v>-9.7815399999999997</v>
      </c>
      <c r="AM1203" s="13">
        <f t="shared" si="121"/>
        <v>9.9143041827688485</v>
      </c>
      <c r="AN1203">
        <f t="shared" si="122"/>
        <v>1.3660743382884171E-7</v>
      </c>
      <c r="AO1203">
        <f t="shared" si="123"/>
        <v>6.5876967489400051E-6</v>
      </c>
      <c r="AP1203" s="13">
        <f t="shared" si="124"/>
        <v>-0.92227657655888773</v>
      </c>
    </row>
    <row r="1204" spans="35:42" x14ac:dyDescent="0.55000000000000004">
      <c r="AI1204">
        <f t="shared" si="125"/>
        <v>342.8843106180617</v>
      </c>
      <c r="AJ1204">
        <f t="shared" si="120"/>
        <v>92.870559999999998</v>
      </c>
      <c r="AK1204">
        <v>-4.0000000000000001E-3</v>
      </c>
      <c r="AL1204">
        <v>-9.1294400000000007</v>
      </c>
      <c r="AM1204" s="13">
        <f t="shared" si="121"/>
        <v>9.9042944905642312</v>
      </c>
      <c r="AN1204">
        <f t="shared" si="122"/>
        <v>1.3219830242512934E-7</v>
      </c>
      <c r="AO1204">
        <f t="shared" si="123"/>
        <v>6.5820961881391025E-6</v>
      </c>
      <c r="AP1204" s="13">
        <f t="shared" si="124"/>
        <v>-0.92634206032713129</v>
      </c>
    </row>
    <row r="1205" spans="35:42" x14ac:dyDescent="0.55000000000000004">
      <c r="AI1205">
        <f t="shared" si="125"/>
        <v>343.16957210776059</v>
      </c>
      <c r="AJ1205">
        <f t="shared" si="120"/>
        <v>92.870559999999998</v>
      </c>
      <c r="AK1205">
        <v>-4.0000000000000001E-3</v>
      </c>
      <c r="AL1205">
        <v>-9.1294400000000007</v>
      </c>
      <c r="AM1205" s="13">
        <f t="shared" si="121"/>
        <v>9.8942763516513406</v>
      </c>
      <c r="AN1205">
        <f t="shared" si="122"/>
        <v>1.2785988604882774E-7</v>
      </c>
      <c r="AO1205">
        <f t="shared" si="123"/>
        <v>6.5764164656025125E-6</v>
      </c>
      <c r="AP1205" s="13">
        <f t="shared" si="124"/>
        <v>-0.93039017099794175</v>
      </c>
    </row>
    <row r="1206" spans="35:42" x14ac:dyDescent="0.55000000000000004">
      <c r="AI1206">
        <f t="shared" si="125"/>
        <v>343.45483359745947</v>
      </c>
      <c r="AJ1206">
        <f t="shared" si="120"/>
        <v>93.522660000000002</v>
      </c>
      <c r="AK1206">
        <v>-3.0000000000000001E-3</v>
      </c>
      <c r="AL1206">
        <v>-8.4773399999999999</v>
      </c>
      <c r="AM1206" s="13">
        <f t="shared" si="121"/>
        <v>9.8842500143590275</v>
      </c>
      <c r="AN1206">
        <f t="shared" si="122"/>
        <v>1.2359229224026694E-7</v>
      </c>
      <c r="AO1206">
        <f t="shared" si="123"/>
        <v>6.570657722118761E-6</v>
      </c>
      <c r="AP1206" s="13">
        <f t="shared" si="124"/>
        <v>-0.93442064636015609</v>
      </c>
    </row>
    <row r="1207" spans="35:42" x14ac:dyDescent="0.55000000000000004">
      <c r="AI1207">
        <f t="shared" si="125"/>
        <v>343.74009508715835</v>
      </c>
      <c r="AJ1207">
        <f t="shared" si="120"/>
        <v>94.174760000000006</v>
      </c>
      <c r="AK1207">
        <v>-2E-3</v>
      </c>
      <c r="AL1207">
        <v>-7.82524</v>
      </c>
      <c r="AM1207" s="13">
        <f t="shared" si="121"/>
        <v>9.8742157272193634</v>
      </c>
      <c r="AN1207">
        <f t="shared" si="122"/>
        <v>1.1939562678422983E-7</v>
      </c>
      <c r="AO1207">
        <f t="shared" si="123"/>
        <v>6.5648201004351343E-6</v>
      </c>
      <c r="AP1207" s="13">
        <f t="shared" si="124"/>
        <v>-0.94170490382706984</v>
      </c>
    </row>
    <row r="1208" spans="35:42" x14ac:dyDescent="0.55000000000000004">
      <c r="AI1208">
        <f t="shared" si="125"/>
        <v>344.02535657685723</v>
      </c>
      <c r="AJ1208">
        <f t="shared" si="120"/>
        <v>94.174760000000006</v>
      </c>
      <c r="AK1208">
        <v>-2E-3</v>
      </c>
      <c r="AL1208">
        <v>-7.82524</v>
      </c>
      <c r="AM1208" s="13">
        <f t="shared" si="121"/>
        <v>9.8641737389614832</v>
      </c>
      <c r="AN1208">
        <f t="shared" si="122"/>
        <v>1.152699937073361E-7</v>
      </c>
      <c r="AO1208">
        <f t="shared" si="123"/>
        <v>6.5589037452541467E-6</v>
      </c>
      <c r="AP1208" s="13">
        <f t="shared" si="124"/>
        <v>-0.94570183410868258</v>
      </c>
    </row>
    <row r="1209" spans="35:42" x14ac:dyDescent="0.55000000000000004">
      <c r="AI1209">
        <f t="shared" si="125"/>
        <v>344.31061806655612</v>
      </c>
      <c r="AJ1209">
        <f t="shared" si="120"/>
        <v>94.174760000000006</v>
      </c>
      <c r="AK1209">
        <v>-2E-3</v>
      </c>
      <c r="AL1209">
        <v>-7.82524</v>
      </c>
      <c r="AM1209" s="13">
        <f t="shared" si="121"/>
        <v>9.8541242985054094</v>
      </c>
      <c r="AN1209">
        <f t="shared" si="122"/>
        <v>1.1121549527545755E-7</v>
      </c>
      <c r="AO1209">
        <f t="shared" si="123"/>
        <v>6.5529088032299528E-6</v>
      </c>
      <c r="AP1209" s="13">
        <f t="shared" si="124"/>
        <v>-0.94640364308504166</v>
      </c>
    </row>
    <row r="1210" spans="35:42" x14ac:dyDescent="0.55000000000000004">
      <c r="AI1210">
        <f t="shared" si="125"/>
        <v>344.595879556255</v>
      </c>
      <c r="AJ1210">
        <f t="shared" si="120"/>
        <v>94.174760000000006</v>
      </c>
      <c r="AK1210">
        <v>-3.0000000000000001E-3</v>
      </c>
      <c r="AL1210">
        <v>-7.82524</v>
      </c>
      <c r="AM1210" s="13">
        <f t="shared" si="121"/>
        <v>9.8440676549558965</v>
      </c>
      <c r="AN1210">
        <f t="shared" si="122"/>
        <v>1.0723223199118798E-7</v>
      </c>
      <c r="AO1210">
        <f t="shared" si="123"/>
        <v>6.5468354229647084E-6</v>
      </c>
      <c r="AP1210" s="13">
        <f t="shared" si="124"/>
        <v>-0.94708199268092141</v>
      </c>
    </row>
    <row r="1211" spans="35:42" x14ac:dyDescent="0.55000000000000004">
      <c r="AI1211">
        <f t="shared" si="125"/>
        <v>344.88114104595388</v>
      </c>
      <c r="AJ1211">
        <f t="shared" si="120"/>
        <v>93.522660000000002</v>
      </c>
      <c r="AK1211">
        <v>-3.0000000000000001E-3</v>
      </c>
      <c r="AL1211">
        <v>-8.4773399999999999</v>
      </c>
      <c r="AM1211" s="13">
        <f t="shared" si="121"/>
        <v>9.8340040575962426</v>
      </c>
      <c r="AN1211">
        <f t="shared" si="122"/>
        <v>1.0332030259134794E-7</v>
      </c>
      <c r="AO1211">
        <f t="shared" si="123"/>
        <v>6.5406837550048945E-6</v>
      </c>
      <c r="AP1211" s="13">
        <f t="shared" si="124"/>
        <v>-0.94445563016292444</v>
      </c>
    </row>
    <row r="1212" spans="35:42" x14ac:dyDescent="0.55000000000000004">
      <c r="AI1212">
        <f t="shared" si="125"/>
        <v>345.16640253565276</v>
      </c>
      <c r="AJ1212">
        <f t="shared" si="120"/>
        <v>93.522660000000002</v>
      </c>
      <c r="AK1212">
        <v>-5.0000000000000001E-3</v>
      </c>
      <c r="AL1212">
        <v>-8.4773399999999999</v>
      </c>
      <c r="AM1212" s="13">
        <f t="shared" si="121"/>
        <v>9.8239337558821216</v>
      </c>
      <c r="AN1212">
        <f t="shared" si="122"/>
        <v>9.9479804044541709E-8</v>
      </c>
      <c r="AO1212">
        <f t="shared" si="123"/>
        <v>6.5344539518375803E-6</v>
      </c>
      <c r="AP1212" s="13">
        <f t="shared" si="124"/>
        <v>-0.94180140330715956</v>
      </c>
    </row>
    <row r="1213" spans="35:42" x14ac:dyDescent="0.55000000000000004">
      <c r="AI1213">
        <f t="shared" si="125"/>
        <v>345.45166402535165</v>
      </c>
      <c r="AJ1213">
        <f t="shared" si="120"/>
        <v>94.174760000000006</v>
      </c>
      <c r="AK1213">
        <v>-4.0000000000000001E-3</v>
      </c>
      <c r="AL1213">
        <v>-7.82524</v>
      </c>
      <c r="AM1213" s="13">
        <f t="shared" si="121"/>
        <v>9.813856999435389</v>
      </c>
      <c r="AN1213">
        <f t="shared" si="122"/>
        <v>9.5710831548747977E-8</v>
      </c>
      <c r="AO1213">
        <f t="shared" si="123"/>
        <v>6.5281461678866416E-6</v>
      </c>
      <c r="AP1213" s="13">
        <f t="shared" si="124"/>
        <v>-0.94569059351003459</v>
      </c>
    </row>
    <row r="1214" spans="35:42" x14ac:dyDescent="0.55000000000000004">
      <c r="AI1214">
        <f t="shared" si="125"/>
        <v>345.73692551505053</v>
      </c>
      <c r="AJ1214">
        <f t="shared" si="120"/>
        <v>94.174760000000006</v>
      </c>
      <c r="AK1214">
        <v>-3.0000000000000001E-3</v>
      </c>
      <c r="AL1214">
        <v>-7.82524</v>
      </c>
      <c r="AM1214" s="13">
        <f t="shared" si="121"/>
        <v>9.8037740380379077</v>
      </c>
      <c r="AN1214">
        <f t="shared" si="122"/>
        <v>9.2013478528966601E-8</v>
      </c>
      <c r="AO1214">
        <f t="shared" si="123"/>
        <v>6.5217605595089412E-6</v>
      </c>
      <c r="AP1214" s="13">
        <f t="shared" si="124"/>
        <v>-0.94956046969706864</v>
      </c>
    </row>
    <row r="1215" spans="35:42" x14ac:dyDescent="0.55000000000000004">
      <c r="AI1215">
        <f t="shared" si="125"/>
        <v>346.02218700474941</v>
      </c>
      <c r="AJ1215">
        <f t="shared" si="120"/>
        <v>94.82687</v>
      </c>
      <c r="AK1215">
        <v>-2E-3</v>
      </c>
      <c r="AL1215">
        <v>-7.1731299999999996</v>
      </c>
      <c r="AM1215" s="13">
        <f t="shared" si="121"/>
        <v>9.7936851216253391</v>
      </c>
      <c r="AN1215">
        <f t="shared" si="122"/>
        <v>8.8387836634896415E-8</v>
      </c>
      <c r="AO1215">
        <f t="shared" si="123"/>
        <v>6.5152972849904424E-6</v>
      </c>
      <c r="AP1215" s="13">
        <f t="shared" si="124"/>
        <v>-0.95341082345460837</v>
      </c>
    </row>
    <row r="1216" spans="35:42" x14ac:dyDescent="0.55000000000000004">
      <c r="AI1216">
        <f t="shared" si="125"/>
        <v>346.30744849444829</v>
      </c>
      <c r="AJ1216">
        <f t="shared" si="120"/>
        <v>94.82687</v>
      </c>
      <c r="AK1216">
        <v>-2E-3</v>
      </c>
      <c r="AL1216">
        <v>-7.1731299999999996</v>
      </c>
      <c r="AM1216" s="13">
        <f t="shared" si="121"/>
        <v>9.7835905002809618</v>
      </c>
      <c r="AN1216">
        <f t="shared" si="122"/>
        <v>8.4833995738668474E-8</v>
      </c>
      <c r="AO1216">
        <f t="shared" si="123"/>
        <v>6.5087565045422942E-6</v>
      </c>
      <c r="AP1216" s="13">
        <f t="shared" si="124"/>
        <v>-0.95724134592249432</v>
      </c>
    </row>
    <row r="1217" spans="35:42" x14ac:dyDescent="0.55000000000000004">
      <c r="AI1217">
        <f t="shared" si="125"/>
        <v>346.59270998414718</v>
      </c>
      <c r="AJ1217">
        <f t="shared" si="120"/>
        <v>94.82687</v>
      </c>
      <c r="AK1217">
        <v>-3.0000000000000001E-3</v>
      </c>
      <c r="AL1217">
        <v>-7.1731299999999996</v>
      </c>
      <c r="AM1217" s="13">
        <f t="shared" si="121"/>
        <v>9.77349042422947</v>
      </c>
      <c r="AN1217">
        <f t="shared" si="122"/>
        <v>8.1352043932615088E-8</v>
      </c>
      <c r="AO1217">
        <f t="shared" si="123"/>
        <v>6.5021383802968553E-6</v>
      </c>
      <c r="AP1217" s="13">
        <f t="shared" si="124"/>
        <v>-0.9577585987249233</v>
      </c>
    </row>
    <row r="1218" spans="35:42" x14ac:dyDescent="0.55000000000000004">
      <c r="AI1218">
        <f t="shared" si="125"/>
        <v>346.87797147384606</v>
      </c>
      <c r="AJ1218">
        <f t="shared" si="120"/>
        <v>94.82687</v>
      </c>
      <c r="AK1218">
        <v>-5.0000000000000001E-3</v>
      </c>
      <c r="AL1218">
        <v>-7.1731299999999996</v>
      </c>
      <c r="AM1218" s="13">
        <f t="shared" si="121"/>
        <v>9.7633851438307673</v>
      </c>
      <c r="AN1218">
        <f t="shared" si="122"/>
        <v>7.7942067527088462E-8</v>
      </c>
      <c r="AO1218">
        <f t="shared" si="123"/>
        <v>6.4954430763036788E-6</v>
      </c>
      <c r="AP1218" s="13">
        <f t="shared" si="124"/>
        <v>-0.95825211068133209</v>
      </c>
    </row>
    <row r="1219" spans="35:42" x14ac:dyDescent="0.55000000000000004">
      <c r="AI1219">
        <f t="shared" si="125"/>
        <v>347.16323296354494</v>
      </c>
      <c r="AJ1219">
        <f t="shared" ref="AJ1219:AJ1264" si="126">AL1219+102</f>
        <v>94.82687</v>
      </c>
      <c r="AK1219">
        <v>-3.0000000000000001E-3</v>
      </c>
      <c r="AL1219">
        <v>-7.1731299999999996</v>
      </c>
      <c r="AM1219" s="13">
        <f t="shared" si="121"/>
        <v>9.7532749095737543</v>
      </c>
      <c r="AN1219">
        <f t="shared" si="122"/>
        <v>7.4604151048318269E-8</v>
      </c>
      <c r="AO1219">
        <f t="shared" si="123"/>
        <v>6.4886707585254368E-6</v>
      </c>
      <c r="AP1219" s="13">
        <f t="shared" si="124"/>
        <v>-0.95872186955931471</v>
      </c>
    </row>
    <row r="1220" spans="35:42" x14ac:dyDescent="0.55000000000000004">
      <c r="AI1220">
        <f t="shared" si="125"/>
        <v>347.44849445324382</v>
      </c>
      <c r="AJ1220">
        <f t="shared" si="126"/>
        <v>94.82687</v>
      </c>
      <c r="AK1220">
        <v>-3.0000000000000001E-3</v>
      </c>
      <c r="AL1220">
        <v>-7.1731299999999996</v>
      </c>
      <c r="AM1220" s="13">
        <f t="shared" ref="AM1220:AM1264" si="127">($T$5+AN1220+AO1220)*10^6</f>
        <v>9.7431599720701421</v>
      </c>
      <c r="AN1220">
        <f t="shared" ref="AN1220:AN1264" si="128">($T$3/2)*(1-COS(RADIANS(AI1220)))</f>
        <v>7.1338377236321098E-8</v>
      </c>
      <c r="AO1220">
        <f t="shared" ref="AO1220:AO1264" si="129">($T$3/2)*(1+COS(RADIANS(AI1220)))+($T$4/2)*(1-COS(RADIANS(AI1220-$T$7)))-$T$14</f>
        <v>6.4818215948338206E-6</v>
      </c>
      <c r="AP1220" s="13">
        <f t="shared" si="124"/>
        <v>-0.95916786371316365</v>
      </c>
    </row>
    <row r="1221" spans="35:42" x14ac:dyDescent="0.55000000000000004">
      <c r="AI1221">
        <f t="shared" si="125"/>
        <v>347.73375594294271</v>
      </c>
      <c r="AJ1221">
        <f t="shared" si="126"/>
        <v>93.522660000000002</v>
      </c>
      <c r="AK1221">
        <v>-3.0000000000000001E-3</v>
      </c>
      <c r="AL1221">
        <v>-8.4773399999999999</v>
      </c>
      <c r="AM1221" s="13">
        <f t="shared" si="127"/>
        <v>9.7330405820482113</v>
      </c>
      <c r="AN1221">
        <f t="shared" si="128"/>
        <v>6.8144827042843509E-8</v>
      </c>
      <c r="AO1221">
        <f t="shared" si="129"/>
        <v>6.4748957550053681E-6</v>
      </c>
      <c r="AP1221" s="13">
        <f t="shared" ref="AP1221:AP1264" si="130">(AJ1220+AJ1221)/2*(AM1221-AM1220)</f>
        <v>-0.95299117725867244</v>
      </c>
    </row>
    <row r="1222" spans="35:42" x14ac:dyDescent="0.55000000000000004">
      <c r="AI1222">
        <f t="shared" ref="AI1222:AI1264" si="131">$AI1221+$AI$3</f>
        <v>348.01901743264159</v>
      </c>
      <c r="AJ1222">
        <f t="shared" si="126"/>
        <v>94.174760000000006</v>
      </c>
      <c r="AK1222">
        <v>-1E-3</v>
      </c>
      <c r="AL1222">
        <v>-7.82524</v>
      </c>
      <c r="AM1222" s="13">
        <f t="shared" si="127"/>
        <v>9.7229169903466222</v>
      </c>
      <c r="AN1222">
        <f t="shared" si="128"/>
        <v>6.5023579629361635E-8</v>
      </c>
      <c r="AO1222">
        <f t="shared" si="129"/>
        <v>6.4678934107172607E-6</v>
      </c>
      <c r="AP1222" s="13">
        <f t="shared" si="130"/>
        <v>-0.950086021760848</v>
      </c>
    </row>
    <row r="1223" spans="35:42" x14ac:dyDescent="0.55000000000000004">
      <c r="AI1223">
        <f t="shared" si="131"/>
        <v>348.30427892234047</v>
      </c>
      <c r="AJ1223">
        <f t="shared" si="126"/>
        <v>94.174760000000006</v>
      </c>
      <c r="AK1223">
        <v>-3.0000000000000001E-3</v>
      </c>
      <c r="AL1223">
        <v>-7.82524</v>
      </c>
      <c r="AM1223" s="13">
        <f t="shared" si="127"/>
        <v>9.7127894479081771</v>
      </c>
      <c r="AN1223">
        <f t="shared" si="128"/>
        <v>6.1974712365113365E-8</v>
      </c>
      <c r="AO1223">
        <f t="shared" si="129"/>
        <v>6.4608147355430648E-6</v>
      </c>
      <c r="AP1223" s="13">
        <f t="shared" si="130"/>
        <v>-0.95375887853037722</v>
      </c>
    </row>
    <row r="1224" spans="35:42" x14ac:dyDescent="0.55000000000000004">
      <c r="AI1224">
        <f t="shared" si="131"/>
        <v>348.58954041203936</v>
      </c>
      <c r="AJ1224">
        <f t="shared" si="126"/>
        <v>94.174760000000006</v>
      </c>
      <c r="AK1224">
        <v>0</v>
      </c>
      <c r="AL1224">
        <v>-7.82524</v>
      </c>
      <c r="AM1224" s="13">
        <f t="shared" si="127"/>
        <v>9.7026582057736181</v>
      </c>
      <c r="AN1224">
        <f t="shared" si="128"/>
        <v>5.8998300825185102E-8</v>
      </c>
      <c r="AO1224">
        <f t="shared" si="129"/>
        <v>6.4536599049484338E-6</v>
      </c>
      <c r="AP1224" s="13">
        <f t="shared" si="130"/>
        <v>-0.95410729652397785</v>
      </c>
    </row>
    <row r="1225" spans="35:42" x14ac:dyDescent="0.55000000000000004">
      <c r="AI1225">
        <f t="shared" si="131"/>
        <v>348.87480190173824</v>
      </c>
      <c r="AJ1225">
        <f t="shared" si="126"/>
        <v>94.174760000000006</v>
      </c>
      <c r="AK1225">
        <v>0</v>
      </c>
      <c r="AL1225">
        <v>-7.82524</v>
      </c>
      <c r="AM1225" s="13">
        <f t="shared" si="127"/>
        <v>9.6925235150753899</v>
      </c>
      <c r="AN1225">
        <f t="shared" si="128"/>
        <v>5.6094418788634797E-8</v>
      </c>
      <c r="AO1225">
        <f t="shared" si="129"/>
        <v>6.446429096286754E-6</v>
      </c>
      <c r="AP1225" s="13">
        <f t="shared" si="130"/>
        <v>-0.95443206417987836</v>
      </c>
    </row>
    <row r="1226" spans="35:42" x14ac:dyDescent="0.55000000000000004">
      <c r="AI1226">
        <f t="shared" si="131"/>
        <v>349.16006339143712</v>
      </c>
      <c r="AJ1226">
        <f t="shared" si="126"/>
        <v>94.174760000000006</v>
      </c>
      <c r="AK1226">
        <v>0</v>
      </c>
      <c r="AL1226">
        <v>-7.82524</v>
      </c>
      <c r="AM1226" s="13">
        <f t="shared" si="127"/>
        <v>9.6823856270314153</v>
      </c>
      <c r="AN1226">
        <f t="shared" si="128"/>
        <v>5.3263138236665832E-8</v>
      </c>
      <c r="AO1226">
        <f t="shared" si="129"/>
        <v>6.4391224887947491E-6</v>
      </c>
      <c r="AP1226" s="13">
        <f t="shared" si="130"/>
        <v>-0.95473317344818132</v>
      </c>
    </row>
    <row r="1227" spans="35:42" x14ac:dyDescent="0.55000000000000004">
      <c r="AI1227">
        <f t="shared" si="131"/>
        <v>349.445324881136</v>
      </c>
      <c r="AJ1227">
        <f t="shared" si="126"/>
        <v>94.82687</v>
      </c>
      <c r="AK1227">
        <v>1E-3</v>
      </c>
      <c r="AL1227">
        <v>-7.1731299999999996</v>
      </c>
      <c r="AM1227" s="13">
        <f t="shared" si="127"/>
        <v>9.6722447929388817</v>
      </c>
      <c r="AN1227">
        <f t="shared" si="128"/>
        <v>5.0504529350840511E-8</v>
      </c>
      <c r="AO1227">
        <f t="shared" si="129"/>
        <v>6.4317402635880414E-6</v>
      </c>
      <c r="AP1227" s="13">
        <f t="shared" si="130"/>
        <v>-0.95831708652420344</v>
      </c>
    </row>
    <row r="1228" spans="35:42" x14ac:dyDescent="0.55000000000000004">
      <c r="AI1228">
        <f t="shared" si="131"/>
        <v>349.73058637083489</v>
      </c>
      <c r="AJ1228">
        <f t="shared" si="126"/>
        <v>94.174760000000006</v>
      </c>
      <c r="AK1228">
        <v>2E-3</v>
      </c>
      <c r="AL1228">
        <v>-7.82524</v>
      </c>
      <c r="AM1228" s="13">
        <f t="shared" si="127"/>
        <v>9.6621012641679958</v>
      </c>
      <c r="AN1228">
        <f t="shared" si="128"/>
        <v>4.781866051134312E-8</v>
      </c>
      <c r="AO1228">
        <f t="shared" si="129"/>
        <v>6.4242826036566523E-6</v>
      </c>
      <c r="AP1228" s="13">
        <f t="shared" si="130"/>
        <v>-0.95857173582467337</v>
      </c>
    </row>
    <row r="1229" spans="35:42" x14ac:dyDescent="0.55000000000000004">
      <c r="AI1229">
        <f t="shared" si="131"/>
        <v>350.01584786053377</v>
      </c>
      <c r="AJ1229">
        <f t="shared" si="126"/>
        <v>94.174760000000006</v>
      </c>
      <c r="AK1229">
        <v>1E-3</v>
      </c>
      <c r="AL1229">
        <v>-7.82524</v>
      </c>
      <c r="AM1229" s="13">
        <f t="shared" si="127"/>
        <v>9.6519552921557672</v>
      </c>
      <c r="AN1229">
        <f t="shared" si="128"/>
        <v>4.5205598295280879E-8</v>
      </c>
      <c r="AO1229">
        <f t="shared" si="129"/>
        <v>6.416749693860486E-6</v>
      </c>
      <c r="AP1229" s="13">
        <f t="shared" si="130"/>
        <v>-0.9554944792183413</v>
      </c>
    </row>
    <row r="1230" spans="35:42" x14ac:dyDescent="0.55000000000000004">
      <c r="AI1230">
        <f t="shared" si="131"/>
        <v>350.30110935023265</v>
      </c>
      <c r="AJ1230">
        <f t="shared" si="126"/>
        <v>94.174760000000006</v>
      </c>
      <c r="AK1230">
        <v>2E-3</v>
      </c>
      <c r="AL1230">
        <v>-7.82524</v>
      </c>
      <c r="AM1230" s="13">
        <f t="shared" si="127"/>
        <v>9.6418071283997584</v>
      </c>
      <c r="AN1230">
        <f t="shared" si="128"/>
        <v>4.2665407475038833E-8</v>
      </c>
      <c r="AO1230">
        <f t="shared" si="129"/>
        <v>6.4091417209247202E-6</v>
      </c>
      <c r="AP1230" s="13">
        <f t="shared" si="130"/>
        <v>-0.95570088616282722</v>
      </c>
    </row>
    <row r="1231" spans="35:42" x14ac:dyDescent="0.55000000000000004">
      <c r="AI1231">
        <f t="shared" si="131"/>
        <v>350.58637083993153</v>
      </c>
      <c r="AJ1231">
        <f t="shared" si="126"/>
        <v>94.174760000000006</v>
      </c>
      <c r="AK1231">
        <v>2E-3</v>
      </c>
      <c r="AL1231">
        <v>-7.82524</v>
      </c>
      <c r="AM1231" s="13">
        <f t="shared" si="127"/>
        <v>9.6316570244518704</v>
      </c>
      <c r="AN1231">
        <f t="shared" si="128"/>
        <v>4.0198151016669607E-8</v>
      </c>
      <c r="AO1231">
        <f t="shared" si="129"/>
        <v>6.4014588734351994E-6</v>
      </c>
      <c r="AP1231" s="13">
        <f t="shared" si="130"/>
        <v>-0.95588360326740085</v>
      </c>
    </row>
    <row r="1232" spans="35:42" x14ac:dyDescent="0.55000000000000004">
      <c r="AI1232">
        <f t="shared" si="131"/>
        <v>350.87163232963042</v>
      </c>
      <c r="AJ1232">
        <f t="shared" si="126"/>
        <v>94.174760000000006</v>
      </c>
      <c r="AK1232">
        <v>1E-3</v>
      </c>
      <c r="AL1232">
        <v>-7.82524</v>
      </c>
      <c r="AM1232" s="13">
        <f t="shared" si="127"/>
        <v>9.6215052319120886</v>
      </c>
      <c r="AN1232">
        <f t="shared" si="128"/>
        <v>3.7803890078335099E-8</v>
      </c>
      <c r="AO1232">
        <f t="shared" si="129"/>
        <v>6.3937013418337548E-6</v>
      </c>
      <c r="AP1232" s="13">
        <f t="shared" si="130"/>
        <v>-0.95604262600374368</v>
      </c>
    </row>
    <row r="1233" spans="35:42" x14ac:dyDescent="0.55000000000000004">
      <c r="AI1233">
        <f t="shared" si="131"/>
        <v>351.1568938193293</v>
      </c>
      <c r="AJ1233">
        <f t="shared" si="126"/>
        <v>94.82687</v>
      </c>
      <c r="AK1233">
        <v>2E-3</v>
      </c>
      <c r="AL1233">
        <v>-7.1731299999999996</v>
      </c>
      <c r="AM1233" s="13">
        <f t="shared" si="127"/>
        <v>9.6113520024222669</v>
      </c>
      <c r="AN1233">
        <f t="shared" si="128"/>
        <v>3.5482684008790388E-8</v>
      </c>
      <c r="AO1233">
        <f t="shared" si="129"/>
        <v>6.3858693184134758E-6</v>
      </c>
      <c r="AP1233" s="13">
        <f t="shared" si="130"/>
        <v>-0.95948846167018198</v>
      </c>
    </row>
    <row r="1234" spans="35:42" x14ac:dyDescent="0.55000000000000004">
      <c r="AI1234">
        <f t="shared" si="131"/>
        <v>351.44215530902818</v>
      </c>
      <c r="AJ1234">
        <f t="shared" si="126"/>
        <v>94.82687</v>
      </c>
      <c r="AK1234">
        <v>2E-3</v>
      </c>
      <c r="AL1234">
        <v>-7.1731299999999996</v>
      </c>
      <c r="AM1234" s="13">
        <f t="shared" si="127"/>
        <v>9.6011975876598648</v>
      </c>
      <c r="AN1234">
        <f t="shared" si="128"/>
        <v>3.3234590345910595E-8</v>
      </c>
      <c r="AO1234">
        <f t="shared" si="129"/>
        <v>6.3779629973139546E-6</v>
      </c>
      <c r="AP1234" s="13">
        <f t="shared" si="130"/>
        <v>-0.96291136860039406</v>
      </c>
    </row>
    <row r="1235" spans="35:42" x14ac:dyDescent="0.55000000000000004">
      <c r="AI1235">
        <f t="shared" si="131"/>
        <v>351.72741679872706</v>
      </c>
      <c r="AJ1235">
        <f t="shared" si="126"/>
        <v>94.174760000000006</v>
      </c>
      <c r="AK1235">
        <v>2E-3</v>
      </c>
      <c r="AL1235">
        <v>-7.82524</v>
      </c>
      <c r="AM1235" s="13">
        <f t="shared" si="127"/>
        <v>9.5910422393317347</v>
      </c>
      <c r="AN1235">
        <f t="shared" si="128"/>
        <v>3.105966481526855E-8</v>
      </c>
      <c r="AO1235">
        <f t="shared" si="129"/>
        <v>6.3699825745164653E-6</v>
      </c>
      <c r="AP1235" s="13">
        <f t="shared" si="130"/>
        <v>-0.95968869361717546</v>
      </c>
    </row>
    <row r="1236" spans="35:42" x14ac:dyDescent="0.55000000000000004">
      <c r="AI1236">
        <f t="shared" si="131"/>
        <v>352.01267828842595</v>
      </c>
      <c r="AJ1236">
        <f t="shared" si="126"/>
        <v>94.82687</v>
      </c>
      <c r="AK1236">
        <v>3.0000000000000001E-3</v>
      </c>
      <c r="AL1236">
        <v>-7.1731299999999996</v>
      </c>
      <c r="AM1236" s="13">
        <f t="shared" si="127"/>
        <v>9.5808862091678542</v>
      </c>
      <c r="AN1236">
        <f t="shared" si="128"/>
        <v>2.8957961328748827E-8</v>
      </c>
      <c r="AO1236">
        <f t="shared" si="129"/>
        <v>6.3619282478391052E-6</v>
      </c>
      <c r="AP1236" s="13">
        <f t="shared" si="130"/>
        <v>-0.95975312765129639</v>
      </c>
    </row>
    <row r="1237" spans="35:42" x14ac:dyDescent="0.55000000000000004">
      <c r="AI1237">
        <f t="shared" si="131"/>
        <v>352.29793977812483</v>
      </c>
      <c r="AJ1237">
        <f t="shared" si="126"/>
        <v>94.82687</v>
      </c>
      <c r="AK1237">
        <v>2E-3</v>
      </c>
      <c r="AL1237">
        <v>-7.1731299999999996</v>
      </c>
      <c r="AM1237" s="13">
        <f t="shared" si="127"/>
        <v>9.5707297489151237</v>
      </c>
      <c r="AN1237">
        <f t="shared" si="128"/>
        <v>2.6929531983214894E-8</v>
      </c>
      <c r="AO1237">
        <f t="shared" si="129"/>
        <v>6.3538002169319073E-6</v>
      </c>
      <c r="AP1237" s="13">
        <f t="shared" si="130"/>
        <v>-0.96310533604583526</v>
      </c>
    </row>
    <row r="1238" spans="35:42" x14ac:dyDescent="0.55000000000000004">
      <c r="AI1238">
        <f t="shared" si="131"/>
        <v>352.58320126782371</v>
      </c>
      <c r="AJ1238">
        <f t="shared" si="126"/>
        <v>95.478970000000004</v>
      </c>
      <c r="AK1238">
        <v>3.0000000000000001E-3</v>
      </c>
      <c r="AL1238">
        <v>-6.5210299999999997</v>
      </c>
      <c r="AM1238" s="13">
        <f t="shared" si="127"/>
        <v>9.5605731103310827</v>
      </c>
      <c r="AN1238">
        <f t="shared" si="128"/>
        <v>2.4974427059215954E-8</v>
      </c>
      <c r="AO1238">
        <f t="shared" si="129"/>
        <v>6.3455986832718665E-6</v>
      </c>
      <c r="AP1238" s="13">
        <f t="shared" si="130"/>
        <v>-0.96643381865616962</v>
      </c>
    </row>
    <row r="1239" spans="35:42" x14ac:dyDescent="0.55000000000000004">
      <c r="AI1239">
        <f t="shared" si="131"/>
        <v>352.86846275752259</v>
      </c>
      <c r="AJ1239">
        <f t="shared" si="126"/>
        <v>96.131069999999994</v>
      </c>
      <c r="AK1239">
        <v>3.0000000000000001E-3</v>
      </c>
      <c r="AL1239">
        <v>-5.8689299999999998</v>
      </c>
      <c r="AM1239" s="13">
        <f t="shared" si="127"/>
        <v>9.5504165451777077</v>
      </c>
      <c r="AN1239">
        <f t="shared" si="128"/>
        <v>2.3092695019742206E-8</v>
      </c>
      <c r="AO1239">
        <f t="shared" si="129"/>
        <v>6.3373238501579659E-6</v>
      </c>
      <c r="AP1239" s="13">
        <f t="shared" si="130"/>
        <v>-0.97304992765039888</v>
      </c>
    </row>
    <row r="1240" spans="35:42" x14ac:dyDescent="0.55000000000000004">
      <c r="AI1240">
        <f t="shared" si="131"/>
        <v>353.15372424722148</v>
      </c>
      <c r="AJ1240">
        <f t="shared" si="126"/>
        <v>96.131069999999994</v>
      </c>
      <c r="AK1240">
        <v>2E-3</v>
      </c>
      <c r="AL1240">
        <v>-5.8689299999999998</v>
      </c>
      <c r="AM1240" s="13">
        <f t="shared" si="127"/>
        <v>9.5402603052151456</v>
      </c>
      <c r="AN1240">
        <f t="shared" si="128"/>
        <v>2.1284382509020204E-8</v>
      </c>
      <c r="AO1240">
        <f t="shared" si="129"/>
        <v>6.3289759227061252E-6</v>
      </c>
      <c r="AP1240" s="13">
        <f t="shared" si="130"/>
        <v>-0.97633021477785431</v>
      </c>
    </row>
    <row r="1241" spans="35:42" x14ac:dyDescent="0.55000000000000004">
      <c r="AI1241">
        <f t="shared" si="131"/>
        <v>353.43898573692036</v>
      </c>
      <c r="AJ1241">
        <f t="shared" si="126"/>
        <v>96.783180000000002</v>
      </c>
      <c r="AK1241">
        <v>2E-3</v>
      </c>
      <c r="AL1241">
        <v>-5.2168200000000002</v>
      </c>
      <c r="AM1241" s="13">
        <f t="shared" si="127"/>
        <v>9.5301046421954894</v>
      </c>
      <c r="AN1241">
        <f t="shared" si="128"/>
        <v>1.9549534351361572E-8</v>
      </c>
      <c r="AO1241">
        <f t="shared" si="129"/>
        <v>6.3205551078441285E-6</v>
      </c>
      <c r="AP1241" s="13">
        <f t="shared" si="130"/>
        <v>-0.97958605734485571</v>
      </c>
    </row>
    <row r="1242" spans="35:42" x14ac:dyDescent="0.55000000000000004">
      <c r="AI1242">
        <f t="shared" si="131"/>
        <v>353.72424722661924</v>
      </c>
      <c r="AJ1242">
        <f t="shared" si="126"/>
        <v>96.131069999999994</v>
      </c>
      <c r="AK1242">
        <v>2E-3</v>
      </c>
      <c r="AL1242">
        <v>-5.8689299999999998</v>
      </c>
      <c r="AM1242" s="13">
        <f t="shared" si="127"/>
        <v>9.5199498078565217</v>
      </c>
      <c r="AN1242">
        <f t="shared" si="128"/>
        <v>1.7888193550047489E-8</v>
      </c>
      <c r="AO1242">
        <f t="shared" si="129"/>
        <v>6.3120616143064743E-6</v>
      </c>
      <c r="AP1242" s="13">
        <f t="shared" si="130"/>
        <v>-0.97950612518809865</v>
      </c>
    </row>
    <row r="1243" spans="35:42" x14ac:dyDescent="0.55000000000000004">
      <c r="AI1243">
        <f t="shared" si="131"/>
        <v>354.00950871631812</v>
      </c>
      <c r="AJ1243">
        <f t="shared" si="126"/>
        <v>96.131069999999994</v>
      </c>
      <c r="AK1243">
        <v>0</v>
      </c>
      <c r="AL1243">
        <v>-5.8689299999999998</v>
      </c>
      <c r="AM1243" s="13">
        <f t="shared" si="127"/>
        <v>9.5097960539154958</v>
      </c>
      <c r="AN1243">
        <f t="shared" si="128"/>
        <v>1.6300401286264912E-8</v>
      </c>
      <c r="AO1243">
        <f t="shared" si="129"/>
        <v>6.3034956526292309E-6</v>
      </c>
      <c r="AP1243" s="13">
        <f t="shared" si="130"/>
        <v>-0.97609123086753768</v>
      </c>
    </row>
    <row r="1244" spans="35:42" x14ac:dyDescent="0.55000000000000004">
      <c r="AI1244">
        <f t="shared" si="131"/>
        <v>354.29477020601701</v>
      </c>
      <c r="AJ1244">
        <f t="shared" si="126"/>
        <v>96.783180000000002</v>
      </c>
      <c r="AK1244">
        <v>3.0000000000000001E-3</v>
      </c>
      <c r="AL1244">
        <v>-5.2168200000000002</v>
      </c>
      <c r="AM1244" s="13">
        <f t="shared" si="127"/>
        <v>9.4996436320628703</v>
      </c>
      <c r="AN1244">
        <f t="shared" si="128"/>
        <v>1.4786196918085514E-8</v>
      </c>
      <c r="AO1244">
        <f t="shared" si="129"/>
        <v>6.2948574351447845E-6</v>
      </c>
      <c r="AP1244" s="13">
        <f t="shared" si="130"/>
        <v>-0.97927342369142334</v>
      </c>
    </row>
    <row r="1245" spans="35:42" x14ac:dyDescent="0.55000000000000004">
      <c r="AI1245">
        <f t="shared" si="131"/>
        <v>354.58003169571589</v>
      </c>
      <c r="AJ1245">
        <f t="shared" si="126"/>
        <v>96.783180000000002</v>
      </c>
      <c r="AK1245">
        <v>2E-3</v>
      </c>
      <c r="AL1245">
        <v>-5.2168200000000002</v>
      </c>
      <c r="AM1245" s="13">
        <f t="shared" si="127"/>
        <v>9.4894927939560958</v>
      </c>
      <c r="AN1245">
        <f t="shared" si="128"/>
        <v>1.3345617979490374E-8</v>
      </c>
      <c r="AO1245">
        <f t="shared" si="129"/>
        <v>6.2861471759766048E-6</v>
      </c>
      <c r="AP1245" s="13">
        <f t="shared" si="130"/>
        <v>-0.98243039163881851</v>
      </c>
    </row>
    <row r="1246" spans="35:42" x14ac:dyDescent="0.55000000000000004">
      <c r="AI1246">
        <f t="shared" si="131"/>
        <v>354.86529318541477</v>
      </c>
      <c r="AJ1246">
        <f t="shared" si="126"/>
        <v>96.783180000000002</v>
      </c>
      <c r="AK1246">
        <v>3.0000000000000001E-3</v>
      </c>
      <c r="AL1246">
        <v>-5.2168200000000002</v>
      </c>
      <c r="AM1246" s="13">
        <f t="shared" si="127"/>
        <v>9.479343791213358</v>
      </c>
      <c r="AN1246">
        <f t="shared" si="128"/>
        <v>1.197870017943741E-8</v>
      </c>
      <c r="AO1246">
        <f t="shared" si="129"/>
        <v>6.2773650910339202E-6</v>
      </c>
      <c r="AP1246" s="13">
        <f t="shared" si="130"/>
        <v>-0.98225275927088407</v>
      </c>
    </row>
    <row r="1247" spans="35:42" x14ac:dyDescent="0.55000000000000004">
      <c r="AI1247">
        <f t="shared" si="131"/>
        <v>355.15055467511365</v>
      </c>
      <c r="AJ1247">
        <f t="shared" si="126"/>
        <v>96.783180000000002</v>
      </c>
      <c r="AK1247">
        <v>5.0000000000000001E-3</v>
      </c>
      <c r="AL1247">
        <v>-5.2168200000000002</v>
      </c>
      <c r="AM1247" s="13">
        <f t="shared" si="127"/>
        <v>9.4691968754073539</v>
      </c>
      <c r="AN1247">
        <f t="shared" si="128"/>
        <v>1.0685477400980518E-8</v>
      </c>
      <c r="AO1247">
        <f t="shared" si="129"/>
        <v>6.268511398006375E-6</v>
      </c>
      <c r="AP1247" s="13">
        <f t="shared" si="130"/>
        <v>-0.98205077889734294</v>
      </c>
    </row>
    <row r="1248" spans="35:42" x14ac:dyDescent="0.55000000000000004">
      <c r="AI1248">
        <f t="shared" si="131"/>
        <v>355.43581616481254</v>
      </c>
      <c r="AJ1248">
        <f t="shared" si="126"/>
        <v>97.435280000000006</v>
      </c>
      <c r="AK1248">
        <v>4.0000000000000001E-3</v>
      </c>
      <c r="AL1248">
        <v>-4.5647200000000003</v>
      </c>
      <c r="AM1248" s="13">
        <f t="shared" si="127"/>
        <v>9.4590522980590439</v>
      </c>
      <c r="AN1248">
        <f t="shared" si="128"/>
        <v>9.4659817004244919E-9</v>
      </c>
      <c r="AO1248">
        <f t="shared" si="129"/>
        <v>6.2595863163586186E-6</v>
      </c>
      <c r="AP1248" s="13">
        <f t="shared" si="130"/>
        <v>-0.9851320949698239</v>
      </c>
    </row>
    <row r="1249" spans="35:42" x14ac:dyDescent="0.55000000000000004">
      <c r="AI1249">
        <f t="shared" si="131"/>
        <v>355.72107765451142</v>
      </c>
      <c r="AJ1249">
        <f t="shared" si="126"/>
        <v>97.435280000000006</v>
      </c>
      <c r="AK1249">
        <v>5.0000000000000001E-3</v>
      </c>
      <c r="AL1249">
        <v>-4.5647200000000003</v>
      </c>
      <c r="AM1249" s="13">
        <f t="shared" si="127"/>
        <v>9.4489103106314261</v>
      </c>
      <c r="AN1249">
        <f t="shared" si="128"/>
        <v>8.3202433065349676E-9</v>
      </c>
      <c r="AO1249">
        <f t="shared" si="129"/>
        <v>6.2505900673248909E-6</v>
      </c>
      <c r="AP1249" s="13">
        <f t="shared" si="130"/>
        <v>-0.98818738476642487</v>
      </c>
    </row>
    <row r="1250" spans="35:42" x14ac:dyDescent="0.55000000000000004">
      <c r="AI1250">
        <f t="shared" si="131"/>
        <v>356.0063391442103</v>
      </c>
      <c r="AJ1250">
        <f t="shared" si="126"/>
        <v>97.435280000000006</v>
      </c>
      <c r="AK1250">
        <v>5.0000000000000001E-3</v>
      </c>
      <c r="AL1250">
        <v>-4.5647200000000003</v>
      </c>
      <c r="AM1250" s="13">
        <f t="shared" si="127"/>
        <v>9.4387711645232955</v>
      </c>
      <c r="AN1250">
        <f t="shared" si="128"/>
        <v>7.2482906197864702E-9</v>
      </c>
      <c r="AO1250">
        <f t="shared" si="129"/>
        <v>6.2415228739035103E-6</v>
      </c>
      <c r="AP1250" s="13">
        <f t="shared" si="130"/>
        <v>-0.98791054000661571</v>
      </c>
    </row>
    <row r="1251" spans="35:42" x14ac:dyDescent="0.55000000000000004">
      <c r="AI1251">
        <f t="shared" si="131"/>
        <v>356.29160063390918</v>
      </c>
      <c r="AJ1251">
        <f t="shared" si="126"/>
        <v>97.435280000000006</v>
      </c>
      <c r="AK1251">
        <v>3.0000000000000001E-3</v>
      </c>
      <c r="AL1251">
        <v>-4.5647200000000003</v>
      </c>
      <c r="AM1251" s="13">
        <f t="shared" si="127"/>
        <v>9.4286351110630271</v>
      </c>
      <c r="AN1251">
        <f t="shared" si="128"/>
        <v>6.2501502116588506E-9</v>
      </c>
      <c r="AO1251">
        <f t="shared" si="129"/>
        <v>6.2323849608513675E-6</v>
      </c>
      <c r="AP1251" s="13">
        <f t="shared" si="130"/>
        <v>-0.98760920699621635</v>
      </c>
    </row>
    <row r="1252" spans="35:42" x14ac:dyDescent="0.55000000000000004">
      <c r="AI1252">
        <f t="shared" si="131"/>
        <v>356.57686212360807</v>
      </c>
      <c r="AJ1252">
        <f t="shared" si="126"/>
        <v>97.435280000000006</v>
      </c>
      <c r="AK1252">
        <v>4.0000000000000001E-3</v>
      </c>
      <c r="AL1252">
        <v>-4.5647200000000003</v>
      </c>
      <c r="AM1252" s="13">
        <f t="shared" si="127"/>
        <v>9.4185024015023249</v>
      </c>
      <c r="AN1252">
        <f t="shared" si="128"/>
        <v>5.3258468239791189E-9</v>
      </c>
      <c r="AO1252">
        <f t="shared" si="129"/>
        <v>6.2231765546783458E-6</v>
      </c>
      <c r="AP1252" s="13">
        <f t="shared" si="130"/>
        <v>-0.98728339320569825</v>
      </c>
    </row>
    <row r="1253" spans="35:42" x14ac:dyDescent="0.55000000000000004">
      <c r="AI1253">
        <f t="shared" si="131"/>
        <v>356.86212361330695</v>
      </c>
      <c r="AJ1253">
        <f t="shared" si="126"/>
        <v>96.783180000000002</v>
      </c>
      <c r="AK1253">
        <v>4.0000000000000001E-3</v>
      </c>
      <c r="AL1253">
        <v>-5.2168200000000002</v>
      </c>
      <c r="AM1253" s="13">
        <f t="shared" si="127"/>
        <v>9.4083732870100043</v>
      </c>
      <c r="AN1253">
        <f t="shared" si="128"/>
        <v>4.4754033683083532E-9</v>
      </c>
      <c r="AO1253">
        <f t="shared" si="129"/>
        <v>6.213897883641696E-6</v>
      </c>
      <c r="AP1253" s="13">
        <f t="shared" si="130"/>
        <v>-0.98363050893109127</v>
      </c>
    </row>
    <row r="1254" spans="35:42" x14ac:dyDescent="0.55000000000000004">
      <c r="AI1254">
        <f t="shared" si="131"/>
        <v>357.14738510300583</v>
      </c>
      <c r="AJ1254">
        <f t="shared" si="126"/>
        <v>96.783180000000002</v>
      </c>
      <c r="AK1254">
        <v>3.0000000000000001E-3</v>
      </c>
      <c r="AL1254">
        <v>-5.2168200000000002</v>
      </c>
      <c r="AM1254" s="13">
        <f t="shared" si="127"/>
        <v>9.3982480186657771</v>
      </c>
      <c r="AN1254">
        <f t="shared" si="128"/>
        <v>3.6988409253726832E-9</v>
      </c>
      <c r="AO1254">
        <f t="shared" si="129"/>
        <v>6.2045491777404047E-6</v>
      </c>
      <c r="AP1254" s="13">
        <f t="shared" si="130"/>
        <v>-0.97995566870764528</v>
      </c>
    </row>
    <row r="1255" spans="35:42" x14ac:dyDescent="0.55000000000000004">
      <c r="AI1255">
        <f t="shared" si="131"/>
        <v>357.43264659270471</v>
      </c>
      <c r="AJ1255">
        <f t="shared" si="126"/>
        <v>98.087379999999996</v>
      </c>
      <c r="AK1255">
        <v>3.0000000000000001E-3</v>
      </c>
      <c r="AL1255">
        <v>-3.91262</v>
      </c>
      <c r="AM1255" s="13">
        <f t="shared" si="127"/>
        <v>9.3881268474540054</v>
      </c>
      <c r="AN1255">
        <f t="shared" si="128"/>
        <v>2.9961787445423267E-9</v>
      </c>
      <c r="AO1255">
        <f t="shared" si="129"/>
        <v>6.1951306687094638E-6</v>
      </c>
      <c r="AP1255" s="13">
        <f t="shared" si="130"/>
        <v>-0.98615915094691453</v>
      </c>
    </row>
    <row r="1256" spans="35:42" x14ac:dyDescent="0.55000000000000004">
      <c r="AI1256">
        <f t="shared" si="131"/>
        <v>357.7179080824036</v>
      </c>
      <c r="AJ1256">
        <f t="shared" si="126"/>
        <v>98.087379999999996</v>
      </c>
      <c r="AK1256">
        <v>2E-3</v>
      </c>
      <c r="AL1256">
        <v>-3.91262</v>
      </c>
      <c r="AM1256" s="13">
        <f t="shared" si="127"/>
        <v>9.3780100242575024</v>
      </c>
      <c r="AN1256">
        <f t="shared" si="128"/>
        <v>2.3674342433523838E-9</v>
      </c>
      <c r="AO1256">
        <f t="shared" si="129"/>
        <v>6.1856425900141491E-6</v>
      </c>
      <c r="AP1256" s="13">
        <f t="shared" si="130"/>
        <v>-0.99233268126820218</v>
      </c>
    </row>
    <row r="1257" spans="35:42" x14ac:dyDescent="0.55000000000000004">
      <c r="AI1257">
        <f t="shared" si="131"/>
        <v>358.00316957210248</v>
      </c>
      <c r="AJ1257">
        <f t="shared" si="126"/>
        <v>97.435280000000006</v>
      </c>
      <c r="AK1257">
        <v>2E-3</v>
      </c>
      <c r="AL1257">
        <v>-4.5647200000000003</v>
      </c>
      <c r="AM1257" s="13">
        <f t="shared" si="127"/>
        <v>9.3678977998512902</v>
      </c>
      <c r="AN1257">
        <f t="shared" si="128"/>
        <v>1.8126230070730057E-9</v>
      </c>
      <c r="AO1257">
        <f t="shared" si="129"/>
        <v>6.176085176844217E-6</v>
      </c>
      <c r="AP1257" s="13">
        <f t="shared" si="130"/>
        <v>-0.98858450720976276</v>
      </c>
    </row>
    <row r="1258" spans="35:42" x14ac:dyDescent="0.55000000000000004">
      <c r="AI1258">
        <f t="shared" si="131"/>
        <v>358.28843106180136</v>
      </c>
      <c r="AJ1258">
        <f t="shared" si="126"/>
        <v>98.087379999999996</v>
      </c>
      <c r="AK1258">
        <v>2E-3</v>
      </c>
      <c r="AL1258">
        <v>-3.91262</v>
      </c>
      <c r="AM1258" s="13">
        <f t="shared" si="127"/>
        <v>9.3577904248964092</v>
      </c>
      <c r="AN1258">
        <f t="shared" si="128"/>
        <v>1.331758788322323E-9</v>
      </c>
      <c r="AO1258">
        <f t="shared" si="129"/>
        <v>6.1664586661080864E-6</v>
      </c>
      <c r="AP1258" s="13">
        <f t="shared" si="130"/>
        <v>-0.98811041839785752</v>
      </c>
    </row>
    <row r="1259" spans="35:42" x14ac:dyDescent="0.55000000000000004">
      <c r="AI1259">
        <f t="shared" si="131"/>
        <v>358.57369255150024</v>
      </c>
      <c r="AJ1259">
        <f t="shared" si="126"/>
        <v>98.087379999999996</v>
      </c>
      <c r="AK1259">
        <v>3.0000000000000001E-3</v>
      </c>
      <c r="AL1259">
        <v>-3.91262</v>
      </c>
      <c r="AM1259" s="13">
        <f t="shared" si="127"/>
        <v>9.3476881499336848</v>
      </c>
      <c r="AN1259">
        <f t="shared" si="128"/>
        <v>9.2485350672509733E-10</v>
      </c>
      <c r="AO1259">
        <f t="shared" si="129"/>
        <v>6.1567632964269579E-6</v>
      </c>
      <c r="AP1259" s="13">
        <f t="shared" si="130"/>
        <v>-0.99090568313323624</v>
      </c>
    </row>
    <row r="1260" spans="35:42" x14ac:dyDescent="0.55000000000000004">
      <c r="AI1260">
        <f t="shared" si="131"/>
        <v>358.85895404119913</v>
      </c>
      <c r="AJ1260">
        <f t="shared" si="126"/>
        <v>98.087379999999996</v>
      </c>
      <c r="AK1260">
        <v>4.0000000000000001E-3</v>
      </c>
      <c r="AL1260">
        <v>-3.91262</v>
      </c>
      <c r="AM1260" s="13">
        <f t="shared" si="127"/>
        <v>9.3375912253775244</v>
      </c>
      <c r="AN1260">
        <f t="shared" si="128"/>
        <v>5.9191724861777645E-10</v>
      </c>
      <c r="AO1260">
        <f t="shared" si="129"/>
        <v>6.1469993081289068E-6</v>
      </c>
      <c r="AP1260" s="13">
        <f t="shared" si="130"/>
        <v>-0.99038087577143674</v>
      </c>
    </row>
    <row r="1261" spans="35:42" x14ac:dyDescent="0.55000000000000004">
      <c r="AI1261">
        <f t="shared" si="131"/>
        <v>359.14421553089801</v>
      </c>
      <c r="AJ1261">
        <f t="shared" si="126"/>
        <v>98.739490000000004</v>
      </c>
      <c r="AK1261">
        <v>4.0000000000000001E-3</v>
      </c>
      <c r="AL1261">
        <v>-3.26051</v>
      </c>
      <c r="AM1261" s="13">
        <f t="shared" si="127"/>
        <v>9.3274999015097162</v>
      </c>
      <c r="AN1261">
        <f t="shared" si="128"/>
        <v>3.3295826679927973E-10</v>
      </c>
      <c r="AO1261">
        <f t="shared" si="129"/>
        <v>6.1371669432429167E-6</v>
      </c>
      <c r="AP1261" s="13">
        <f t="shared" si="130"/>
        <v>-0.99312184552849081</v>
      </c>
    </row>
    <row r="1262" spans="35:42" x14ac:dyDescent="0.55000000000000004">
      <c r="AI1262">
        <f t="shared" si="131"/>
        <v>359.42947702059689</v>
      </c>
      <c r="AJ1262">
        <f t="shared" si="126"/>
        <v>98.087379999999996</v>
      </c>
      <c r="AK1262">
        <v>4.0000000000000001E-3</v>
      </c>
      <c r="AL1262">
        <v>-3.91262</v>
      </c>
      <c r="AM1262" s="13">
        <f t="shared" si="127"/>
        <v>9.3174144284732101</v>
      </c>
      <c r="AN1262">
        <f t="shared" si="128"/>
        <v>1.479829803238719E-10</v>
      </c>
      <c r="AO1262">
        <f t="shared" si="129"/>
        <v>6.1272664454928858E-6</v>
      </c>
      <c r="AP1262" s="13">
        <f t="shared" si="130"/>
        <v>-0.99254604512244438</v>
      </c>
    </row>
    <row r="1263" spans="35:42" x14ac:dyDescent="0.55000000000000004">
      <c r="AI1263">
        <f t="shared" si="131"/>
        <v>359.71473851029577</v>
      </c>
      <c r="AJ1263">
        <f t="shared" si="126"/>
        <v>98.739490000000004</v>
      </c>
      <c r="AK1263">
        <v>6.0000000000000001E-3</v>
      </c>
      <c r="AL1263">
        <v>-3.26051</v>
      </c>
      <c r="AM1263" s="13">
        <f t="shared" si="127"/>
        <v>9.3073350562659289</v>
      </c>
      <c r="AN1263">
        <f t="shared" si="128"/>
        <v>3.6995974345073176E-11</v>
      </c>
      <c r="AO1263">
        <f t="shared" si="129"/>
        <v>6.1172980602915843E-6</v>
      </c>
      <c r="AP1263" s="13">
        <f t="shared" si="130"/>
        <v>-0.99194564156207166</v>
      </c>
    </row>
    <row r="1264" spans="35:42" ht="18.5" thickBot="1" x14ac:dyDescent="0.6">
      <c r="AI1264" s="2">
        <f t="shared" si="131"/>
        <v>359.99999999999466</v>
      </c>
      <c r="AJ1264" s="2">
        <f t="shared" si="126"/>
        <v>98.739490000000004</v>
      </c>
      <c r="AK1264" s="2">
        <v>7.0000000000000001E-3</v>
      </c>
      <c r="AL1264" s="2">
        <v>-3.26051</v>
      </c>
      <c r="AM1264" s="28">
        <f t="shared" si="127"/>
        <v>9.297262034734576</v>
      </c>
      <c r="AN1264" s="2">
        <f t="shared" si="128"/>
        <v>0</v>
      </c>
      <c r="AO1264" s="2">
        <f t="shared" si="129"/>
        <v>6.1072620347345759E-6</v>
      </c>
      <c r="AP1264" s="28">
        <f t="shared" si="130"/>
        <v>-0.99460500876480651</v>
      </c>
    </row>
  </sheetData>
  <mergeCells count="3">
    <mergeCell ref="J1:K1"/>
    <mergeCell ref="M1:N1"/>
    <mergeCell ref="AB1:AC1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β形スターリングエンジン（TC=50℃＆20℃）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kosei</dc:creator>
  <cp:lastModifiedBy>kosei</cp:lastModifiedBy>
  <dcterms:created xsi:type="dcterms:W3CDTF">2020-06-09T14:20:14Z</dcterms:created>
  <dcterms:modified xsi:type="dcterms:W3CDTF">2020-06-09T14:23:32Z</dcterms:modified>
</cp:coreProperties>
</file>